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ohammad\Dropbox\COMPLETED DATASETS (3)\Insurance Market\Premiums 2010-2014\Editable\"/>
    </mc:Choice>
  </mc:AlternateContent>
  <bookViews>
    <workbookView xWindow="0" yWindow="0" windowWidth="25600" windowHeight="14500"/>
  </bookViews>
  <sheets>
    <sheet name="Both Verbal and Numeric" sheetId="2" r:id="rId1"/>
    <sheet name="Verbal" sheetId="3" r:id="rId2"/>
    <sheet name="Numeric" sheetId="4" r:id="rId3"/>
  </sheets>
  <externalReferences>
    <externalReference r:id="rId4"/>
  </externalReferences>
  <definedNames>
    <definedName name="_xlnm._FilterDatabase" localSheetId="0" hidden="1">'Both Verbal and Numeric'!$A$2:$BA$53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" i="4" l="1"/>
  <c r="AC1" i="4"/>
  <c r="AD1" i="4"/>
  <c r="AE1" i="4"/>
  <c r="AF1" i="4"/>
  <c r="AG1" i="4"/>
  <c r="AH1" i="4"/>
  <c r="AI1" i="4"/>
  <c r="AJ1" i="4"/>
  <c r="AK1" i="4"/>
  <c r="AB2" i="4"/>
  <c r="AC2" i="4"/>
  <c r="AD2" i="4"/>
  <c r="AE2" i="4"/>
  <c r="AF2" i="4"/>
  <c r="AG2" i="4"/>
  <c r="AH2" i="4"/>
  <c r="AI2" i="4"/>
  <c r="AJ2" i="4"/>
  <c r="AK2" i="4"/>
  <c r="AB3" i="4"/>
  <c r="AC3" i="4"/>
  <c r="AD3" i="4"/>
  <c r="AE3" i="4"/>
  <c r="AF3" i="4"/>
  <c r="AG3" i="4"/>
  <c r="AH3" i="4"/>
  <c r="AI3" i="4"/>
  <c r="AJ3" i="4"/>
  <c r="AK3" i="4"/>
  <c r="AB4" i="4"/>
  <c r="AC4" i="4"/>
  <c r="AD4" i="4"/>
  <c r="AE4" i="4"/>
  <c r="AF4" i="4"/>
  <c r="AG4" i="4"/>
  <c r="AH4" i="4"/>
  <c r="AI4" i="4"/>
  <c r="AJ4" i="4"/>
  <c r="AK4" i="4"/>
  <c r="AB5" i="4"/>
  <c r="AC5" i="4"/>
  <c r="AD5" i="4"/>
  <c r="AE5" i="4"/>
  <c r="AF5" i="4"/>
  <c r="AG5" i="4"/>
  <c r="AH5" i="4"/>
  <c r="AI5" i="4"/>
  <c r="AJ5" i="4"/>
  <c r="AK5" i="4"/>
  <c r="AB6" i="4"/>
  <c r="AC6" i="4"/>
  <c r="AD6" i="4"/>
  <c r="AE6" i="4"/>
  <c r="AF6" i="4"/>
  <c r="AG6" i="4"/>
  <c r="AH6" i="4"/>
  <c r="AI6" i="4"/>
  <c r="AJ6" i="4"/>
  <c r="AK6" i="4"/>
  <c r="AB7" i="4"/>
  <c r="AC7" i="4"/>
  <c r="AD7" i="4"/>
  <c r="AE7" i="4"/>
  <c r="AF7" i="4"/>
  <c r="AG7" i="4"/>
  <c r="AH7" i="4"/>
  <c r="AI7" i="4"/>
  <c r="AJ7" i="4"/>
  <c r="AK7" i="4"/>
  <c r="AB8" i="4"/>
  <c r="AC8" i="4"/>
  <c r="AD8" i="4"/>
  <c r="AE8" i="4"/>
  <c r="AF8" i="4"/>
  <c r="AG8" i="4"/>
  <c r="AH8" i="4"/>
  <c r="AI8" i="4"/>
  <c r="AJ8" i="4"/>
  <c r="AK8" i="4"/>
  <c r="AB9" i="4"/>
  <c r="AC9" i="4"/>
  <c r="AD9" i="4"/>
  <c r="AE9" i="4"/>
  <c r="AF9" i="4"/>
  <c r="AG9" i="4"/>
  <c r="AH9" i="4"/>
  <c r="AI9" i="4"/>
  <c r="AJ9" i="4"/>
  <c r="AK9" i="4"/>
  <c r="AB10" i="4"/>
  <c r="AC10" i="4"/>
  <c r="AD10" i="4"/>
  <c r="AE10" i="4"/>
  <c r="AF10" i="4"/>
  <c r="AG10" i="4"/>
  <c r="AH10" i="4"/>
  <c r="AI10" i="4"/>
  <c r="AJ10" i="4"/>
  <c r="AK10" i="4"/>
  <c r="AB11" i="4"/>
  <c r="AC11" i="4"/>
  <c r="AD11" i="4"/>
  <c r="AE11" i="4"/>
  <c r="AF11" i="4"/>
  <c r="AG11" i="4"/>
  <c r="AH11" i="4"/>
  <c r="AI11" i="4"/>
  <c r="AJ11" i="4"/>
  <c r="AK11" i="4"/>
  <c r="AB12" i="4"/>
  <c r="AC12" i="4"/>
  <c r="AD12" i="4"/>
  <c r="AE12" i="4"/>
  <c r="AF12" i="4"/>
  <c r="AG12" i="4"/>
  <c r="AH12" i="4"/>
  <c r="AI12" i="4"/>
  <c r="AJ12" i="4"/>
  <c r="AK12" i="4"/>
  <c r="AB13" i="4"/>
  <c r="AC13" i="4"/>
  <c r="AD13" i="4"/>
  <c r="AE13" i="4"/>
  <c r="AF13" i="4"/>
  <c r="AG13" i="4"/>
  <c r="AH13" i="4"/>
  <c r="AI13" i="4"/>
  <c r="AJ13" i="4"/>
  <c r="AK13" i="4"/>
  <c r="AB14" i="4"/>
  <c r="AC14" i="4"/>
  <c r="AD14" i="4"/>
  <c r="AE14" i="4"/>
  <c r="AF14" i="4"/>
  <c r="AG14" i="4"/>
  <c r="AH14" i="4"/>
  <c r="AI14" i="4"/>
  <c r="AJ14" i="4"/>
  <c r="AK14" i="4"/>
  <c r="AB15" i="4"/>
  <c r="AC15" i="4"/>
  <c r="AD15" i="4"/>
  <c r="AE15" i="4"/>
  <c r="AF15" i="4"/>
  <c r="AG15" i="4"/>
  <c r="AH15" i="4"/>
  <c r="AI15" i="4"/>
  <c r="AJ15" i="4"/>
  <c r="AK15" i="4"/>
  <c r="AB16" i="4"/>
  <c r="AC16" i="4"/>
  <c r="AD16" i="4"/>
  <c r="AE16" i="4"/>
  <c r="AF16" i="4"/>
  <c r="AG16" i="4"/>
  <c r="AH16" i="4"/>
  <c r="AI16" i="4"/>
  <c r="AJ16" i="4"/>
  <c r="AK16" i="4"/>
  <c r="AB17" i="4"/>
  <c r="AC17" i="4"/>
  <c r="AD17" i="4"/>
  <c r="AE17" i="4"/>
  <c r="AF17" i="4"/>
  <c r="AG17" i="4"/>
  <c r="AH17" i="4"/>
  <c r="AI17" i="4"/>
  <c r="AJ17" i="4"/>
  <c r="AK17" i="4"/>
  <c r="AB18" i="4"/>
  <c r="AC18" i="4"/>
  <c r="AD18" i="4"/>
  <c r="AE18" i="4"/>
  <c r="AF18" i="4"/>
  <c r="AG18" i="4"/>
  <c r="AH18" i="4"/>
  <c r="AI18" i="4"/>
  <c r="AJ18" i="4"/>
  <c r="AK18" i="4"/>
  <c r="AB19" i="4"/>
  <c r="AC19" i="4"/>
  <c r="AD19" i="4"/>
  <c r="AE19" i="4"/>
  <c r="AF19" i="4"/>
  <c r="AG19" i="4"/>
  <c r="AH19" i="4"/>
  <c r="AI19" i="4"/>
  <c r="AJ19" i="4"/>
  <c r="AK19" i="4"/>
  <c r="AB20" i="4"/>
  <c r="AC20" i="4"/>
  <c r="AD20" i="4"/>
  <c r="AE20" i="4"/>
  <c r="AF20" i="4"/>
  <c r="AG20" i="4"/>
  <c r="AH20" i="4"/>
  <c r="AI20" i="4"/>
  <c r="AJ20" i="4"/>
  <c r="AK20" i="4"/>
  <c r="AB21" i="4"/>
  <c r="AC21" i="4"/>
  <c r="AD21" i="4"/>
  <c r="AE21" i="4"/>
  <c r="AF21" i="4"/>
  <c r="AG21" i="4"/>
  <c r="AH21" i="4"/>
  <c r="AI21" i="4"/>
  <c r="AJ21" i="4"/>
  <c r="AK21" i="4"/>
  <c r="AB22" i="4"/>
  <c r="AC22" i="4"/>
  <c r="AD22" i="4"/>
  <c r="AE22" i="4"/>
  <c r="AF22" i="4"/>
  <c r="AG22" i="4"/>
  <c r="AH22" i="4"/>
  <c r="AI22" i="4"/>
  <c r="AJ22" i="4"/>
  <c r="AK22" i="4"/>
  <c r="AB23" i="4"/>
  <c r="AC23" i="4"/>
  <c r="AD23" i="4"/>
  <c r="AE23" i="4"/>
  <c r="AF23" i="4"/>
  <c r="AG23" i="4"/>
  <c r="AH23" i="4"/>
  <c r="AI23" i="4"/>
  <c r="AJ23" i="4"/>
  <c r="AK23" i="4"/>
  <c r="AB24" i="4"/>
  <c r="AC24" i="4"/>
  <c r="AD24" i="4"/>
  <c r="AE24" i="4"/>
  <c r="AF24" i="4"/>
  <c r="AG24" i="4"/>
  <c r="AH24" i="4"/>
  <c r="AI24" i="4"/>
  <c r="AJ24" i="4"/>
  <c r="AK24" i="4"/>
  <c r="AB25" i="4"/>
  <c r="AC25" i="4"/>
  <c r="AD25" i="4"/>
  <c r="AE25" i="4"/>
  <c r="AF25" i="4"/>
  <c r="AG25" i="4"/>
  <c r="AH25" i="4"/>
  <c r="AI25" i="4"/>
  <c r="AJ25" i="4"/>
  <c r="AK25" i="4"/>
  <c r="AB26" i="4"/>
  <c r="AC26" i="4"/>
  <c r="AD26" i="4"/>
  <c r="AE26" i="4"/>
  <c r="AF26" i="4"/>
  <c r="AG26" i="4"/>
  <c r="AH26" i="4"/>
  <c r="AI26" i="4"/>
  <c r="AJ26" i="4"/>
  <c r="AK26" i="4"/>
  <c r="AB27" i="4"/>
  <c r="AC27" i="4"/>
  <c r="AD27" i="4"/>
  <c r="AE27" i="4"/>
  <c r="AF27" i="4"/>
  <c r="AG27" i="4"/>
  <c r="AH27" i="4"/>
  <c r="AI27" i="4"/>
  <c r="AJ27" i="4"/>
  <c r="AK27" i="4"/>
  <c r="AB28" i="4"/>
  <c r="AC28" i="4"/>
  <c r="AD28" i="4"/>
  <c r="AE28" i="4"/>
  <c r="AF28" i="4"/>
  <c r="AG28" i="4"/>
  <c r="AH28" i="4"/>
  <c r="AI28" i="4"/>
  <c r="AJ28" i="4"/>
  <c r="AK28" i="4"/>
  <c r="AB29" i="4"/>
  <c r="AC29" i="4"/>
  <c r="AD29" i="4"/>
  <c r="AE29" i="4"/>
  <c r="AF29" i="4"/>
  <c r="AG29" i="4"/>
  <c r="AH29" i="4"/>
  <c r="AI29" i="4"/>
  <c r="AJ29" i="4"/>
  <c r="AK29" i="4"/>
  <c r="AB30" i="4"/>
  <c r="AC30" i="4"/>
  <c r="AD30" i="4"/>
  <c r="AE30" i="4"/>
  <c r="AF30" i="4"/>
  <c r="AG30" i="4"/>
  <c r="AH30" i="4"/>
  <c r="AI30" i="4"/>
  <c r="AJ30" i="4"/>
  <c r="AK30" i="4"/>
  <c r="AB31" i="4"/>
  <c r="AC31" i="4"/>
  <c r="AD31" i="4"/>
  <c r="AE31" i="4"/>
  <c r="AF31" i="4"/>
  <c r="AG31" i="4"/>
  <c r="AH31" i="4"/>
  <c r="AI31" i="4"/>
  <c r="AJ31" i="4"/>
  <c r="AK31" i="4"/>
  <c r="AB32" i="4"/>
  <c r="AC32" i="4"/>
  <c r="AD32" i="4"/>
  <c r="AE32" i="4"/>
  <c r="AF32" i="4"/>
  <c r="AG32" i="4"/>
  <c r="AH32" i="4"/>
  <c r="AI32" i="4"/>
  <c r="AJ32" i="4"/>
  <c r="AK32" i="4"/>
  <c r="AB33" i="4"/>
  <c r="AC33" i="4"/>
  <c r="AD33" i="4"/>
  <c r="AE33" i="4"/>
  <c r="AF33" i="4"/>
  <c r="AG33" i="4"/>
  <c r="AH33" i="4"/>
  <c r="AI33" i="4"/>
  <c r="AJ33" i="4"/>
  <c r="AK33" i="4"/>
  <c r="AB34" i="4"/>
  <c r="AC34" i="4"/>
  <c r="AD34" i="4"/>
  <c r="AE34" i="4"/>
  <c r="AF34" i="4"/>
  <c r="AG34" i="4"/>
  <c r="AH34" i="4"/>
  <c r="AI34" i="4"/>
  <c r="AJ34" i="4"/>
  <c r="AK34" i="4"/>
  <c r="AB35" i="4"/>
  <c r="AC35" i="4"/>
  <c r="AD35" i="4"/>
  <c r="AE35" i="4"/>
  <c r="AF35" i="4"/>
  <c r="AG35" i="4"/>
  <c r="AH35" i="4"/>
  <c r="AI35" i="4"/>
  <c r="AJ35" i="4"/>
  <c r="AK35" i="4"/>
  <c r="AB36" i="4"/>
  <c r="AC36" i="4"/>
  <c r="AD36" i="4"/>
  <c r="AE36" i="4"/>
  <c r="AF36" i="4"/>
  <c r="AG36" i="4"/>
  <c r="AH36" i="4"/>
  <c r="AI36" i="4"/>
  <c r="AJ36" i="4"/>
  <c r="AK36" i="4"/>
  <c r="AB37" i="4"/>
  <c r="AC37" i="4"/>
  <c r="AD37" i="4"/>
  <c r="AE37" i="4"/>
  <c r="AF37" i="4"/>
  <c r="AG37" i="4"/>
  <c r="AH37" i="4"/>
  <c r="AI37" i="4"/>
  <c r="AJ37" i="4"/>
  <c r="AK37" i="4"/>
  <c r="AB38" i="4"/>
  <c r="AC38" i="4"/>
  <c r="AD38" i="4"/>
  <c r="AE38" i="4"/>
  <c r="AF38" i="4"/>
  <c r="AG38" i="4"/>
  <c r="AH38" i="4"/>
  <c r="AI38" i="4"/>
  <c r="AJ38" i="4"/>
  <c r="AK38" i="4"/>
  <c r="AB39" i="4"/>
  <c r="AC39" i="4"/>
  <c r="AD39" i="4"/>
  <c r="AE39" i="4"/>
  <c r="AF39" i="4"/>
  <c r="AG39" i="4"/>
  <c r="AH39" i="4"/>
  <c r="AI39" i="4"/>
  <c r="AJ39" i="4"/>
  <c r="AK39" i="4"/>
  <c r="AB40" i="4"/>
  <c r="AC40" i="4"/>
  <c r="AD40" i="4"/>
  <c r="AE40" i="4"/>
  <c r="AF40" i="4"/>
  <c r="AG40" i="4"/>
  <c r="AH40" i="4"/>
  <c r="AI40" i="4"/>
  <c r="AJ40" i="4"/>
  <c r="AK40" i="4"/>
  <c r="AB41" i="4"/>
  <c r="AC41" i="4"/>
  <c r="AD41" i="4"/>
  <c r="AE41" i="4"/>
  <c r="AF41" i="4"/>
  <c r="AG41" i="4"/>
  <c r="AH41" i="4"/>
  <c r="AI41" i="4"/>
  <c r="AJ41" i="4"/>
  <c r="AK41" i="4"/>
  <c r="AB42" i="4"/>
  <c r="AC42" i="4"/>
  <c r="AD42" i="4"/>
  <c r="AE42" i="4"/>
  <c r="AF42" i="4"/>
  <c r="AG42" i="4"/>
  <c r="AH42" i="4"/>
  <c r="AI42" i="4"/>
  <c r="AJ42" i="4"/>
  <c r="AK42" i="4"/>
  <c r="AB43" i="4"/>
  <c r="AC43" i="4"/>
  <c r="AD43" i="4"/>
  <c r="AE43" i="4"/>
  <c r="AF43" i="4"/>
  <c r="AG43" i="4"/>
  <c r="AH43" i="4"/>
  <c r="AI43" i="4"/>
  <c r="AJ43" i="4"/>
  <c r="AK43" i="4"/>
  <c r="AB44" i="4"/>
  <c r="AC44" i="4"/>
  <c r="AD44" i="4"/>
  <c r="AE44" i="4"/>
  <c r="AF44" i="4"/>
  <c r="AG44" i="4"/>
  <c r="AH44" i="4"/>
  <c r="AI44" i="4"/>
  <c r="AJ44" i="4"/>
  <c r="AK44" i="4"/>
  <c r="AB45" i="4"/>
  <c r="AC45" i="4"/>
  <c r="AD45" i="4"/>
  <c r="AE45" i="4"/>
  <c r="AF45" i="4"/>
  <c r="AG45" i="4"/>
  <c r="AH45" i="4"/>
  <c r="AI45" i="4"/>
  <c r="AJ45" i="4"/>
  <c r="AK45" i="4"/>
  <c r="AB46" i="4"/>
  <c r="AC46" i="4"/>
  <c r="AD46" i="4"/>
  <c r="AE46" i="4"/>
  <c r="AF46" i="4"/>
  <c r="AG46" i="4"/>
  <c r="AH46" i="4"/>
  <c r="AI46" i="4"/>
  <c r="AJ46" i="4"/>
  <c r="AK46" i="4"/>
  <c r="AB47" i="4"/>
  <c r="AC47" i="4"/>
  <c r="AD47" i="4"/>
  <c r="AE47" i="4"/>
  <c r="AF47" i="4"/>
  <c r="AG47" i="4"/>
  <c r="AH47" i="4"/>
  <c r="AI47" i="4"/>
  <c r="AJ47" i="4"/>
  <c r="AK47" i="4"/>
  <c r="AB48" i="4"/>
  <c r="AC48" i="4"/>
  <c r="AD48" i="4"/>
  <c r="AE48" i="4"/>
  <c r="AF48" i="4"/>
  <c r="AG48" i="4"/>
  <c r="AH48" i="4"/>
  <c r="AI48" i="4"/>
  <c r="AJ48" i="4"/>
  <c r="AK48" i="4"/>
  <c r="AB49" i="4"/>
  <c r="AC49" i="4"/>
  <c r="AD49" i="4"/>
  <c r="AE49" i="4"/>
  <c r="AF49" i="4"/>
  <c r="AG49" i="4"/>
  <c r="AH49" i="4"/>
  <c r="AI49" i="4"/>
  <c r="AJ49" i="4"/>
  <c r="AK49" i="4"/>
  <c r="AB50" i="4"/>
  <c r="AC50" i="4"/>
  <c r="AD50" i="4"/>
  <c r="AE50" i="4"/>
  <c r="AF50" i="4"/>
  <c r="AG50" i="4"/>
  <c r="AH50" i="4"/>
  <c r="AI50" i="4"/>
  <c r="AJ50" i="4"/>
  <c r="AK50" i="4"/>
  <c r="AB51" i="4"/>
  <c r="AC51" i="4"/>
  <c r="AD51" i="4"/>
  <c r="AE51" i="4"/>
  <c r="AF51" i="4"/>
  <c r="AG51" i="4"/>
  <c r="AH51" i="4"/>
  <c r="AI51" i="4"/>
  <c r="AJ51" i="4"/>
  <c r="AK51" i="4"/>
  <c r="AB52" i="4"/>
  <c r="AC52" i="4"/>
  <c r="AD52" i="4"/>
  <c r="AE52" i="4"/>
  <c r="AF52" i="4"/>
  <c r="AG52" i="4"/>
  <c r="AH52" i="4"/>
  <c r="AI52" i="4"/>
  <c r="AJ52" i="4"/>
  <c r="AK52" i="4"/>
  <c r="AB53" i="4"/>
  <c r="AC53" i="4"/>
  <c r="AD53" i="4"/>
  <c r="AE53" i="4"/>
  <c r="AF53" i="4"/>
  <c r="AG53" i="4"/>
  <c r="AH53" i="4"/>
  <c r="AI53" i="4"/>
  <c r="AJ53" i="4"/>
  <c r="AK53" i="4"/>
  <c r="Q1" i="3"/>
  <c r="R1" i="3"/>
  <c r="S1" i="3"/>
  <c r="T1" i="3"/>
  <c r="U1" i="3"/>
  <c r="V1" i="3"/>
  <c r="W1" i="3"/>
  <c r="X1" i="3"/>
  <c r="Y1" i="3"/>
  <c r="Z1" i="3"/>
  <c r="AA1" i="3"/>
  <c r="Q2" i="3"/>
  <c r="R2" i="3"/>
  <c r="S2" i="3"/>
  <c r="T2" i="3"/>
  <c r="U2" i="3"/>
  <c r="V2" i="3"/>
  <c r="W2" i="3"/>
  <c r="X2" i="3"/>
  <c r="Y2" i="3"/>
  <c r="Z2" i="3"/>
  <c r="AA2" i="3"/>
  <c r="Q3" i="3"/>
  <c r="R3" i="3"/>
  <c r="S3" i="3"/>
  <c r="T3" i="3"/>
  <c r="U3" i="3"/>
  <c r="V3" i="3"/>
  <c r="W3" i="3"/>
  <c r="X3" i="3"/>
  <c r="Y3" i="3"/>
  <c r="Z3" i="3"/>
  <c r="AA3" i="3"/>
  <c r="Q4" i="3"/>
  <c r="R4" i="3"/>
  <c r="S4" i="3"/>
  <c r="T4" i="3"/>
  <c r="U4" i="3"/>
  <c r="V4" i="3"/>
  <c r="W4" i="3"/>
  <c r="X4" i="3"/>
  <c r="Y4" i="3"/>
  <c r="Z4" i="3"/>
  <c r="AA4" i="3"/>
  <c r="Q5" i="3"/>
  <c r="R5" i="3"/>
  <c r="S5" i="3"/>
  <c r="T5" i="3"/>
  <c r="U5" i="3"/>
  <c r="V5" i="3"/>
  <c r="W5" i="3"/>
  <c r="X5" i="3"/>
  <c r="Y5" i="3"/>
  <c r="Z5" i="3"/>
  <c r="AA5" i="3"/>
  <c r="Q6" i="3"/>
  <c r="R6" i="3"/>
  <c r="S6" i="3"/>
  <c r="T6" i="3"/>
  <c r="U6" i="3"/>
  <c r="V6" i="3"/>
  <c r="W6" i="3"/>
  <c r="X6" i="3"/>
  <c r="Y6" i="3"/>
  <c r="Z6" i="3"/>
  <c r="AA6" i="3"/>
  <c r="Q7" i="3"/>
  <c r="R7" i="3"/>
  <c r="S7" i="3"/>
  <c r="T7" i="3"/>
  <c r="U7" i="3"/>
  <c r="V7" i="3"/>
  <c r="W7" i="3"/>
  <c r="X7" i="3"/>
  <c r="Y7" i="3"/>
  <c r="Z7" i="3"/>
  <c r="AA7" i="3"/>
  <c r="Q8" i="3"/>
  <c r="R8" i="3"/>
  <c r="S8" i="3"/>
  <c r="T8" i="3"/>
  <c r="U8" i="3"/>
  <c r="V8" i="3"/>
  <c r="W8" i="3"/>
  <c r="X8" i="3"/>
  <c r="Y8" i="3"/>
  <c r="Z8" i="3"/>
  <c r="AA8" i="3"/>
  <c r="Q9" i="3"/>
  <c r="R9" i="3"/>
  <c r="S9" i="3"/>
  <c r="T9" i="3"/>
  <c r="U9" i="3"/>
  <c r="V9" i="3"/>
  <c r="W9" i="3"/>
  <c r="X9" i="3"/>
  <c r="Y9" i="3"/>
  <c r="Z9" i="3"/>
  <c r="AA9" i="3"/>
  <c r="Q10" i="3"/>
  <c r="R10" i="3"/>
  <c r="S10" i="3"/>
  <c r="T10" i="3"/>
  <c r="U10" i="3"/>
  <c r="V10" i="3"/>
  <c r="W10" i="3"/>
  <c r="X10" i="3"/>
  <c r="Y10" i="3"/>
  <c r="Z10" i="3"/>
  <c r="AA10" i="3"/>
  <c r="Q11" i="3"/>
  <c r="R11" i="3"/>
  <c r="S11" i="3"/>
  <c r="T11" i="3"/>
  <c r="U11" i="3"/>
  <c r="V11" i="3"/>
  <c r="W11" i="3"/>
  <c r="X11" i="3"/>
  <c r="Y11" i="3"/>
  <c r="Z11" i="3"/>
  <c r="AA11" i="3"/>
  <c r="Q12" i="3"/>
  <c r="R12" i="3"/>
  <c r="S12" i="3"/>
  <c r="T12" i="3"/>
  <c r="U12" i="3"/>
  <c r="V12" i="3"/>
  <c r="W12" i="3"/>
  <c r="X12" i="3"/>
  <c r="Y12" i="3"/>
  <c r="Z12" i="3"/>
  <c r="AA12" i="3"/>
  <c r="Q13" i="3"/>
  <c r="R13" i="3"/>
  <c r="S13" i="3"/>
  <c r="T13" i="3"/>
  <c r="U13" i="3"/>
  <c r="V13" i="3"/>
  <c r="W13" i="3"/>
  <c r="X13" i="3"/>
  <c r="Y13" i="3"/>
  <c r="Z13" i="3"/>
  <c r="AA13" i="3"/>
  <c r="Q14" i="3"/>
  <c r="R14" i="3"/>
  <c r="S14" i="3"/>
  <c r="T14" i="3"/>
  <c r="U14" i="3"/>
  <c r="V14" i="3"/>
  <c r="W14" i="3"/>
  <c r="X14" i="3"/>
  <c r="Y14" i="3"/>
  <c r="Z14" i="3"/>
  <c r="AA14" i="3"/>
  <c r="Q15" i="3"/>
  <c r="R15" i="3"/>
  <c r="S15" i="3"/>
  <c r="T15" i="3"/>
  <c r="U15" i="3"/>
  <c r="V15" i="3"/>
  <c r="W15" i="3"/>
  <c r="X15" i="3"/>
  <c r="Y15" i="3"/>
  <c r="Z15" i="3"/>
  <c r="AA15" i="3"/>
  <c r="Q16" i="3"/>
  <c r="R16" i="3"/>
  <c r="S16" i="3"/>
  <c r="T16" i="3"/>
  <c r="U16" i="3"/>
  <c r="V16" i="3"/>
  <c r="W16" i="3"/>
  <c r="X16" i="3"/>
  <c r="Y16" i="3"/>
  <c r="Z16" i="3"/>
  <c r="AA16" i="3"/>
  <c r="Q17" i="3"/>
  <c r="R17" i="3"/>
  <c r="S17" i="3"/>
  <c r="T17" i="3"/>
  <c r="U17" i="3"/>
  <c r="V17" i="3"/>
  <c r="W17" i="3"/>
  <c r="X17" i="3"/>
  <c r="Y17" i="3"/>
  <c r="Z17" i="3"/>
  <c r="AA17" i="3"/>
  <c r="Q18" i="3"/>
  <c r="R18" i="3"/>
  <c r="S18" i="3"/>
  <c r="T18" i="3"/>
  <c r="U18" i="3"/>
  <c r="V18" i="3"/>
  <c r="W18" i="3"/>
  <c r="X18" i="3"/>
  <c r="Y18" i="3"/>
  <c r="Z18" i="3"/>
  <c r="AA18" i="3"/>
  <c r="Q19" i="3"/>
  <c r="R19" i="3"/>
  <c r="S19" i="3"/>
  <c r="T19" i="3"/>
  <c r="U19" i="3"/>
  <c r="V19" i="3"/>
  <c r="W19" i="3"/>
  <c r="X19" i="3"/>
  <c r="Y19" i="3"/>
  <c r="Z19" i="3"/>
  <c r="AA19" i="3"/>
  <c r="Q20" i="3"/>
  <c r="R20" i="3"/>
  <c r="S20" i="3"/>
  <c r="T20" i="3"/>
  <c r="U20" i="3"/>
  <c r="V20" i="3"/>
  <c r="W20" i="3"/>
  <c r="X20" i="3"/>
  <c r="Y20" i="3"/>
  <c r="Z20" i="3"/>
  <c r="AA20" i="3"/>
  <c r="Q21" i="3"/>
  <c r="R21" i="3"/>
  <c r="S21" i="3"/>
  <c r="T21" i="3"/>
  <c r="U21" i="3"/>
  <c r="V21" i="3"/>
  <c r="W21" i="3"/>
  <c r="X21" i="3"/>
  <c r="Y21" i="3"/>
  <c r="Z21" i="3"/>
  <c r="AA21" i="3"/>
  <c r="Q22" i="3"/>
  <c r="R22" i="3"/>
  <c r="S22" i="3"/>
  <c r="T22" i="3"/>
  <c r="U22" i="3"/>
  <c r="V22" i="3"/>
  <c r="W22" i="3"/>
  <c r="X22" i="3"/>
  <c r="Y22" i="3"/>
  <c r="Z22" i="3"/>
  <c r="AA22" i="3"/>
  <c r="Q23" i="3"/>
  <c r="R23" i="3"/>
  <c r="S23" i="3"/>
  <c r="T23" i="3"/>
  <c r="U23" i="3"/>
  <c r="V23" i="3"/>
  <c r="W23" i="3"/>
  <c r="X23" i="3"/>
  <c r="Y23" i="3"/>
  <c r="Z23" i="3"/>
  <c r="AA23" i="3"/>
  <c r="Q24" i="3"/>
  <c r="R24" i="3"/>
  <c r="S24" i="3"/>
  <c r="T24" i="3"/>
  <c r="U24" i="3"/>
  <c r="V24" i="3"/>
  <c r="W24" i="3"/>
  <c r="X24" i="3"/>
  <c r="Y24" i="3"/>
  <c r="Z24" i="3"/>
  <c r="AA24" i="3"/>
  <c r="Q25" i="3"/>
  <c r="R25" i="3"/>
  <c r="S25" i="3"/>
  <c r="T25" i="3"/>
  <c r="U25" i="3"/>
  <c r="V25" i="3"/>
  <c r="W25" i="3"/>
  <c r="X25" i="3"/>
  <c r="Y25" i="3"/>
  <c r="Z25" i="3"/>
  <c r="AA25" i="3"/>
  <c r="Q26" i="3"/>
  <c r="R26" i="3"/>
  <c r="S26" i="3"/>
  <c r="T26" i="3"/>
  <c r="U26" i="3"/>
  <c r="V26" i="3"/>
  <c r="W26" i="3"/>
  <c r="X26" i="3"/>
  <c r="Y26" i="3"/>
  <c r="Z26" i="3"/>
  <c r="AA26" i="3"/>
  <c r="Q27" i="3"/>
  <c r="R27" i="3"/>
  <c r="S27" i="3"/>
  <c r="T27" i="3"/>
  <c r="U27" i="3"/>
  <c r="V27" i="3"/>
  <c r="W27" i="3"/>
  <c r="X27" i="3"/>
  <c r="Y27" i="3"/>
  <c r="Z27" i="3"/>
  <c r="AA27" i="3"/>
  <c r="Q28" i="3"/>
  <c r="R28" i="3"/>
  <c r="S28" i="3"/>
  <c r="T28" i="3"/>
  <c r="U28" i="3"/>
  <c r="V28" i="3"/>
  <c r="W28" i="3"/>
  <c r="X28" i="3"/>
  <c r="Y28" i="3"/>
  <c r="Z28" i="3"/>
  <c r="AA28" i="3"/>
  <c r="Q29" i="3"/>
  <c r="R29" i="3"/>
  <c r="S29" i="3"/>
  <c r="T29" i="3"/>
  <c r="U29" i="3"/>
  <c r="V29" i="3"/>
  <c r="W29" i="3"/>
  <c r="X29" i="3"/>
  <c r="Y29" i="3"/>
  <c r="Z29" i="3"/>
  <c r="AA29" i="3"/>
  <c r="Q30" i="3"/>
  <c r="R30" i="3"/>
  <c r="S30" i="3"/>
  <c r="T30" i="3"/>
  <c r="U30" i="3"/>
  <c r="V30" i="3"/>
  <c r="W30" i="3"/>
  <c r="X30" i="3"/>
  <c r="Y30" i="3"/>
  <c r="Z30" i="3"/>
  <c r="AA30" i="3"/>
  <c r="Q31" i="3"/>
  <c r="R31" i="3"/>
  <c r="S31" i="3"/>
  <c r="T31" i="3"/>
  <c r="U31" i="3"/>
  <c r="V31" i="3"/>
  <c r="W31" i="3"/>
  <c r="X31" i="3"/>
  <c r="Y31" i="3"/>
  <c r="Z31" i="3"/>
  <c r="AA31" i="3"/>
  <c r="Q32" i="3"/>
  <c r="R32" i="3"/>
  <c r="S32" i="3"/>
  <c r="T32" i="3"/>
  <c r="U32" i="3"/>
  <c r="V32" i="3"/>
  <c r="W32" i="3"/>
  <c r="X32" i="3"/>
  <c r="Y32" i="3"/>
  <c r="Z32" i="3"/>
  <c r="AA32" i="3"/>
  <c r="Q33" i="3"/>
  <c r="R33" i="3"/>
  <c r="S33" i="3"/>
  <c r="T33" i="3"/>
  <c r="U33" i="3"/>
  <c r="V33" i="3"/>
  <c r="W33" i="3"/>
  <c r="X33" i="3"/>
  <c r="Y33" i="3"/>
  <c r="Z33" i="3"/>
  <c r="AA33" i="3"/>
  <c r="Q34" i="3"/>
  <c r="R34" i="3"/>
  <c r="S34" i="3"/>
  <c r="T34" i="3"/>
  <c r="U34" i="3"/>
  <c r="V34" i="3"/>
  <c r="W34" i="3"/>
  <c r="X34" i="3"/>
  <c r="Y34" i="3"/>
  <c r="Z34" i="3"/>
  <c r="AA34" i="3"/>
  <c r="Q35" i="3"/>
  <c r="R35" i="3"/>
  <c r="S35" i="3"/>
  <c r="T35" i="3"/>
  <c r="U35" i="3"/>
  <c r="V35" i="3"/>
  <c r="W35" i="3"/>
  <c r="X35" i="3"/>
  <c r="Y35" i="3"/>
  <c r="Z35" i="3"/>
  <c r="AA35" i="3"/>
  <c r="Q36" i="3"/>
  <c r="R36" i="3"/>
  <c r="S36" i="3"/>
  <c r="T36" i="3"/>
  <c r="U36" i="3"/>
  <c r="V36" i="3"/>
  <c r="W36" i="3"/>
  <c r="X36" i="3"/>
  <c r="Y36" i="3"/>
  <c r="Z36" i="3"/>
  <c r="AA36" i="3"/>
  <c r="Q37" i="3"/>
  <c r="R37" i="3"/>
  <c r="S37" i="3"/>
  <c r="T37" i="3"/>
  <c r="U37" i="3"/>
  <c r="V37" i="3"/>
  <c r="W37" i="3"/>
  <c r="X37" i="3"/>
  <c r="Y37" i="3"/>
  <c r="Z37" i="3"/>
  <c r="AA37" i="3"/>
  <c r="Q38" i="3"/>
  <c r="R38" i="3"/>
  <c r="S38" i="3"/>
  <c r="T38" i="3"/>
  <c r="U38" i="3"/>
  <c r="V38" i="3"/>
  <c r="W38" i="3"/>
  <c r="X38" i="3"/>
  <c r="Y38" i="3"/>
  <c r="Z38" i="3"/>
  <c r="AA38" i="3"/>
  <c r="Q39" i="3"/>
  <c r="R39" i="3"/>
  <c r="S39" i="3"/>
  <c r="T39" i="3"/>
  <c r="U39" i="3"/>
  <c r="V39" i="3"/>
  <c r="W39" i="3"/>
  <c r="X39" i="3"/>
  <c r="Y39" i="3"/>
  <c r="Z39" i="3"/>
  <c r="AA39" i="3"/>
  <c r="Q40" i="3"/>
  <c r="R40" i="3"/>
  <c r="S40" i="3"/>
  <c r="T40" i="3"/>
  <c r="U40" i="3"/>
  <c r="V40" i="3"/>
  <c r="W40" i="3"/>
  <c r="X40" i="3"/>
  <c r="Y40" i="3"/>
  <c r="Z40" i="3"/>
  <c r="AA40" i="3"/>
  <c r="Q41" i="3"/>
  <c r="R41" i="3"/>
  <c r="S41" i="3"/>
  <c r="T41" i="3"/>
  <c r="U41" i="3"/>
  <c r="V41" i="3"/>
  <c r="W41" i="3"/>
  <c r="X41" i="3"/>
  <c r="Y41" i="3"/>
  <c r="Z41" i="3"/>
  <c r="AA41" i="3"/>
  <c r="Q42" i="3"/>
  <c r="R42" i="3"/>
  <c r="S42" i="3"/>
  <c r="T42" i="3"/>
  <c r="U42" i="3"/>
  <c r="V42" i="3"/>
  <c r="W42" i="3"/>
  <c r="X42" i="3"/>
  <c r="Y42" i="3"/>
  <c r="Z42" i="3"/>
  <c r="AA42" i="3"/>
  <c r="Q43" i="3"/>
  <c r="R43" i="3"/>
  <c r="S43" i="3"/>
  <c r="T43" i="3"/>
  <c r="U43" i="3"/>
  <c r="V43" i="3"/>
  <c r="W43" i="3"/>
  <c r="X43" i="3"/>
  <c r="Y43" i="3"/>
  <c r="Z43" i="3"/>
  <c r="AA43" i="3"/>
  <c r="Q44" i="3"/>
  <c r="R44" i="3"/>
  <c r="S44" i="3"/>
  <c r="T44" i="3"/>
  <c r="U44" i="3"/>
  <c r="V44" i="3"/>
  <c r="W44" i="3"/>
  <c r="X44" i="3"/>
  <c r="Y44" i="3"/>
  <c r="Z44" i="3"/>
  <c r="AA44" i="3"/>
  <c r="Q45" i="3"/>
  <c r="R45" i="3"/>
  <c r="S45" i="3"/>
  <c r="T45" i="3"/>
  <c r="U45" i="3"/>
  <c r="V45" i="3"/>
  <c r="W45" i="3"/>
  <c r="X45" i="3"/>
  <c r="Y45" i="3"/>
  <c r="Z45" i="3"/>
  <c r="AA45" i="3"/>
  <c r="Q46" i="3"/>
  <c r="R46" i="3"/>
  <c r="S46" i="3"/>
  <c r="T46" i="3"/>
  <c r="U46" i="3"/>
  <c r="V46" i="3"/>
  <c r="W46" i="3"/>
  <c r="X46" i="3"/>
  <c r="Y46" i="3"/>
  <c r="Z46" i="3"/>
  <c r="AA46" i="3"/>
  <c r="Q47" i="3"/>
  <c r="R47" i="3"/>
  <c r="S47" i="3"/>
  <c r="T47" i="3"/>
  <c r="U47" i="3"/>
  <c r="V47" i="3"/>
  <c r="W47" i="3"/>
  <c r="X47" i="3"/>
  <c r="Y47" i="3"/>
  <c r="Z47" i="3"/>
  <c r="AA47" i="3"/>
  <c r="Q48" i="3"/>
  <c r="R48" i="3"/>
  <c r="S48" i="3"/>
  <c r="T48" i="3"/>
  <c r="U48" i="3"/>
  <c r="V48" i="3"/>
  <c r="W48" i="3"/>
  <c r="X48" i="3"/>
  <c r="Y48" i="3"/>
  <c r="Z48" i="3"/>
  <c r="AA48" i="3"/>
  <c r="Q49" i="3"/>
  <c r="R49" i="3"/>
  <c r="S49" i="3"/>
  <c r="T49" i="3"/>
  <c r="U49" i="3"/>
  <c r="V49" i="3"/>
  <c r="W49" i="3"/>
  <c r="X49" i="3"/>
  <c r="Y49" i="3"/>
  <c r="Z49" i="3"/>
  <c r="AA49" i="3"/>
  <c r="Q50" i="3"/>
  <c r="R50" i="3"/>
  <c r="S50" i="3"/>
  <c r="T50" i="3"/>
  <c r="U50" i="3"/>
  <c r="V50" i="3"/>
  <c r="W50" i="3"/>
  <c r="X50" i="3"/>
  <c r="Y50" i="3"/>
  <c r="Z50" i="3"/>
  <c r="AA50" i="3"/>
  <c r="Q51" i="3"/>
  <c r="R51" i="3"/>
  <c r="S51" i="3"/>
  <c r="T51" i="3"/>
  <c r="U51" i="3"/>
  <c r="V51" i="3"/>
  <c r="W51" i="3"/>
  <c r="X51" i="3"/>
  <c r="Y51" i="3"/>
  <c r="Z51" i="3"/>
  <c r="AA51" i="3"/>
  <c r="Q52" i="3"/>
  <c r="R52" i="3"/>
  <c r="S52" i="3"/>
  <c r="T52" i="3"/>
  <c r="U52" i="3"/>
  <c r="V52" i="3"/>
  <c r="W52" i="3"/>
  <c r="X52" i="3"/>
  <c r="Y52" i="3"/>
  <c r="Z52" i="3"/>
  <c r="AA52" i="3"/>
  <c r="Q53" i="3"/>
  <c r="R53" i="3"/>
  <c r="S53" i="3"/>
  <c r="T53" i="3"/>
  <c r="U53" i="3"/>
  <c r="V53" i="3"/>
  <c r="W53" i="3"/>
  <c r="X53" i="3"/>
  <c r="Y53" i="3"/>
  <c r="Z53" i="3"/>
  <c r="AA53" i="3"/>
  <c r="BV70" i="2"/>
  <c r="BT70" i="2"/>
  <c r="BR70" i="2"/>
  <c r="BP70" i="2"/>
  <c r="BN70" i="2"/>
  <c r="BL70" i="2"/>
  <c r="BJ70" i="2"/>
  <c r="BH70" i="2"/>
  <c r="BF70" i="2"/>
  <c r="BD70" i="2"/>
  <c r="BB70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Z70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X70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V70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T70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R70" i="2"/>
  <c r="AP70" i="2"/>
  <c r="AN70" i="2"/>
  <c r="AL70" i="2"/>
  <c r="AJ70" i="2"/>
  <c r="AH70" i="2"/>
  <c r="AF70" i="2"/>
  <c r="AD70" i="2"/>
  <c r="AB70" i="2"/>
  <c r="Z70" i="2"/>
  <c r="X70" i="2"/>
  <c r="V70" i="2"/>
  <c r="T70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R70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P70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N7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L7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J7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H70" i="2"/>
  <c r="F70" i="2"/>
  <c r="D70" i="2"/>
  <c r="BV69" i="2"/>
  <c r="BT69" i="2"/>
  <c r="BR69" i="2"/>
  <c r="BP69" i="2"/>
  <c r="BN69" i="2"/>
  <c r="BL69" i="2"/>
  <c r="BJ69" i="2"/>
  <c r="BH69" i="2"/>
  <c r="BF69" i="2"/>
  <c r="BD69" i="2"/>
  <c r="BB69" i="2"/>
  <c r="AZ69" i="2"/>
  <c r="AX69" i="2"/>
  <c r="AV69" i="2"/>
  <c r="AT69" i="2"/>
  <c r="AR69" i="2"/>
  <c r="AP69" i="2"/>
  <c r="AN69" i="2"/>
  <c r="AL69" i="2"/>
  <c r="AJ69" i="2"/>
  <c r="AH69" i="2"/>
  <c r="AF69" i="2"/>
  <c r="AD69" i="2"/>
  <c r="AB69" i="2"/>
  <c r="Z69" i="2"/>
  <c r="X69" i="2"/>
  <c r="V69" i="2"/>
  <c r="T69" i="2"/>
  <c r="R69" i="2"/>
  <c r="P69" i="2"/>
  <c r="N69" i="2"/>
  <c r="L69" i="2"/>
  <c r="J69" i="2"/>
  <c r="H69" i="2"/>
  <c r="F69" i="2"/>
  <c r="D69" i="2"/>
  <c r="BV68" i="2"/>
  <c r="BT68" i="2"/>
  <c r="BR68" i="2"/>
  <c r="BP68" i="2"/>
  <c r="BN68" i="2"/>
  <c r="BL68" i="2"/>
  <c r="BJ68" i="2"/>
  <c r="BH68" i="2"/>
  <c r="BF68" i="2"/>
  <c r="BD68" i="2"/>
  <c r="BB68" i="2"/>
  <c r="AZ68" i="2"/>
  <c r="AX68" i="2"/>
  <c r="AV68" i="2"/>
  <c r="AT68" i="2"/>
  <c r="AR68" i="2"/>
  <c r="AP68" i="2"/>
  <c r="AN68" i="2"/>
  <c r="AL68" i="2"/>
  <c r="AJ68" i="2"/>
  <c r="AH68" i="2"/>
  <c r="AF68" i="2"/>
  <c r="AD68" i="2"/>
  <c r="AB68" i="2"/>
  <c r="Z68" i="2"/>
  <c r="X68" i="2"/>
  <c r="V68" i="2"/>
  <c r="T68" i="2"/>
  <c r="R68" i="2"/>
  <c r="P68" i="2"/>
  <c r="N68" i="2"/>
  <c r="L68" i="2"/>
  <c r="J68" i="2"/>
  <c r="H68" i="2"/>
  <c r="F68" i="2"/>
  <c r="D68" i="2"/>
  <c r="BV67" i="2"/>
  <c r="BT67" i="2"/>
  <c r="BR67" i="2"/>
  <c r="BP67" i="2"/>
  <c r="BN67" i="2"/>
  <c r="BL67" i="2"/>
  <c r="BJ67" i="2"/>
  <c r="BH67" i="2"/>
  <c r="BF67" i="2"/>
  <c r="BD67" i="2"/>
  <c r="BB67" i="2"/>
  <c r="AZ67" i="2"/>
  <c r="AX67" i="2"/>
  <c r="AV67" i="2"/>
  <c r="AT67" i="2"/>
  <c r="AR67" i="2"/>
  <c r="AP67" i="2"/>
  <c r="AN67" i="2"/>
  <c r="AL67" i="2"/>
  <c r="AJ67" i="2"/>
  <c r="AH67" i="2"/>
  <c r="AF67" i="2"/>
  <c r="AD67" i="2"/>
  <c r="AB67" i="2"/>
  <c r="Z67" i="2"/>
  <c r="X67" i="2"/>
  <c r="V67" i="2"/>
  <c r="T67" i="2"/>
  <c r="R67" i="2"/>
  <c r="P67" i="2"/>
  <c r="N67" i="2"/>
  <c r="L67" i="2"/>
  <c r="J67" i="2"/>
  <c r="H67" i="2"/>
  <c r="F67" i="2"/>
  <c r="D67" i="2"/>
  <c r="BV65" i="2"/>
  <c r="BT65" i="2"/>
  <c r="BR65" i="2"/>
  <c r="BP65" i="2"/>
  <c r="BN65" i="2"/>
  <c r="BL65" i="2"/>
  <c r="BJ65" i="2"/>
  <c r="BH65" i="2"/>
  <c r="BF65" i="2"/>
  <c r="BD65" i="2"/>
  <c r="BB55" i="2"/>
  <c r="BB65" i="2"/>
  <c r="AZ65" i="2"/>
  <c r="AX65" i="2"/>
  <c r="AV65" i="2"/>
  <c r="AT65" i="2"/>
  <c r="AR65" i="2"/>
  <c r="AP65" i="2"/>
  <c r="AN65" i="2"/>
  <c r="AL65" i="2"/>
  <c r="AJ65" i="2"/>
  <c r="AH65" i="2"/>
  <c r="AF65" i="2"/>
  <c r="AD65" i="2"/>
  <c r="AB65" i="2"/>
  <c r="Z65" i="2"/>
  <c r="X65" i="2"/>
  <c r="V65" i="2"/>
  <c r="T65" i="2"/>
  <c r="R65" i="2"/>
  <c r="P65" i="2"/>
  <c r="N65" i="2"/>
  <c r="L65" i="2"/>
  <c r="J65" i="2"/>
  <c r="H65" i="2"/>
  <c r="F65" i="2"/>
  <c r="D55" i="2"/>
  <c r="D56" i="2"/>
  <c r="D65" i="2"/>
  <c r="BU53" i="2"/>
  <c r="BS53" i="2"/>
  <c r="BQ53" i="2"/>
  <c r="BO53" i="2"/>
  <c r="BM53" i="2"/>
  <c r="BK53" i="2"/>
  <c r="BI53" i="2"/>
  <c r="BG53" i="2"/>
  <c r="BE53" i="2"/>
  <c r="BC53" i="2"/>
  <c r="BA53" i="2"/>
  <c r="AO53" i="2"/>
  <c r="AM53" i="2"/>
  <c r="AK53" i="2"/>
  <c r="AI53" i="2"/>
  <c r="AG53" i="2"/>
  <c r="AE53" i="2"/>
  <c r="AC53" i="2"/>
  <c r="AA53" i="2"/>
  <c r="Y53" i="2"/>
  <c r="W53" i="2"/>
  <c r="U53" i="2"/>
  <c r="S53" i="2"/>
  <c r="E53" i="2"/>
  <c r="C53" i="2"/>
  <c r="BU52" i="2"/>
  <c r="BS52" i="2"/>
  <c r="BQ52" i="2"/>
  <c r="BO52" i="2"/>
  <c r="BM52" i="2"/>
  <c r="BK52" i="2"/>
  <c r="BI52" i="2"/>
  <c r="BG52" i="2"/>
  <c r="BE52" i="2"/>
  <c r="BC52" i="2"/>
  <c r="BA52" i="2"/>
  <c r="AO52" i="2"/>
  <c r="AM52" i="2"/>
  <c r="AK52" i="2"/>
  <c r="AI52" i="2"/>
  <c r="AG52" i="2"/>
  <c r="AE52" i="2"/>
  <c r="AC52" i="2"/>
  <c r="AA52" i="2"/>
  <c r="Y52" i="2"/>
  <c r="W52" i="2"/>
  <c r="U52" i="2"/>
  <c r="S52" i="2"/>
  <c r="E52" i="2"/>
  <c r="C52" i="2"/>
  <c r="BU51" i="2"/>
  <c r="BS51" i="2"/>
  <c r="BQ51" i="2"/>
  <c r="BO51" i="2"/>
  <c r="BM51" i="2"/>
  <c r="BK51" i="2"/>
  <c r="BI51" i="2"/>
  <c r="BG51" i="2"/>
  <c r="BE51" i="2"/>
  <c r="BC51" i="2"/>
  <c r="BA51" i="2"/>
  <c r="AO51" i="2"/>
  <c r="AM51" i="2"/>
  <c r="AK51" i="2"/>
  <c r="AI51" i="2"/>
  <c r="AG51" i="2"/>
  <c r="AE51" i="2"/>
  <c r="AC51" i="2"/>
  <c r="AA51" i="2"/>
  <c r="Y51" i="2"/>
  <c r="W51" i="2"/>
  <c r="U51" i="2"/>
  <c r="S51" i="2"/>
  <c r="E51" i="2"/>
  <c r="C51" i="2"/>
  <c r="BU50" i="2"/>
  <c r="BS50" i="2"/>
  <c r="BQ50" i="2"/>
  <c r="BO50" i="2"/>
  <c r="BM50" i="2"/>
  <c r="BK50" i="2"/>
  <c r="BI50" i="2"/>
  <c r="BG50" i="2"/>
  <c r="BE50" i="2"/>
  <c r="BC50" i="2"/>
  <c r="BA50" i="2"/>
  <c r="AO50" i="2"/>
  <c r="AM50" i="2"/>
  <c r="AK50" i="2"/>
  <c r="AI50" i="2"/>
  <c r="AG50" i="2"/>
  <c r="AE50" i="2"/>
  <c r="AC50" i="2"/>
  <c r="AA50" i="2"/>
  <c r="Y50" i="2"/>
  <c r="W50" i="2"/>
  <c r="U50" i="2"/>
  <c r="S50" i="2"/>
  <c r="E50" i="2"/>
  <c r="C50" i="2"/>
  <c r="BU49" i="2"/>
  <c r="BS49" i="2"/>
  <c r="BQ49" i="2"/>
  <c r="BO49" i="2"/>
  <c r="BM49" i="2"/>
  <c r="BK49" i="2"/>
  <c r="BI49" i="2"/>
  <c r="BG49" i="2"/>
  <c r="BE49" i="2"/>
  <c r="BC49" i="2"/>
  <c r="BA49" i="2"/>
  <c r="AO49" i="2"/>
  <c r="AM49" i="2"/>
  <c r="AK49" i="2"/>
  <c r="AI49" i="2"/>
  <c r="AG49" i="2"/>
  <c r="AE49" i="2"/>
  <c r="AC49" i="2"/>
  <c r="AA49" i="2"/>
  <c r="Y49" i="2"/>
  <c r="W49" i="2"/>
  <c r="U49" i="2"/>
  <c r="S49" i="2"/>
  <c r="E49" i="2"/>
  <c r="C49" i="2"/>
  <c r="BU48" i="2"/>
  <c r="BS48" i="2"/>
  <c r="BQ48" i="2"/>
  <c r="BO48" i="2"/>
  <c r="BM48" i="2"/>
  <c r="BK48" i="2"/>
  <c r="BI48" i="2"/>
  <c r="BG48" i="2"/>
  <c r="BE48" i="2"/>
  <c r="BC48" i="2"/>
  <c r="BA48" i="2"/>
  <c r="AO48" i="2"/>
  <c r="AM48" i="2"/>
  <c r="AK48" i="2"/>
  <c r="AI48" i="2"/>
  <c r="AG48" i="2"/>
  <c r="AE48" i="2"/>
  <c r="AC48" i="2"/>
  <c r="AA48" i="2"/>
  <c r="Y48" i="2"/>
  <c r="W48" i="2"/>
  <c r="U48" i="2"/>
  <c r="S48" i="2"/>
  <c r="E48" i="2"/>
  <c r="C48" i="2"/>
  <c r="BU47" i="2"/>
  <c r="BS47" i="2"/>
  <c r="BQ47" i="2"/>
  <c r="BO47" i="2"/>
  <c r="BM47" i="2"/>
  <c r="BK47" i="2"/>
  <c r="BI47" i="2"/>
  <c r="BG47" i="2"/>
  <c r="BE47" i="2"/>
  <c r="BC47" i="2"/>
  <c r="BA47" i="2"/>
  <c r="AO47" i="2"/>
  <c r="AM47" i="2"/>
  <c r="AK47" i="2"/>
  <c r="AI47" i="2"/>
  <c r="AG47" i="2"/>
  <c r="AE47" i="2"/>
  <c r="AC47" i="2"/>
  <c r="AA47" i="2"/>
  <c r="Y47" i="2"/>
  <c r="W47" i="2"/>
  <c r="U47" i="2"/>
  <c r="S47" i="2"/>
  <c r="E47" i="2"/>
  <c r="C47" i="2"/>
  <c r="BU46" i="2"/>
  <c r="BS46" i="2"/>
  <c r="BQ46" i="2"/>
  <c r="BO46" i="2"/>
  <c r="BM46" i="2"/>
  <c r="BK46" i="2"/>
  <c r="BI46" i="2"/>
  <c r="BG46" i="2"/>
  <c r="BE46" i="2"/>
  <c r="BC46" i="2"/>
  <c r="BA46" i="2"/>
  <c r="AO46" i="2"/>
  <c r="AM46" i="2"/>
  <c r="AK46" i="2"/>
  <c r="AI46" i="2"/>
  <c r="AG46" i="2"/>
  <c r="AE46" i="2"/>
  <c r="AC46" i="2"/>
  <c r="AA46" i="2"/>
  <c r="Y46" i="2"/>
  <c r="W46" i="2"/>
  <c r="U46" i="2"/>
  <c r="S46" i="2"/>
  <c r="E46" i="2"/>
  <c r="C46" i="2"/>
  <c r="BU45" i="2"/>
  <c r="BS45" i="2"/>
  <c r="BQ45" i="2"/>
  <c r="BO45" i="2"/>
  <c r="BM45" i="2"/>
  <c r="BK45" i="2"/>
  <c r="BI45" i="2"/>
  <c r="BG45" i="2"/>
  <c r="BE45" i="2"/>
  <c r="BC45" i="2"/>
  <c r="BA45" i="2"/>
  <c r="AO45" i="2"/>
  <c r="AM45" i="2"/>
  <c r="AK45" i="2"/>
  <c r="AI45" i="2"/>
  <c r="AG45" i="2"/>
  <c r="AE45" i="2"/>
  <c r="AC45" i="2"/>
  <c r="AA45" i="2"/>
  <c r="Y45" i="2"/>
  <c r="W45" i="2"/>
  <c r="U45" i="2"/>
  <c r="S45" i="2"/>
  <c r="E45" i="2"/>
  <c r="C45" i="2"/>
  <c r="BU44" i="2"/>
  <c r="BS44" i="2"/>
  <c r="BQ44" i="2"/>
  <c r="BO44" i="2"/>
  <c r="BM44" i="2"/>
  <c r="BK44" i="2"/>
  <c r="BI44" i="2"/>
  <c r="BG44" i="2"/>
  <c r="BE44" i="2"/>
  <c r="BC44" i="2"/>
  <c r="BA44" i="2"/>
  <c r="AO44" i="2"/>
  <c r="AM44" i="2"/>
  <c r="AK44" i="2"/>
  <c r="AI44" i="2"/>
  <c r="AG44" i="2"/>
  <c r="AE44" i="2"/>
  <c r="AC44" i="2"/>
  <c r="AA44" i="2"/>
  <c r="Y44" i="2"/>
  <c r="W44" i="2"/>
  <c r="U44" i="2"/>
  <c r="S44" i="2"/>
  <c r="E44" i="2"/>
  <c r="C44" i="2"/>
  <c r="BU43" i="2"/>
  <c r="BS43" i="2"/>
  <c r="BQ43" i="2"/>
  <c r="BO43" i="2"/>
  <c r="BM43" i="2"/>
  <c r="BK43" i="2"/>
  <c r="BI43" i="2"/>
  <c r="BG43" i="2"/>
  <c r="BE43" i="2"/>
  <c r="BC43" i="2"/>
  <c r="BA43" i="2"/>
  <c r="AO43" i="2"/>
  <c r="AM43" i="2"/>
  <c r="AK43" i="2"/>
  <c r="AI43" i="2"/>
  <c r="AG43" i="2"/>
  <c r="AE43" i="2"/>
  <c r="AC43" i="2"/>
  <c r="AA43" i="2"/>
  <c r="Y43" i="2"/>
  <c r="W43" i="2"/>
  <c r="U43" i="2"/>
  <c r="S43" i="2"/>
  <c r="E43" i="2"/>
  <c r="C43" i="2"/>
  <c r="BU42" i="2"/>
  <c r="BS42" i="2"/>
  <c r="BQ42" i="2"/>
  <c r="BO42" i="2"/>
  <c r="BM42" i="2"/>
  <c r="BK42" i="2"/>
  <c r="BI42" i="2"/>
  <c r="BG42" i="2"/>
  <c r="BE42" i="2"/>
  <c r="BC42" i="2"/>
  <c r="BA42" i="2"/>
  <c r="AO42" i="2"/>
  <c r="AM42" i="2"/>
  <c r="AK42" i="2"/>
  <c r="AI42" i="2"/>
  <c r="AG42" i="2"/>
  <c r="AE42" i="2"/>
  <c r="AC42" i="2"/>
  <c r="AA42" i="2"/>
  <c r="Y42" i="2"/>
  <c r="W42" i="2"/>
  <c r="U42" i="2"/>
  <c r="S42" i="2"/>
  <c r="E42" i="2"/>
  <c r="C42" i="2"/>
  <c r="BU41" i="2"/>
  <c r="BS41" i="2"/>
  <c r="BQ41" i="2"/>
  <c r="BO41" i="2"/>
  <c r="BM41" i="2"/>
  <c r="BK41" i="2"/>
  <c r="BI41" i="2"/>
  <c r="BG41" i="2"/>
  <c r="BE41" i="2"/>
  <c r="BC41" i="2"/>
  <c r="BA41" i="2"/>
  <c r="AO41" i="2"/>
  <c r="AM41" i="2"/>
  <c r="AK41" i="2"/>
  <c r="AI41" i="2"/>
  <c r="AG41" i="2"/>
  <c r="AE41" i="2"/>
  <c r="AC41" i="2"/>
  <c r="AA41" i="2"/>
  <c r="Y41" i="2"/>
  <c r="W41" i="2"/>
  <c r="U41" i="2"/>
  <c r="S41" i="2"/>
  <c r="E41" i="2"/>
  <c r="C41" i="2"/>
  <c r="BU40" i="2"/>
  <c r="BS40" i="2"/>
  <c r="BQ40" i="2"/>
  <c r="BO40" i="2"/>
  <c r="BM40" i="2"/>
  <c r="BK40" i="2"/>
  <c r="BI40" i="2"/>
  <c r="BG40" i="2"/>
  <c r="BE40" i="2"/>
  <c r="BC40" i="2"/>
  <c r="BA40" i="2"/>
  <c r="AO40" i="2"/>
  <c r="AM40" i="2"/>
  <c r="AK40" i="2"/>
  <c r="AI40" i="2"/>
  <c r="AG40" i="2"/>
  <c r="AE40" i="2"/>
  <c r="AC40" i="2"/>
  <c r="AA40" i="2"/>
  <c r="Y40" i="2"/>
  <c r="W40" i="2"/>
  <c r="U40" i="2"/>
  <c r="S40" i="2"/>
  <c r="E40" i="2"/>
  <c r="C40" i="2"/>
  <c r="BU39" i="2"/>
  <c r="BS39" i="2"/>
  <c r="BQ39" i="2"/>
  <c r="BO39" i="2"/>
  <c r="BM39" i="2"/>
  <c r="BK39" i="2"/>
  <c r="BI39" i="2"/>
  <c r="BG39" i="2"/>
  <c r="BE39" i="2"/>
  <c r="BC39" i="2"/>
  <c r="BA39" i="2"/>
  <c r="AO39" i="2"/>
  <c r="AM39" i="2"/>
  <c r="AK39" i="2"/>
  <c r="AI39" i="2"/>
  <c r="AG39" i="2"/>
  <c r="AE39" i="2"/>
  <c r="AC39" i="2"/>
  <c r="AA39" i="2"/>
  <c r="Y39" i="2"/>
  <c r="W39" i="2"/>
  <c r="U39" i="2"/>
  <c r="S39" i="2"/>
  <c r="E39" i="2"/>
  <c r="C39" i="2"/>
  <c r="BU38" i="2"/>
  <c r="BS38" i="2"/>
  <c r="BQ38" i="2"/>
  <c r="BO38" i="2"/>
  <c r="BM38" i="2"/>
  <c r="BK38" i="2"/>
  <c r="BI38" i="2"/>
  <c r="BG38" i="2"/>
  <c r="BE38" i="2"/>
  <c r="BC38" i="2"/>
  <c r="BA38" i="2"/>
  <c r="AO38" i="2"/>
  <c r="AM38" i="2"/>
  <c r="AK38" i="2"/>
  <c r="AI38" i="2"/>
  <c r="AG38" i="2"/>
  <c r="AE38" i="2"/>
  <c r="AC38" i="2"/>
  <c r="AA38" i="2"/>
  <c r="Y38" i="2"/>
  <c r="W38" i="2"/>
  <c r="U38" i="2"/>
  <c r="S38" i="2"/>
  <c r="E38" i="2"/>
  <c r="C38" i="2"/>
  <c r="BU37" i="2"/>
  <c r="BS37" i="2"/>
  <c r="BQ37" i="2"/>
  <c r="BO37" i="2"/>
  <c r="BM37" i="2"/>
  <c r="BK37" i="2"/>
  <c r="BI37" i="2"/>
  <c r="BG37" i="2"/>
  <c r="BE37" i="2"/>
  <c r="BC37" i="2"/>
  <c r="BA37" i="2"/>
  <c r="AO37" i="2"/>
  <c r="AM37" i="2"/>
  <c r="AK37" i="2"/>
  <c r="AI37" i="2"/>
  <c r="AG37" i="2"/>
  <c r="AE37" i="2"/>
  <c r="AC37" i="2"/>
  <c r="AA37" i="2"/>
  <c r="Y37" i="2"/>
  <c r="W37" i="2"/>
  <c r="U37" i="2"/>
  <c r="S37" i="2"/>
  <c r="E37" i="2"/>
  <c r="C37" i="2"/>
  <c r="BU36" i="2"/>
  <c r="BS36" i="2"/>
  <c r="BQ36" i="2"/>
  <c r="BO36" i="2"/>
  <c r="BM36" i="2"/>
  <c r="BK36" i="2"/>
  <c r="BI36" i="2"/>
  <c r="BG36" i="2"/>
  <c r="BE36" i="2"/>
  <c r="BC36" i="2"/>
  <c r="BA36" i="2"/>
  <c r="AO36" i="2"/>
  <c r="AM36" i="2"/>
  <c r="AK36" i="2"/>
  <c r="AI36" i="2"/>
  <c r="AG36" i="2"/>
  <c r="AE36" i="2"/>
  <c r="AC36" i="2"/>
  <c r="AA36" i="2"/>
  <c r="Y36" i="2"/>
  <c r="W36" i="2"/>
  <c r="U36" i="2"/>
  <c r="S36" i="2"/>
  <c r="E36" i="2"/>
  <c r="C36" i="2"/>
  <c r="BU35" i="2"/>
  <c r="BS35" i="2"/>
  <c r="BQ35" i="2"/>
  <c r="BO35" i="2"/>
  <c r="BM35" i="2"/>
  <c r="BK35" i="2"/>
  <c r="BI35" i="2"/>
  <c r="BG35" i="2"/>
  <c r="BE35" i="2"/>
  <c r="BC35" i="2"/>
  <c r="BA35" i="2"/>
  <c r="AO35" i="2"/>
  <c r="AM35" i="2"/>
  <c r="AK35" i="2"/>
  <c r="AI35" i="2"/>
  <c r="AG35" i="2"/>
  <c r="AE35" i="2"/>
  <c r="AC35" i="2"/>
  <c r="AA35" i="2"/>
  <c r="Y35" i="2"/>
  <c r="W35" i="2"/>
  <c r="U35" i="2"/>
  <c r="S35" i="2"/>
  <c r="E35" i="2"/>
  <c r="C35" i="2"/>
  <c r="BU34" i="2"/>
  <c r="BS34" i="2"/>
  <c r="BQ34" i="2"/>
  <c r="BO34" i="2"/>
  <c r="BM34" i="2"/>
  <c r="BK34" i="2"/>
  <c r="BI34" i="2"/>
  <c r="BG34" i="2"/>
  <c r="BE34" i="2"/>
  <c r="BC34" i="2"/>
  <c r="BA34" i="2"/>
  <c r="AO34" i="2"/>
  <c r="AM34" i="2"/>
  <c r="AK34" i="2"/>
  <c r="AI34" i="2"/>
  <c r="AG34" i="2"/>
  <c r="AE34" i="2"/>
  <c r="AC34" i="2"/>
  <c r="AA34" i="2"/>
  <c r="Y34" i="2"/>
  <c r="W34" i="2"/>
  <c r="U34" i="2"/>
  <c r="S34" i="2"/>
  <c r="E34" i="2"/>
  <c r="C34" i="2"/>
  <c r="BU33" i="2"/>
  <c r="BS33" i="2"/>
  <c r="BQ33" i="2"/>
  <c r="BO33" i="2"/>
  <c r="BM33" i="2"/>
  <c r="BK33" i="2"/>
  <c r="BI33" i="2"/>
  <c r="BG33" i="2"/>
  <c r="BE33" i="2"/>
  <c r="BC33" i="2"/>
  <c r="BA33" i="2"/>
  <c r="AO33" i="2"/>
  <c r="AM33" i="2"/>
  <c r="AK33" i="2"/>
  <c r="AI33" i="2"/>
  <c r="AG33" i="2"/>
  <c r="AE33" i="2"/>
  <c r="AC33" i="2"/>
  <c r="AA33" i="2"/>
  <c r="Y33" i="2"/>
  <c r="W33" i="2"/>
  <c r="U33" i="2"/>
  <c r="S33" i="2"/>
  <c r="E33" i="2"/>
  <c r="C33" i="2"/>
  <c r="BU32" i="2"/>
  <c r="BS32" i="2"/>
  <c r="BQ32" i="2"/>
  <c r="BO32" i="2"/>
  <c r="BM32" i="2"/>
  <c r="BK32" i="2"/>
  <c r="BI32" i="2"/>
  <c r="BG32" i="2"/>
  <c r="BE32" i="2"/>
  <c r="BC32" i="2"/>
  <c r="BA32" i="2"/>
  <c r="AO32" i="2"/>
  <c r="AM32" i="2"/>
  <c r="AK32" i="2"/>
  <c r="AI32" i="2"/>
  <c r="AG32" i="2"/>
  <c r="AE32" i="2"/>
  <c r="AC32" i="2"/>
  <c r="AA32" i="2"/>
  <c r="Y32" i="2"/>
  <c r="W32" i="2"/>
  <c r="U32" i="2"/>
  <c r="S32" i="2"/>
  <c r="E32" i="2"/>
  <c r="C32" i="2"/>
  <c r="BU31" i="2"/>
  <c r="BS31" i="2"/>
  <c r="BQ31" i="2"/>
  <c r="BO31" i="2"/>
  <c r="BM31" i="2"/>
  <c r="BK31" i="2"/>
  <c r="BI31" i="2"/>
  <c r="BG31" i="2"/>
  <c r="BE31" i="2"/>
  <c r="BC31" i="2"/>
  <c r="BA31" i="2"/>
  <c r="AO31" i="2"/>
  <c r="AM31" i="2"/>
  <c r="AK31" i="2"/>
  <c r="AI31" i="2"/>
  <c r="AG31" i="2"/>
  <c r="AE31" i="2"/>
  <c r="AC31" i="2"/>
  <c r="AA31" i="2"/>
  <c r="Y31" i="2"/>
  <c r="W31" i="2"/>
  <c r="U31" i="2"/>
  <c r="S31" i="2"/>
  <c r="E31" i="2"/>
  <c r="C31" i="2"/>
  <c r="BU30" i="2"/>
  <c r="BS30" i="2"/>
  <c r="BQ30" i="2"/>
  <c r="BO30" i="2"/>
  <c r="BM30" i="2"/>
  <c r="BK30" i="2"/>
  <c r="BI30" i="2"/>
  <c r="BG30" i="2"/>
  <c r="BE30" i="2"/>
  <c r="BC30" i="2"/>
  <c r="BA30" i="2"/>
  <c r="AO30" i="2"/>
  <c r="AM30" i="2"/>
  <c r="AK30" i="2"/>
  <c r="AI30" i="2"/>
  <c r="AG30" i="2"/>
  <c r="AE30" i="2"/>
  <c r="AC30" i="2"/>
  <c r="AA30" i="2"/>
  <c r="Y30" i="2"/>
  <c r="W30" i="2"/>
  <c r="U30" i="2"/>
  <c r="S30" i="2"/>
  <c r="E30" i="2"/>
  <c r="C30" i="2"/>
  <c r="BU29" i="2"/>
  <c r="BS29" i="2"/>
  <c r="BQ29" i="2"/>
  <c r="BO29" i="2"/>
  <c r="BM29" i="2"/>
  <c r="BK29" i="2"/>
  <c r="BI29" i="2"/>
  <c r="BG29" i="2"/>
  <c r="BE29" i="2"/>
  <c r="BC29" i="2"/>
  <c r="BA29" i="2"/>
  <c r="AO29" i="2"/>
  <c r="AM29" i="2"/>
  <c r="AK29" i="2"/>
  <c r="AI29" i="2"/>
  <c r="AG29" i="2"/>
  <c r="AE29" i="2"/>
  <c r="AC29" i="2"/>
  <c r="AA29" i="2"/>
  <c r="Y29" i="2"/>
  <c r="W29" i="2"/>
  <c r="U29" i="2"/>
  <c r="S29" i="2"/>
  <c r="E29" i="2"/>
  <c r="C29" i="2"/>
  <c r="BU28" i="2"/>
  <c r="BS28" i="2"/>
  <c r="BQ28" i="2"/>
  <c r="BO28" i="2"/>
  <c r="BM28" i="2"/>
  <c r="BK28" i="2"/>
  <c r="BI28" i="2"/>
  <c r="BG28" i="2"/>
  <c r="BE28" i="2"/>
  <c r="BC28" i="2"/>
  <c r="BA28" i="2"/>
  <c r="AO28" i="2"/>
  <c r="AM28" i="2"/>
  <c r="AK28" i="2"/>
  <c r="AI28" i="2"/>
  <c r="AG28" i="2"/>
  <c r="AE28" i="2"/>
  <c r="AC28" i="2"/>
  <c r="AA28" i="2"/>
  <c r="Y28" i="2"/>
  <c r="W28" i="2"/>
  <c r="U28" i="2"/>
  <c r="S28" i="2"/>
  <c r="E28" i="2"/>
  <c r="C28" i="2"/>
  <c r="BU27" i="2"/>
  <c r="BS27" i="2"/>
  <c r="BQ27" i="2"/>
  <c r="BO27" i="2"/>
  <c r="BM27" i="2"/>
  <c r="BK27" i="2"/>
  <c r="BI27" i="2"/>
  <c r="BG27" i="2"/>
  <c r="BE27" i="2"/>
  <c r="BC27" i="2"/>
  <c r="BA27" i="2"/>
  <c r="AO27" i="2"/>
  <c r="AM27" i="2"/>
  <c r="AK27" i="2"/>
  <c r="AI27" i="2"/>
  <c r="AG27" i="2"/>
  <c r="AE27" i="2"/>
  <c r="AC27" i="2"/>
  <c r="AA27" i="2"/>
  <c r="Y27" i="2"/>
  <c r="W27" i="2"/>
  <c r="U27" i="2"/>
  <c r="S27" i="2"/>
  <c r="E27" i="2"/>
  <c r="C27" i="2"/>
  <c r="BU26" i="2"/>
  <c r="BS26" i="2"/>
  <c r="BQ26" i="2"/>
  <c r="BO26" i="2"/>
  <c r="BM26" i="2"/>
  <c r="BK26" i="2"/>
  <c r="BI26" i="2"/>
  <c r="BG26" i="2"/>
  <c r="BE26" i="2"/>
  <c r="BC26" i="2"/>
  <c r="BA26" i="2"/>
  <c r="AO26" i="2"/>
  <c r="AM26" i="2"/>
  <c r="AK26" i="2"/>
  <c r="AI26" i="2"/>
  <c r="AG26" i="2"/>
  <c r="AE26" i="2"/>
  <c r="AC26" i="2"/>
  <c r="AA26" i="2"/>
  <c r="Y26" i="2"/>
  <c r="W26" i="2"/>
  <c r="U26" i="2"/>
  <c r="S26" i="2"/>
  <c r="E26" i="2"/>
  <c r="C26" i="2"/>
  <c r="BU25" i="2"/>
  <c r="BS25" i="2"/>
  <c r="BQ25" i="2"/>
  <c r="BO25" i="2"/>
  <c r="BM25" i="2"/>
  <c r="BK25" i="2"/>
  <c r="BI25" i="2"/>
  <c r="BG25" i="2"/>
  <c r="BE25" i="2"/>
  <c r="BC25" i="2"/>
  <c r="BA25" i="2"/>
  <c r="AO25" i="2"/>
  <c r="AM25" i="2"/>
  <c r="AK25" i="2"/>
  <c r="AI25" i="2"/>
  <c r="AG25" i="2"/>
  <c r="AE25" i="2"/>
  <c r="AC25" i="2"/>
  <c r="AA25" i="2"/>
  <c r="Y25" i="2"/>
  <c r="W25" i="2"/>
  <c r="U25" i="2"/>
  <c r="S25" i="2"/>
  <c r="E25" i="2"/>
  <c r="C25" i="2"/>
  <c r="BU24" i="2"/>
  <c r="BS24" i="2"/>
  <c r="BQ24" i="2"/>
  <c r="BO24" i="2"/>
  <c r="BM24" i="2"/>
  <c r="BK24" i="2"/>
  <c r="BI24" i="2"/>
  <c r="BG24" i="2"/>
  <c r="BE24" i="2"/>
  <c r="BC24" i="2"/>
  <c r="BA24" i="2"/>
  <c r="AO24" i="2"/>
  <c r="AM24" i="2"/>
  <c r="AK24" i="2"/>
  <c r="AI24" i="2"/>
  <c r="AG24" i="2"/>
  <c r="AE24" i="2"/>
  <c r="AC24" i="2"/>
  <c r="AA24" i="2"/>
  <c r="Y24" i="2"/>
  <c r="W24" i="2"/>
  <c r="U24" i="2"/>
  <c r="S24" i="2"/>
  <c r="E24" i="2"/>
  <c r="C24" i="2"/>
  <c r="BU23" i="2"/>
  <c r="BS23" i="2"/>
  <c r="BQ23" i="2"/>
  <c r="BO23" i="2"/>
  <c r="BM23" i="2"/>
  <c r="BK23" i="2"/>
  <c r="BI23" i="2"/>
  <c r="BG23" i="2"/>
  <c r="BE23" i="2"/>
  <c r="BC23" i="2"/>
  <c r="BA23" i="2"/>
  <c r="AO23" i="2"/>
  <c r="AM23" i="2"/>
  <c r="AK23" i="2"/>
  <c r="AI23" i="2"/>
  <c r="AG23" i="2"/>
  <c r="AE23" i="2"/>
  <c r="AC23" i="2"/>
  <c r="AA23" i="2"/>
  <c r="Y23" i="2"/>
  <c r="W23" i="2"/>
  <c r="U23" i="2"/>
  <c r="S23" i="2"/>
  <c r="E23" i="2"/>
  <c r="C23" i="2"/>
  <c r="BU22" i="2"/>
  <c r="BS22" i="2"/>
  <c r="BQ22" i="2"/>
  <c r="BO22" i="2"/>
  <c r="BM22" i="2"/>
  <c r="BK22" i="2"/>
  <c r="BI22" i="2"/>
  <c r="BG22" i="2"/>
  <c r="BE22" i="2"/>
  <c r="BC22" i="2"/>
  <c r="BA22" i="2"/>
  <c r="AO22" i="2"/>
  <c r="AM22" i="2"/>
  <c r="AK22" i="2"/>
  <c r="AI22" i="2"/>
  <c r="AG22" i="2"/>
  <c r="AE22" i="2"/>
  <c r="AC22" i="2"/>
  <c r="AA22" i="2"/>
  <c r="Y22" i="2"/>
  <c r="W22" i="2"/>
  <c r="U22" i="2"/>
  <c r="S22" i="2"/>
  <c r="E22" i="2"/>
  <c r="C22" i="2"/>
  <c r="BU21" i="2"/>
  <c r="BS21" i="2"/>
  <c r="BQ21" i="2"/>
  <c r="BO21" i="2"/>
  <c r="BM21" i="2"/>
  <c r="BK21" i="2"/>
  <c r="BI21" i="2"/>
  <c r="BG21" i="2"/>
  <c r="BE21" i="2"/>
  <c r="BC21" i="2"/>
  <c r="BA21" i="2"/>
  <c r="AO21" i="2"/>
  <c r="AM21" i="2"/>
  <c r="AK21" i="2"/>
  <c r="AI21" i="2"/>
  <c r="AG21" i="2"/>
  <c r="AE21" i="2"/>
  <c r="AC21" i="2"/>
  <c r="AA21" i="2"/>
  <c r="Y21" i="2"/>
  <c r="W21" i="2"/>
  <c r="U21" i="2"/>
  <c r="S21" i="2"/>
  <c r="E21" i="2"/>
  <c r="C21" i="2"/>
  <c r="BU20" i="2"/>
  <c r="BS20" i="2"/>
  <c r="BQ20" i="2"/>
  <c r="BO20" i="2"/>
  <c r="BM20" i="2"/>
  <c r="BK20" i="2"/>
  <c r="BI20" i="2"/>
  <c r="BG20" i="2"/>
  <c r="BE20" i="2"/>
  <c r="BC20" i="2"/>
  <c r="BA20" i="2"/>
  <c r="AO20" i="2"/>
  <c r="AM20" i="2"/>
  <c r="AK20" i="2"/>
  <c r="AI20" i="2"/>
  <c r="AG20" i="2"/>
  <c r="AE20" i="2"/>
  <c r="AC20" i="2"/>
  <c r="AA20" i="2"/>
  <c r="Y20" i="2"/>
  <c r="W20" i="2"/>
  <c r="U20" i="2"/>
  <c r="S20" i="2"/>
  <c r="E20" i="2"/>
  <c r="C20" i="2"/>
  <c r="BU19" i="2"/>
  <c r="BS19" i="2"/>
  <c r="BQ19" i="2"/>
  <c r="BO19" i="2"/>
  <c r="BM19" i="2"/>
  <c r="BK19" i="2"/>
  <c r="BI19" i="2"/>
  <c r="BG19" i="2"/>
  <c r="BE19" i="2"/>
  <c r="BC19" i="2"/>
  <c r="BA19" i="2"/>
  <c r="AO19" i="2"/>
  <c r="AM19" i="2"/>
  <c r="AK19" i="2"/>
  <c r="AI19" i="2"/>
  <c r="AG19" i="2"/>
  <c r="AE19" i="2"/>
  <c r="AC19" i="2"/>
  <c r="AA19" i="2"/>
  <c r="Y19" i="2"/>
  <c r="W19" i="2"/>
  <c r="U19" i="2"/>
  <c r="S19" i="2"/>
  <c r="E19" i="2"/>
  <c r="C19" i="2"/>
  <c r="BU18" i="2"/>
  <c r="BS18" i="2"/>
  <c r="BQ18" i="2"/>
  <c r="BO18" i="2"/>
  <c r="BM18" i="2"/>
  <c r="BK18" i="2"/>
  <c r="BI18" i="2"/>
  <c r="BG18" i="2"/>
  <c r="BE18" i="2"/>
  <c r="BC18" i="2"/>
  <c r="BA18" i="2"/>
  <c r="AO18" i="2"/>
  <c r="AM18" i="2"/>
  <c r="AK18" i="2"/>
  <c r="AI18" i="2"/>
  <c r="AG18" i="2"/>
  <c r="AE18" i="2"/>
  <c r="AC18" i="2"/>
  <c r="AA18" i="2"/>
  <c r="Y18" i="2"/>
  <c r="W18" i="2"/>
  <c r="U18" i="2"/>
  <c r="S18" i="2"/>
  <c r="E18" i="2"/>
  <c r="C18" i="2"/>
  <c r="BU17" i="2"/>
  <c r="BS17" i="2"/>
  <c r="BQ17" i="2"/>
  <c r="BO17" i="2"/>
  <c r="BM17" i="2"/>
  <c r="BK17" i="2"/>
  <c r="BI17" i="2"/>
  <c r="BG17" i="2"/>
  <c r="BE17" i="2"/>
  <c r="BC17" i="2"/>
  <c r="BA17" i="2"/>
  <c r="AO17" i="2"/>
  <c r="AM17" i="2"/>
  <c r="AK17" i="2"/>
  <c r="AI17" i="2"/>
  <c r="AG17" i="2"/>
  <c r="AE17" i="2"/>
  <c r="AC17" i="2"/>
  <c r="AA17" i="2"/>
  <c r="Y17" i="2"/>
  <c r="W17" i="2"/>
  <c r="U17" i="2"/>
  <c r="S17" i="2"/>
  <c r="E17" i="2"/>
  <c r="C17" i="2"/>
  <c r="BU16" i="2"/>
  <c r="BS16" i="2"/>
  <c r="BQ16" i="2"/>
  <c r="BO16" i="2"/>
  <c r="BM16" i="2"/>
  <c r="BK16" i="2"/>
  <c r="BI16" i="2"/>
  <c r="BG16" i="2"/>
  <c r="BE16" i="2"/>
  <c r="BC16" i="2"/>
  <c r="BA16" i="2"/>
  <c r="AO16" i="2"/>
  <c r="AM16" i="2"/>
  <c r="AK16" i="2"/>
  <c r="AI16" i="2"/>
  <c r="AG16" i="2"/>
  <c r="AE16" i="2"/>
  <c r="AC16" i="2"/>
  <c r="AA16" i="2"/>
  <c r="Y16" i="2"/>
  <c r="W16" i="2"/>
  <c r="U16" i="2"/>
  <c r="S16" i="2"/>
  <c r="E16" i="2"/>
  <c r="C16" i="2"/>
  <c r="BU15" i="2"/>
  <c r="BS15" i="2"/>
  <c r="BQ15" i="2"/>
  <c r="BO15" i="2"/>
  <c r="BM15" i="2"/>
  <c r="BK15" i="2"/>
  <c r="BI15" i="2"/>
  <c r="BG15" i="2"/>
  <c r="BE15" i="2"/>
  <c r="BC15" i="2"/>
  <c r="BA15" i="2"/>
  <c r="AO15" i="2"/>
  <c r="AM15" i="2"/>
  <c r="AK15" i="2"/>
  <c r="AI15" i="2"/>
  <c r="AG15" i="2"/>
  <c r="AE15" i="2"/>
  <c r="AC15" i="2"/>
  <c r="AA15" i="2"/>
  <c r="Y15" i="2"/>
  <c r="W15" i="2"/>
  <c r="U15" i="2"/>
  <c r="S15" i="2"/>
  <c r="E15" i="2"/>
  <c r="C15" i="2"/>
  <c r="BU14" i="2"/>
  <c r="BS14" i="2"/>
  <c r="BQ14" i="2"/>
  <c r="BO14" i="2"/>
  <c r="BM14" i="2"/>
  <c r="BK14" i="2"/>
  <c r="BI14" i="2"/>
  <c r="BG14" i="2"/>
  <c r="BE14" i="2"/>
  <c r="BC14" i="2"/>
  <c r="BA14" i="2"/>
  <c r="AO14" i="2"/>
  <c r="AM14" i="2"/>
  <c r="AK14" i="2"/>
  <c r="AI14" i="2"/>
  <c r="AG14" i="2"/>
  <c r="AE14" i="2"/>
  <c r="AC14" i="2"/>
  <c r="AA14" i="2"/>
  <c r="Y14" i="2"/>
  <c r="W14" i="2"/>
  <c r="U14" i="2"/>
  <c r="S14" i="2"/>
  <c r="E14" i="2"/>
  <c r="C14" i="2"/>
  <c r="BU13" i="2"/>
  <c r="BS13" i="2"/>
  <c r="BQ13" i="2"/>
  <c r="BO13" i="2"/>
  <c r="BM13" i="2"/>
  <c r="BK13" i="2"/>
  <c r="BI13" i="2"/>
  <c r="BG13" i="2"/>
  <c r="BE13" i="2"/>
  <c r="BC13" i="2"/>
  <c r="BA13" i="2"/>
  <c r="AO13" i="2"/>
  <c r="AM13" i="2"/>
  <c r="AK13" i="2"/>
  <c r="AI13" i="2"/>
  <c r="AG13" i="2"/>
  <c r="AE13" i="2"/>
  <c r="AC13" i="2"/>
  <c r="AA13" i="2"/>
  <c r="Y13" i="2"/>
  <c r="W13" i="2"/>
  <c r="U13" i="2"/>
  <c r="S13" i="2"/>
  <c r="E13" i="2"/>
  <c r="C13" i="2"/>
  <c r="BU12" i="2"/>
  <c r="BS12" i="2"/>
  <c r="BQ12" i="2"/>
  <c r="BO12" i="2"/>
  <c r="BM12" i="2"/>
  <c r="BK12" i="2"/>
  <c r="BI12" i="2"/>
  <c r="BG12" i="2"/>
  <c r="BE12" i="2"/>
  <c r="BC12" i="2"/>
  <c r="BA12" i="2"/>
  <c r="AO12" i="2"/>
  <c r="AM12" i="2"/>
  <c r="AK12" i="2"/>
  <c r="AI12" i="2"/>
  <c r="AG12" i="2"/>
  <c r="AE12" i="2"/>
  <c r="AC12" i="2"/>
  <c r="AA12" i="2"/>
  <c r="Y12" i="2"/>
  <c r="W12" i="2"/>
  <c r="U12" i="2"/>
  <c r="S12" i="2"/>
  <c r="E12" i="2"/>
  <c r="C12" i="2"/>
  <c r="BU11" i="2"/>
  <c r="BS11" i="2"/>
  <c r="BQ11" i="2"/>
  <c r="BO11" i="2"/>
  <c r="BM11" i="2"/>
  <c r="BK11" i="2"/>
  <c r="BI11" i="2"/>
  <c r="BG11" i="2"/>
  <c r="BE11" i="2"/>
  <c r="BC11" i="2"/>
  <c r="BA11" i="2"/>
  <c r="AO11" i="2"/>
  <c r="AM11" i="2"/>
  <c r="AK11" i="2"/>
  <c r="AI11" i="2"/>
  <c r="AG11" i="2"/>
  <c r="AE11" i="2"/>
  <c r="AC11" i="2"/>
  <c r="AA11" i="2"/>
  <c r="Y11" i="2"/>
  <c r="W11" i="2"/>
  <c r="U11" i="2"/>
  <c r="S11" i="2"/>
  <c r="E11" i="2"/>
  <c r="C11" i="2"/>
  <c r="BU10" i="2"/>
  <c r="BS10" i="2"/>
  <c r="BQ10" i="2"/>
  <c r="BO10" i="2"/>
  <c r="BM10" i="2"/>
  <c r="BK10" i="2"/>
  <c r="BI10" i="2"/>
  <c r="BG10" i="2"/>
  <c r="BE10" i="2"/>
  <c r="BC10" i="2"/>
  <c r="BA10" i="2"/>
  <c r="AO10" i="2"/>
  <c r="AM10" i="2"/>
  <c r="AK10" i="2"/>
  <c r="AI10" i="2"/>
  <c r="AG10" i="2"/>
  <c r="AE10" i="2"/>
  <c r="AC10" i="2"/>
  <c r="AA10" i="2"/>
  <c r="Y10" i="2"/>
  <c r="W10" i="2"/>
  <c r="U10" i="2"/>
  <c r="S10" i="2"/>
  <c r="E10" i="2"/>
  <c r="C10" i="2"/>
  <c r="BU9" i="2"/>
  <c r="BS9" i="2"/>
  <c r="BQ9" i="2"/>
  <c r="BO9" i="2"/>
  <c r="BM9" i="2"/>
  <c r="BK9" i="2"/>
  <c r="BI9" i="2"/>
  <c r="BG9" i="2"/>
  <c r="BE9" i="2"/>
  <c r="BC9" i="2"/>
  <c r="BA9" i="2"/>
  <c r="AO9" i="2"/>
  <c r="AM9" i="2"/>
  <c r="AK9" i="2"/>
  <c r="AI9" i="2"/>
  <c r="AG9" i="2"/>
  <c r="AE9" i="2"/>
  <c r="AC9" i="2"/>
  <c r="AA9" i="2"/>
  <c r="Y9" i="2"/>
  <c r="W9" i="2"/>
  <c r="U9" i="2"/>
  <c r="S9" i="2"/>
  <c r="E9" i="2"/>
  <c r="C9" i="2"/>
  <c r="BU8" i="2"/>
  <c r="BS8" i="2"/>
  <c r="BQ8" i="2"/>
  <c r="BO8" i="2"/>
  <c r="BM8" i="2"/>
  <c r="BK8" i="2"/>
  <c r="BI8" i="2"/>
  <c r="BG8" i="2"/>
  <c r="BE8" i="2"/>
  <c r="BC8" i="2"/>
  <c r="BA8" i="2"/>
  <c r="AO8" i="2"/>
  <c r="AM8" i="2"/>
  <c r="AK8" i="2"/>
  <c r="AI8" i="2"/>
  <c r="AG8" i="2"/>
  <c r="AE8" i="2"/>
  <c r="AC8" i="2"/>
  <c r="AA8" i="2"/>
  <c r="Y8" i="2"/>
  <c r="W8" i="2"/>
  <c r="U8" i="2"/>
  <c r="S8" i="2"/>
  <c r="E8" i="2"/>
  <c r="C8" i="2"/>
  <c r="BU7" i="2"/>
  <c r="BS7" i="2"/>
  <c r="BQ7" i="2"/>
  <c r="BO7" i="2"/>
  <c r="BM7" i="2"/>
  <c r="BK7" i="2"/>
  <c r="BI7" i="2"/>
  <c r="BG7" i="2"/>
  <c r="BE7" i="2"/>
  <c r="BC7" i="2"/>
  <c r="BA7" i="2"/>
  <c r="AO7" i="2"/>
  <c r="AM7" i="2"/>
  <c r="AK7" i="2"/>
  <c r="AI7" i="2"/>
  <c r="AG7" i="2"/>
  <c r="AE7" i="2"/>
  <c r="AC7" i="2"/>
  <c r="AA7" i="2"/>
  <c r="Y7" i="2"/>
  <c r="W7" i="2"/>
  <c r="U7" i="2"/>
  <c r="S7" i="2"/>
  <c r="E7" i="2"/>
  <c r="C7" i="2"/>
  <c r="BU6" i="2"/>
  <c r="BS6" i="2"/>
  <c r="BQ6" i="2"/>
  <c r="BO6" i="2"/>
  <c r="BM6" i="2"/>
  <c r="BK6" i="2"/>
  <c r="BI6" i="2"/>
  <c r="BG6" i="2"/>
  <c r="BE6" i="2"/>
  <c r="BC6" i="2"/>
  <c r="BA6" i="2"/>
  <c r="AO6" i="2"/>
  <c r="AM6" i="2"/>
  <c r="AK6" i="2"/>
  <c r="AI6" i="2"/>
  <c r="AG6" i="2"/>
  <c r="AE6" i="2"/>
  <c r="AC6" i="2"/>
  <c r="AA6" i="2"/>
  <c r="Y6" i="2"/>
  <c r="W6" i="2"/>
  <c r="U6" i="2"/>
  <c r="S6" i="2"/>
  <c r="E6" i="2"/>
  <c r="C6" i="2"/>
  <c r="BU5" i="2"/>
  <c r="BS5" i="2"/>
  <c r="BQ5" i="2"/>
  <c r="BO5" i="2"/>
  <c r="BM5" i="2"/>
  <c r="BK5" i="2"/>
  <c r="BI5" i="2"/>
  <c r="BG5" i="2"/>
  <c r="BE5" i="2"/>
  <c r="BC5" i="2"/>
  <c r="BA5" i="2"/>
  <c r="AO5" i="2"/>
  <c r="AM5" i="2"/>
  <c r="AK5" i="2"/>
  <c r="AI5" i="2"/>
  <c r="AG5" i="2"/>
  <c r="AE5" i="2"/>
  <c r="AC5" i="2"/>
  <c r="AA5" i="2"/>
  <c r="Y5" i="2"/>
  <c r="W5" i="2"/>
  <c r="U5" i="2"/>
  <c r="S5" i="2"/>
  <c r="E5" i="2"/>
  <c r="C5" i="2"/>
  <c r="BU4" i="2"/>
  <c r="BS4" i="2"/>
  <c r="BQ4" i="2"/>
  <c r="BO4" i="2"/>
  <c r="BM4" i="2"/>
  <c r="BK4" i="2"/>
  <c r="BI4" i="2"/>
  <c r="BG4" i="2"/>
  <c r="BE4" i="2"/>
  <c r="BC4" i="2"/>
  <c r="BA4" i="2"/>
  <c r="AO4" i="2"/>
  <c r="AM4" i="2"/>
  <c r="AK4" i="2"/>
  <c r="AI4" i="2"/>
  <c r="AG4" i="2"/>
  <c r="AE4" i="2"/>
  <c r="AC4" i="2"/>
  <c r="AA4" i="2"/>
  <c r="Y4" i="2"/>
  <c r="W4" i="2"/>
  <c r="U4" i="2"/>
  <c r="S4" i="2"/>
  <c r="E4" i="2"/>
  <c r="C4" i="2"/>
  <c r="BU3" i="2"/>
  <c r="BS3" i="2"/>
  <c r="BQ3" i="2"/>
  <c r="BO3" i="2"/>
  <c r="BM3" i="2"/>
  <c r="BK3" i="2"/>
  <c r="BI3" i="2"/>
  <c r="BG3" i="2"/>
  <c r="BE3" i="2"/>
  <c r="BC3" i="2"/>
  <c r="BA3" i="2"/>
  <c r="AO3" i="2"/>
  <c r="AM3" i="2"/>
  <c r="AK3" i="2"/>
  <c r="AI3" i="2"/>
  <c r="AG3" i="2"/>
  <c r="AE3" i="2"/>
  <c r="AC3" i="2"/>
  <c r="AA3" i="2"/>
  <c r="Y3" i="2"/>
  <c r="W3" i="2"/>
  <c r="U3" i="2"/>
  <c r="S3" i="2"/>
  <c r="E3" i="2"/>
  <c r="C3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Y2" i="2"/>
  <c r="AW2" i="2"/>
  <c r="AU2" i="2"/>
  <c r="AS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Q2" i="2"/>
  <c r="O2" i="2"/>
  <c r="M2" i="2"/>
  <c r="K2" i="2"/>
  <c r="I2" i="2"/>
  <c r="G2" i="2"/>
  <c r="F2" i="2"/>
  <c r="E2" i="2"/>
  <c r="D2" i="2"/>
  <c r="C2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Y1" i="2"/>
  <c r="AW1" i="2"/>
  <c r="AU1" i="2"/>
  <c r="AS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Q1" i="2"/>
  <c r="O1" i="2"/>
  <c r="M1" i="2"/>
  <c r="K1" i="2"/>
  <c r="I1" i="2"/>
  <c r="G1" i="2"/>
  <c r="F1" i="2"/>
  <c r="E1" i="2"/>
  <c r="D1" i="2"/>
  <c r="C1" i="2"/>
  <c r="N1" i="3"/>
  <c r="O1" i="3"/>
  <c r="N2" i="3"/>
  <c r="O2" i="3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E1" i="3"/>
  <c r="F1" i="3"/>
  <c r="G1" i="3"/>
  <c r="H1" i="3"/>
  <c r="I1" i="3"/>
  <c r="J1" i="3"/>
  <c r="K1" i="3"/>
  <c r="L1" i="3"/>
  <c r="M1" i="3"/>
  <c r="E2" i="3"/>
  <c r="F2" i="3"/>
  <c r="G2" i="3"/>
  <c r="H2" i="3"/>
  <c r="I2" i="3"/>
  <c r="J2" i="3"/>
  <c r="K2" i="3"/>
  <c r="L2" i="3"/>
  <c r="M2" i="3"/>
  <c r="E3" i="3"/>
  <c r="F3" i="3"/>
  <c r="G3" i="3"/>
  <c r="H3" i="3"/>
  <c r="I3" i="3"/>
  <c r="J3" i="3"/>
  <c r="K3" i="3"/>
  <c r="L3" i="3"/>
  <c r="M3" i="3"/>
  <c r="E4" i="3"/>
  <c r="F4" i="3"/>
  <c r="G4" i="3"/>
  <c r="H4" i="3"/>
  <c r="I4" i="3"/>
  <c r="J4" i="3"/>
  <c r="K4" i="3"/>
  <c r="L4" i="3"/>
  <c r="M4" i="3"/>
  <c r="E5" i="3"/>
  <c r="F5" i="3"/>
  <c r="G5" i="3"/>
  <c r="H5" i="3"/>
  <c r="I5" i="3"/>
  <c r="J5" i="3"/>
  <c r="K5" i="3"/>
  <c r="L5" i="3"/>
  <c r="M5" i="3"/>
  <c r="E6" i="3"/>
  <c r="F6" i="3"/>
  <c r="G6" i="3"/>
  <c r="H6" i="3"/>
  <c r="I6" i="3"/>
  <c r="J6" i="3"/>
  <c r="K6" i="3"/>
  <c r="L6" i="3"/>
  <c r="M6" i="3"/>
  <c r="E7" i="3"/>
  <c r="F7" i="3"/>
  <c r="G7" i="3"/>
  <c r="H7" i="3"/>
  <c r="I7" i="3"/>
  <c r="J7" i="3"/>
  <c r="K7" i="3"/>
  <c r="L7" i="3"/>
  <c r="M7" i="3"/>
  <c r="E8" i="3"/>
  <c r="F8" i="3"/>
  <c r="G8" i="3"/>
  <c r="H8" i="3"/>
  <c r="I8" i="3"/>
  <c r="J8" i="3"/>
  <c r="K8" i="3"/>
  <c r="L8" i="3"/>
  <c r="M8" i="3"/>
  <c r="E9" i="3"/>
  <c r="F9" i="3"/>
  <c r="G9" i="3"/>
  <c r="H9" i="3"/>
  <c r="I9" i="3"/>
  <c r="J9" i="3"/>
  <c r="K9" i="3"/>
  <c r="L9" i="3"/>
  <c r="M9" i="3"/>
  <c r="E10" i="3"/>
  <c r="F10" i="3"/>
  <c r="G10" i="3"/>
  <c r="H10" i="3"/>
  <c r="I10" i="3"/>
  <c r="J10" i="3"/>
  <c r="K10" i="3"/>
  <c r="L10" i="3"/>
  <c r="M10" i="3"/>
  <c r="E11" i="3"/>
  <c r="F11" i="3"/>
  <c r="G11" i="3"/>
  <c r="H11" i="3"/>
  <c r="I11" i="3"/>
  <c r="J11" i="3"/>
  <c r="K11" i="3"/>
  <c r="L11" i="3"/>
  <c r="M11" i="3"/>
  <c r="E12" i="3"/>
  <c r="F12" i="3"/>
  <c r="G12" i="3"/>
  <c r="H12" i="3"/>
  <c r="I12" i="3"/>
  <c r="J12" i="3"/>
  <c r="K12" i="3"/>
  <c r="L12" i="3"/>
  <c r="M12" i="3"/>
  <c r="E13" i="3"/>
  <c r="F13" i="3"/>
  <c r="G13" i="3"/>
  <c r="H13" i="3"/>
  <c r="I13" i="3"/>
  <c r="J13" i="3"/>
  <c r="K13" i="3"/>
  <c r="L13" i="3"/>
  <c r="M13" i="3"/>
  <c r="E14" i="3"/>
  <c r="F14" i="3"/>
  <c r="G14" i="3"/>
  <c r="H14" i="3"/>
  <c r="I14" i="3"/>
  <c r="J14" i="3"/>
  <c r="K14" i="3"/>
  <c r="L14" i="3"/>
  <c r="M14" i="3"/>
  <c r="E15" i="3"/>
  <c r="F15" i="3"/>
  <c r="G15" i="3"/>
  <c r="H15" i="3"/>
  <c r="I15" i="3"/>
  <c r="J15" i="3"/>
  <c r="K15" i="3"/>
  <c r="L15" i="3"/>
  <c r="M15" i="3"/>
  <c r="E16" i="3"/>
  <c r="F16" i="3"/>
  <c r="G16" i="3"/>
  <c r="H16" i="3"/>
  <c r="I16" i="3"/>
  <c r="J16" i="3"/>
  <c r="K16" i="3"/>
  <c r="L16" i="3"/>
  <c r="M16" i="3"/>
  <c r="E17" i="3"/>
  <c r="F17" i="3"/>
  <c r="G17" i="3"/>
  <c r="H17" i="3"/>
  <c r="I17" i="3"/>
  <c r="J17" i="3"/>
  <c r="K17" i="3"/>
  <c r="L17" i="3"/>
  <c r="M17" i="3"/>
  <c r="E18" i="3"/>
  <c r="F18" i="3"/>
  <c r="G18" i="3"/>
  <c r="H18" i="3"/>
  <c r="I18" i="3"/>
  <c r="J18" i="3"/>
  <c r="K18" i="3"/>
  <c r="L18" i="3"/>
  <c r="M18" i="3"/>
  <c r="E19" i="3"/>
  <c r="F19" i="3"/>
  <c r="G19" i="3"/>
  <c r="H19" i="3"/>
  <c r="I19" i="3"/>
  <c r="J19" i="3"/>
  <c r="K19" i="3"/>
  <c r="L19" i="3"/>
  <c r="M19" i="3"/>
  <c r="E20" i="3"/>
  <c r="F20" i="3"/>
  <c r="G20" i="3"/>
  <c r="H20" i="3"/>
  <c r="I20" i="3"/>
  <c r="J20" i="3"/>
  <c r="K20" i="3"/>
  <c r="L20" i="3"/>
  <c r="M20" i="3"/>
  <c r="E21" i="3"/>
  <c r="F21" i="3"/>
  <c r="G21" i="3"/>
  <c r="H21" i="3"/>
  <c r="I21" i="3"/>
  <c r="J21" i="3"/>
  <c r="K21" i="3"/>
  <c r="L21" i="3"/>
  <c r="M21" i="3"/>
  <c r="E22" i="3"/>
  <c r="F22" i="3"/>
  <c r="G22" i="3"/>
  <c r="H22" i="3"/>
  <c r="I22" i="3"/>
  <c r="J22" i="3"/>
  <c r="K22" i="3"/>
  <c r="L22" i="3"/>
  <c r="M22" i="3"/>
  <c r="E23" i="3"/>
  <c r="F23" i="3"/>
  <c r="G23" i="3"/>
  <c r="H23" i="3"/>
  <c r="I23" i="3"/>
  <c r="J23" i="3"/>
  <c r="K23" i="3"/>
  <c r="L23" i="3"/>
  <c r="M23" i="3"/>
  <c r="E24" i="3"/>
  <c r="F24" i="3"/>
  <c r="G24" i="3"/>
  <c r="H24" i="3"/>
  <c r="I24" i="3"/>
  <c r="J24" i="3"/>
  <c r="K24" i="3"/>
  <c r="L24" i="3"/>
  <c r="M24" i="3"/>
  <c r="E25" i="3"/>
  <c r="F25" i="3"/>
  <c r="G25" i="3"/>
  <c r="H25" i="3"/>
  <c r="I25" i="3"/>
  <c r="J25" i="3"/>
  <c r="K25" i="3"/>
  <c r="L25" i="3"/>
  <c r="M25" i="3"/>
  <c r="E26" i="3"/>
  <c r="F26" i="3"/>
  <c r="G26" i="3"/>
  <c r="H26" i="3"/>
  <c r="I26" i="3"/>
  <c r="J26" i="3"/>
  <c r="K26" i="3"/>
  <c r="L26" i="3"/>
  <c r="M26" i="3"/>
  <c r="E27" i="3"/>
  <c r="F27" i="3"/>
  <c r="G27" i="3"/>
  <c r="H27" i="3"/>
  <c r="I27" i="3"/>
  <c r="J27" i="3"/>
  <c r="K27" i="3"/>
  <c r="L27" i="3"/>
  <c r="M27" i="3"/>
  <c r="E28" i="3"/>
  <c r="F28" i="3"/>
  <c r="G28" i="3"/>
  <c r="H28" i="3"/>
  <c r="I28" i="3"/>
  <c r="J28" i="3"/>
  <c r="K28" i="3"/>
  <c r="L28" i="3"/>
  <c r="M28" i="3"/>
  <c r="E29" i="3"/>
  <c r="F29" i="3"/>
  <c r="G29" i="3"/>
  <c r="H29" i="3"/>
  <c r="I29" i="3"/>
  <c r="J29" i="3"/>
  <c r="K29" i="3"/>
  <c r="L29" i="3"/>
  <c r="M29" i="3"/>
  <c r="E30" i="3"/>
  <c r="F30" i="3"/>
  <c r="G30" i="3"/>
  <c r="H30" i="3"/>
  <c r="I30" i="3"/>
  <c r="J30" i="3"/>
  <c r="K30" i="3"/>
  <c r="L30" i="3"/>
  <c r="M30" i="3"/>
  <c r="E31" i="3"/>
  <c r="F31" i="3"/>
  <c r="G31" i="3"/>
  <c r="H31" i="3"/>
  <c r="I31" i="3"/>
  <c r="J31" i="3"/>
  <c r="K31" i="3"/>
  <c r="L31" i="3"/>
  <c r="M31" i="3"/>
  <c r="E32" i="3"/>
  <c r="F32" i="3"/>
  <c r="G32" i="3"/>
  <c r="H32" i="3"/>
  <c r="I32" i="3"/>
  <c r="J32" i="3"/>
  <c r="K32" i="3"/>
  <c r="L32" i="3"/>
  <c r="M32" i="3"/>
  <c r="E33" i="3"/>
  <c r="F33" i="3"/>
  <c r="G33" i="3"/>
  <c r="H33" i="3"/>
  <c r="I33" i="3"/>
  <c r="J33" i="3"/>
  <c r="K33" i="3"/>
  <c r="L33" i="3"/>
  <c r="M33" i="3"/>
  <c r="E34" i="3"/>
  <c r="F34" i="3"/>
  <c r="G34" i="3"/>
  <c r="H34" i="3"/>
  <c r="I34" i="3"/>
  <c r="J34" i="3"/>
  <c r="K34" i="3"/>
  <c r="L34" i="3"/>
  <c r="M34" i="3"/>
  <c r="E35" i="3"/>
  <c r="F35" i="3"/>
  <c r="G35" i="3"/>
  <c r="H35" i="3"/>
  <c r="I35" i="3"/>
  <c r="J35" i="3"/>
  <c r="K35" i="3"/>
  <c r="L35" i="3"/>
  <c r="M35" i="3"/>
  <c r="E36" i="3"/>
  <c r="F36" i="3"/>
  <c r="G36" i="3"/>
  <c r="H36" i="3"/>
  <c r="I36" i="3"/>
  <c r="J36" i="3"/>
  <c r="K36" i="3"/>
  <c r="L36" i="3"/>
  <c r="M36" i="3"/>
  <c r="E37" i="3"/>
  <c r="F37" i="3"/>
  <c r="G37" i="3"/>
  <c r="H37" i="3"/>
  <c r="I37" i="3"/>
  <c r="J37" i="3"/>
  <c r="K37" i="3"/>
  <c r="L37" i="3"/>
  <c r="M37" i="3"/>
  <c r="E38" i="3"/>
  <c r="F38" i="3"/>
  <c r="G38" i="3"/>
  <c r="H38" i="3"/>
  <c r="I38" i="3"/>
  <c r="J38" i="3"/>
  <c r="K38" i="3"/>
  <c r="L38" i="3"/>
  <c r="M38" i="3"/>
  <c r="E39" i="3"/>
  <c r="F39" i="3"/>
  <c r="G39" i="3"/>
  <c r="H39" i="3"/>
  <c r="I39" i="3"/>
  <c r="J39" i="3"/>
  <c r="K39" i="3"/>
  <c r="L39" i="3"/>
  <c r="M39" i="3"/>
  <c r="E40" i="3"/>
  <c r="F40" i="3"/>
  <c r="G40" i="3"/>
  <c r="H40" i="3"/>
  <c r="I40" i="3"/>
  <c r="J40" i="3"/>
  <c r="K40" i="3"/>
  <c r="L40" i="3"/>
  <c r="M40" i="3"/>
  <c r="E41" i="3"/>
  <c r="F41" i="3"/>
  <c r="G41" i="3"/>
  <c r="H41" i="3"/>
  <c r="I41" i="3"/>
  <c r="J41" i="3"/>
  <c r="K41" i="3"/>
  <c r="L41" i="3"/>
  <c r="M41" i="3"/>
  <c r="E42" i="3"/>
  <c r="F42" i="3"/>
  <c r="G42" i="3"/>
  <c r="H42" i="3"/>
  <c r="I42" i="3"/>
  <c r="J42" i="3"/>
  <c r="K42" i="3"/>
  <c r="L42" i="3"/>
  <c r="M42" i="3"/>
  <c r="E43" i="3"/>
  <c r="F43" i="3"/>
  <c r="G43" i="3"/>
  <c r="H43" i="3"/>
  <c r="I43" i="3"/>
  <c r="J43" i="3"/>
  <c r="K43" i="3"/>
  <c r="L43" i="3"/>
  <c r="M43" i="3"/>
  <c r="E44" i="3"/>
  <c r="F44" i="3"/>
  <c r="G44" i="3"/>
  <c r="H44" i="3"/>
  <c r="I44" i="3"/>
  <c r="J44" i="3"/>
  <c r="K44" i="3"/>
  <c r="L44" i="3"/>
  <c r="M44" i="3"/>
  <c r="E45" i="3"/>
  <c r="F45" i="3"/>
  <c r="G45" i="3"/>
  <c r="H45" i="3"/>
  <c r="I45" i="3"/>
  <c r="J45" i="3"/>
  <c r="K45" i="3"/>
  <c r="L45" i="3"/>
  <c r="M45" i="3"/>
  <c r="E46" i="3"/>
  <c r="F46" i="3"/>
  <c r="G46" i="3"/>
  <c r="H46" i="3"/>
  <c r="I46" i="3"/>
  <c r="J46" i="3"/>
  <c r="K46" i="3"/>
  <c r="L46" i="3"/>
  <c r="M46" i="3"/>
  <c r="E47" i="3"/>
  <c r="F47" i="3"/>
  <c r="G47" i="3"/>
  <c r="H47" i="3"/>
  <c r="I47" i="3"/>
  <c r="J47" i="3"/>
  <c r="K47" i="3"/>
  <c r="L47" i="3"/>
  <c r="M47" i="3"/>
  <c r="E48" i="3"/>
  <c r="F48" i="3"/>
  <c r="G48" i="3"/>
  <c r="H48" i="3"/>
  <c r="I48" i="3"/>
  <c r="J48" i="3"/>
  <c r="K48" i="3"/>
  <c r="L48" i="3"/>
  <c r="M48" i="3"/>
  <c r="E49" i="3"/>
  <c r="F49" i="3"/>
  <c r="G49" i="3"/>
  <c r="H49" i="3"/>
  <c r="I49" i="3"/>
  <c r="J49" i="3"/>
  <c r="K49" i="3"/>
  <c r="L49" i="3"/>
  <c r="M49" i="3"/>
  <c r="E50" i="3"/>
  <c r="F50" i="3"/>
  <c r="G50" i="3"/>
  <c r="H50" i="3"/>
  <c r="I50" i="3"/>
  <c r="J50" i="3"/>
  <c r="K50" i="3"/>
  <c r="L50" i="3"/>
  <c r="M50" i="3"/>
  <c r="E51" i="3"/>
  <c r="F51" i="3"/>
  <c r="G51" i="3"/>
  <c r="H51" i="3"/>
  <c r="I51" i="3"/>
  <c r="J51" i="3"/>
  <c r="K51" i="3"/>
  <c r="L51" i="3"/>
  <c r="M51" i="3"/>
  <c r="E52" i="3"/>
  <c r="F52" i="3"/>
  <c r="G52" i="3"/>
  <c r="H52" i="3"/>
  <c r="I52" i="3"/>
  <c r="J52" i="3"/>
  <c r="K52" i="3"/>
  <c r="L52" i="3"/>
  <c r="M52" i="3"/>
  <c r="E53" i="3"/>
  <c r="F53" i="3"/>
  <c r="G53" i="3"/>
  <c r="H53" i="3"/>
  <c r="I53" i="3"/>
  <c r="J53" i="3"/>
  <c r="K53" i="3"/>
  <c r="L53" i="3"/>
  <c r="M53" i="3"/>
  <c r="P1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3" i="3"/>
  <c r="D2" i="3"/>
  <c r="D1" i="3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I2" i="4"/>
  <c r="H2" i="4"/>
  <c r="F2" i="4"/>
  <c r="E2" i="4"/>
  <c r="I1" i="4"/>
  <c r="H1" i="4"/>
  <c r="G1" i="4"/>
  <c r="F1" i="4"/>
  <c r="D2" i="4"/>
  <c r="D1" i="4"/>
  <c r="C2" i="4"/>
  <c r="C1" i="4"/>
  <c r="C1" i="3"/>
  <c r="B2" i="4"/>
  <c r="B1" i="4"/>
  <c r="B2" i="3"/>
  <c r="B1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G2" i="4"/>
  <c r="B3" i="4"/>
  <c r="C3" i="4"/>
  <c r="D3" i="4"/>
  <c r="E3" i="4"/>
  <c r="F3" i="4"/>
  <c r="G3" i="4"/>
  <c r="H3" i="4"/>
  <c r="I3" i="4"/>
  <c r="B4" i="4"/>
  <c r="C4" i="4"/>
  <c r="D4" i="4"/>
  <c r="E4" i="4"/>
  <c r="F4" i="4"/>
  <c r="G4" i="4"/>
  <c r="H4" i="4"/>
  <c r="I4" i="4"/>
  <c r="B5" i="4"/>
  <c r="C5" i="4"/>
  <c r="D5" i="4"/>
  <c r="E5" i="4"/>
  <c r="F5" i="4"/>
  <c r="G5" i="4"/>
  <c r="H5" i="4"/>
  <c r="I5" i="4"/>
  <c r="B6" i="4"/>
  <c r="C6" i="4"/>
  <c r="D6" i="4"/>
  <c r="E6" i="4"/>
  <c r="F6" i="4"/>
  <c r="G6" i="4"/>
  <c r="H6" i="4"/>
  <c r="I6" i="4"/>
  <c r="B7" i="4"/>
  <c r="C7" i="4"/>
  <c r="D7" i="4"/>
  <c r="E7" i="4"/>
  <c r="F7" i="4"/>
  <c r="G7" i="4"/>
  <c r="H7" i="4"/>
  <c r="I7" i="4"/>
  <c r="B8" i="4"/>
  <c r="C8" i="4"/>
  <c r="D8" i="4"/>
  <c r="E8" i="4"/>
  <c r="F8" i="4"/>
  <c r="G8" i="4"/>
  <c r="H8" i="4"/>
  <c r="I8" i="4"/>
  <c r="B9" i="4"/>
  <c r="C9" i="4"/>
  <c r="D9" i="4"/>
  <c r="E9" i="4"/>
  <c r="F9" i="4"/>
  <c r="G9" i="4"/>
  <c r="H9" i="4"/>
  <c r="I9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B15" i="4"/>
  <c r="C15" i="4"/>
  <c r="D15" i="4"/>
  <c r="E15" i="4"/>
  <c r="F15" i="4"/>
  <c r="G15" i="4"/>
  <c r="H15" i="4"/>
  <c r="I15" i="4"/>
  <c r="B16" i="4"/>
  <c r="C16" i="4"/>
  <c r="D16" i="4"/>
  <c r="E16" i="4"/>
  <c r="F16" i="4"/>
  <c r="G16" i="4"/>
  <c r="H16" i="4"/>
  <c r="I16" i="4"/>
  <c r="B17" i="4"/>
  <c r="C17" i="4"/>
  <c r="D17" i="4"/>
  <c r="E17" i="4"/>
  <c r="F17" i="4"/>
  <c r="G17" i="4"/>
  <c r="H17" i="4"/>
  <c r="I17" i="4"/>
  <c r="B18" i="4"/>
  <c r="C18" i="4"/>
  <c r="D18" i="4"/>
  <c r="E18" i="4"/>
  <c r="F18" i="4"/>
  <c r="G18" i="4"/>
  <c r="H18" i="4"/>
  <c r="I18" i="4"/>
  <c r="B19" i="4"/>
  <c r="C19" i="4"/>
  <c r="D19" i="4"/>
  <c r="E19" i="4"/>
  <c r="F19" i="4"/>
  <c r="G19" i="4"/>
  <c r="H19" i="4"/>
  <c r="I19" i="4"/>
  <c r="B20" i="4"/>
  <c r="C20" i="4"/>
  <c r="D20" i="4"/>
  <c r="E20" i="4"/>
  <c r="F20" i="4"/>
  <c r="G20" i="4"/>
  <c r="H20" i="4"/>
  <c r="I20" i="4"/>
  <c r="B21" i="4"/>
  <c r="C21" i="4"/>
  <c r="D21" i="4"/>
  <c r="E21" i="4"/>
  <c r="F21" i="4"/>
  <c r="G21" i="4"/>
  <c r="H21" i="4"/>
  <c r="I21" i="4"/>
  <c r="B22" i="4"/>
  <c r="C22" i="4"/>
  <c r="D22" i="4"/>
  <c r="E22" i="4"/>
  <c r="F22" i="4"/>
  <c r="G22" i="4"/>
  <c r="H22" i="4"/>
  <c r="I22" i="4"/>
  <c r="B23" i="4"/>
  <c r="C23" i="4"/>
  <c r="D23" i="4"/>
  <c r="E23" i="4"/>
  <c r="F23" i="4"/>
  <c r="G23" i="4"/>
  <c r="H23" i="4"/>
  <c r="I23" i="4"/>
  <c r="B24" i="4"/>
  <c r="C24" i="4"/>
  <c r="D24" i="4"/>
  <c r="E24" i="4"/>
  <c r="F24" i="4"/>
  <c r="G24" i="4"/>
  <c r="H24" i="4"/>
  <c r="I24" i="4"/>
  <c r="B25" i="4"/>
  <c r="C25" i="4"/>
  <c r="D25" i="4"/>
  <c r="E25" i="4"/>
  <c r="F25" i="4"/>
  <c r="G25" i="4"/>
  <c r="H25" i="4"/>
  <c r="I25" i="4"/>
  <c r="B26" i="4"/>
  <c r="C26" i="4"/>
  <c r="D26" i="4"/>
  <c r="E26" i="4"/>
  <c r="F26" i="4"/>
  <c r="G26" i="4"/>
  <c r="H26" i="4"/>
  <c r="I26" i="4"/>
  <c r="B27" i="4"/>
  <c r="C27" i="4"/>
  <c r="D27" i="4"/>
  <c r="E27" i="4"/>
  <c r="F27" i="4"/>
  <c r="G27" i="4"/>
  <c r="H27" i="4"/>
  <c r="I27" i="4"/>
  <c r="B28" i="4"/>
  <c r="C28" i="4"/>
  <c r="D28" i="4"/>
  <c r="E28" i="4"/>
  <c r="F28" i="4"/>
  <c r="G28" i="4"/>
  <c r="H28" i="4"/>
  <c r="I28" i="4"/>
  <c r="B29" i="4"/>
  <c r="C29" i="4"/>
  <c r="D29" i="4"/>
  <c r="E29" i="4"/>
  <c r="F29" i="4"/>
  <c r="G29" i="4"/>
  <c r="H29" i="4"/>
  <c r="I29" i="4"/>
  <c r="B30" i="4"/>
  <c r="C30" i="4"/>
  <c r="D30" i="4"/>
  <c r="E30" i="4"/>
  <c r="F30" i="4"/>
  <c r="G30" i="4"/>
  <c r="H30" i="4"/>
  <c r="I30" i="4"/>
  <c r="B31" i="4"/>
  <c r="C31" i="4"/>
  <c r="D31" i="4"/>
  <c r="E31" i="4"/>
  <c r="F31" i="4"/>
  <c r="G31" i="4"/>
  <c r="H31" i="4"/>
  <c r="I31" i="4"/>
  <c r="B32" i="4"/>
  <c r="C32" i="4"/>
  <c r="D32" i="4"/>
  <c r="E32" i="4"/>
  <c r="F32" i="4"/>
  <c r="G32" i="4"/>
  <c r="H32" i="4"/>
  <c r="I32" i="4"/>
  <c r="B33" i="4"/>
  <c r="C33" i="4"/>
  <c r="D33" i="4"/>
  <c r="E33" i="4"/>
  <c r="F33" i="4"/>
  <c r="G33" i="4"/>
  <c r="H33" i="4"/>
  <c r="I33" i="4"/>
  <c r="B34" i="4"/>
  <c r="C34" i="4"/>
  <c r="D34" i="4"/>
  <c r="E34" i="4"/>
  <c r="F34" i="4"/>
  <c r="G34" i="4"/>
  <c r="H34" i="4"/>
  <c r="I34" i="4"/>
  <c r="B35" i="4"/>
  <c r="C35" i="4"/>
  <c r="D35" i="4"/>
  <c r="E35" i="4"/>
  <c r="F35" i="4"/>
  <c r="G35" i="4"/>
  <c r="H35" i="4"/>
  <c r="I35" i="4"/>
  <c r="B36" i="4"/>
  <c r="C36" i="4"/>
  <c r="D36" i="4"/>
  <c r="E36" i="4"/>
  <c r="F36" i="4"/>
  <c r="G36" i="4"/>
  <c r="H36" i="4"/>
  <c r="I36" i="4"/>
  <c r="B37" i="4"/>
  <c r="C37" i="4"/>
  <c r="D37" i="4"/>
  <c r="E37" i="4"/>
  <c r="F37" i="4"/>
  <c r="G37" i="4"/>
  <c r="H37" i="4"/>
  <c r="I37" i="4"/>
  <c r="B38" i="4"/>
  <c r="C38" i="4"/>
  <c r="D38" i="4"/>
  <c r="E38" i="4"/>
  <c r="F38" i="4"/>
  <c r="G38" i="4"/>
  <c r="H38" i="4"/>
  <c r="I38" i="4"/>
  <c r="B39" i="4"/>
  <c r="C39" i="4"/>
  <c r="D39" i="4"/>
  <c r="E39" i="4"/>
  <c r="F39" i="4"/>
  <c r="G39" i="4"/>
  <c r="H39" i="4"/>
  <c r="I39" i="4"/>
  <c r="B40" i="4"/>
  <c r="C40" i="4"/>
  <c r="D40" i="4"/>
  <c r="E40" i="4"/>
  <c r="F40" i="4"/>
  <c r="G40" i="4"/>
  <c r="H40" i="4"/>
  <c r="I40" i="4"/>
  <c r="B41" i="4"/>
  <c r="C41" i="4"/>
  <c r="D41" i="4"/>
  <c r="E41" i="4"/>
  <c r="F41" i="4"/>
  <c r="G41" i="4"/>
  <c r="H41" i="4"/>
  <c r="I41" i="4"/>
  <c r="B42" i="4"/>
  <c r="C42" i="4"/>
  <c r="D42" i="4"/>
  <c r="E42" i="4"/>
  <c r="F42" i="4"/>
  <c r="G42" i="4"/>
  <c r="H42" i="4"/>
  <c r="I42" i="4"/>
  <c r="B43" i="4"/>
  <c r="C43" i="4"/>
  <c r="D43" i="4"/>
  <c r="E43" i="4"/>
  <c r="F43" i="4"/>
  <c r="G43" i="4"/>
  <c r="H43" i="4"/>
  <c r="I43" i="4"/>
  <c r="B44" i="4"/>
  <c r="C44" i="4"/>
  <c r="D44" i="4"/>
  <c r="E44" i="4"/>
  <c r="F44" i="4"/>
  <c r="G44" i="4"/>
  <c r="H44" i="4"/>
  <c r="I44" i="4"/>
  <c r="B45" i="4"/>
  <c r="C45" i="4"/>
  <c r="D45" i="4"/>
  <c r="E45" i="4"/>
  <c r="F45" i="4"/>
  <c r="G45" i="4"/>
  <c r="H45" i="4"/>
  <c r="I45" i="4"/>
  <c r="B46" i="4"/>
  <c r="C46" i="4"/>
  <c r="D46" i="4"/>
  <c r="E46" i="4"/>
  <c r="F46" i="4"/>
  <c r="G46" i="4"/>
  <c r="H46" i="4"/>
  <c r="I46" i="4"/>
  <c r="B47" i="4"/>
  <c r="C47" i="4"/>
  <c r="D47" i="4"/>
  <c r="E47" i="4"/>
  <c r="F47" i="4"/>
  <c r="G47" i="4"/>
  <c r="H47" i="4"/>
  <c r="I47" i="4"/>
  <c r="B48" i="4"/>
  <c r="C48" i="4"/>
  <c r="D48" i="4"/>
  <c r="E48" i="4"/>
  <c r="F48" i="4"/>
  <c r="G48" i="4"/>
  <c r="H48" i="4"/>
  <c r="I48" i="4"/>
  <c r="B49" i="4"/>
  <c r="C49" i="4"/>
  <c r="D49" i="4"/>
  <c r="E49" i="4"/>
  <c r="F49" i="4"/>
  <c r="G49" i="4"/>
  <c r="H49" i="4"/>
  <c r="I49" i="4"/>
  <c r="B50" i="4"/>
  <c r="C50" i="4"/>
  <c r="D50" i="4"/>
  <c r="E50" i="4"/>
  <c r="F50" i="4"/>
  <c r="G50" i="4"/>
  <c r="H50" i="4"/>
  <c r="I50" i="4"/>
  <c r="B51" i="4"/>
  <c r="C51" i="4"/>
  <c r="D51" i="4"/>
  <c r="E51" i="4"/>
  <c r="F51" i="4"/>
  <c r="G51" i="4"/>
  <c r="H51" i="4"/>
  <c r="I51" i="4"/>
  <c r="B52" i="4"/>
  <c r="C52" i="4"/>
  <c r="D52" i="4"/>
  <c r="E52" i="4"/>
  <c r="F52" i="4"/>
  <c r="G52" i="4"/>
  <c r="H52" i="4"/>
  <c r="I52" i="4"/>
  <c r="B53" i="4"/>
  <c r="C53" i="4"/>
  <c r="D53" i="4"/>
  <c r="E53" i="4"/>
  <c r="F53" i="4"/>
  <c r="G53" i="4"/>
  <c r="H53" i="4"/>
  <c r="I53" i="4"/>
  <c r="E1" i="4"/>
  <c r="A2" i="4"/>
  <c r="A3" i="3"/>
  <c r="C2" i="3"/>
  <c r="A4" i="3"/>
  <c r="B3" i="3"/>
  <c r="C3" i="3"/>
  <c r="A5" i="3"/>
  <c r="B4" i="3"/>
  <c r="C4" i="3"/>
  <c r="A6" i="3"/>
  <c r="B5" i="3"/>
  <c r="C5" i="3"/>
  <c r="A7" i="3"/>
  <c r="B6" i="3"/>
  <c r="C6" i="3"/>
  <c r="A8" i="3"/>
  <c r="B7" i="3"/>
  <c r="C7" i="3"/>
  <c r="A9" i="3"/>
  <c r="B8" i="3"/>
  <c r="C8" i="3"/>
  <c r="A10" i="3"/>
  <c r="B9" i="3"/>
  <c r="C9" i="3"/>
  <c r="A11" i="3"/>
  <c r="B10" i="3"/>
  <c r="C10" i="3"/>
  <c r="A12" i="3"/>
  <c r="B11" i="3"/>
  <c r="C11" i="3"/>
  <c r="A13" i="3"/>
  <c r="B12" i="3"/>
  <c r="C12" i="3"/>
  <c r="A14" i="3"/>
  <c r="B13" i="3"/>
  <c r="C13" i="3"/>
  <c r="A15" i="3"/>
  <c r="B14" i="3"/>
  <c r="C14" i="3"/>
  <c r="A16" i="3"/>
  <c r="B15" i="3"/>
  <c r="C15" i="3"/>
  <c r="A17" i="3"/>
  <c r="B16" i="3"/>
  <c r="C16" i="3"/>
  <c r="A18" i="3"/>
  <c r="B17" i="3"/>
  <c r="C17" i="3"/>
  <c r="A19" i="3"/>
  <c r="B18" i="3"/>
  <c r="C18" i="3"/>
  <c r="A20" i="3"/>
  <c r="B19" i="3"/>
  <c r="C19" i="3"/>
  <c r="A21" i="3"/>
  <c r="B20" i="3"/>
  <c r="C20" i="3"/>
  <c r="A22" i="3"/>
  <c r="B21" i="3"/>
  <c r="C21" i="3"/>
  <c r="A23" i="3"/>
  <c r="B22" i="3"/>
  <c r="C22" i="3"/>
  <c r="A24" i="3"/>
  <c r="B23" i="3"/>
  <c r="C23" i="3"/>
  <c r="A25" i="3"/>
  <c r="B24" i="3"/>
  <c r="C24" i="3"/>
  <c r="A26" i="3"/>
  <c r="B25" i="3"/>
  <c r="C25" i="3"/>
  <c r="A27" i="3"/>
  <c r="B26" i="3"/>
  <c r="C26" i="3"/>
  <c r="A28" i="3"/>
  <c r="B27" i="3"/>
  <c r="C27" i="3"/>
  <c r="A29" i="3"/>
  <c r="B28" i="3"/>
  <c r="C28" i="3"/>
  <c r="A30" i="3"/>
  <c r="B29" i="3"/>
  <c r="C29" i="3"/>
  <c r="A31" i="3"/>
  <c r="B30" i="3"/>
  <c r="C30" i="3"/>
  <c r="A32" i="3"/>
  <c r="B31" i="3"/>
  <c r="C31" i="3"/>
  <c r="A33" i="3"/>
  <c r="B32" i="3"/>
  <c r="C32" i="3"/>
  <c r="A34" i="3"/>
  <c r="B33" i="3"/>
  <c r="C33" i="3"/>
  <c r="A35" i="3"/>
  <c r="B34" i="3"/>
  <c r="C34" i="3"/>
  <c r="A36" i="3"/>
  <c r="B35" i="3"/>
  <c r="C35" i="3"/>
  <c r="A37" i="3"/>
  <c r="B36" i="3"/>
  <c r="C36" i="3"/>
  <c r="A38" i="3"/>
  <c r="B37" i="3"/>
  <c r="C37" i="3"/>
  <c r="A39" i="3"/>
  <c r="B38" i="3"/>
  <c r="C38" i="3"/>
  <c r="A40" i="3"/>
  <c r="B39" i="3"/>
  <c r="C39" i="3"/>
  <c r="A41" i="3"/>
  <c r="B40" i="3"/>
  <c r="C40" i="3"/>
  <c r="A42" i="3"/>
  <c r="B41" i="3"/>
  <c r="C41" i="3"/>
  <c r="A43" i="3"/>
  <c r="B42" i="3"/>
  <c r="C42" i="3"/>
  <c r="A44" i="3"/>
  <c r="B43" i="3"/>
  <c r="C43" i="3"/>
  <c r="A45" i="3"/>
  <c r="B44" i="3"/>
  <c r="C44" i="3"/>
  <c r="A46" i="3"/>
  <c r="B45" i="3"/>
  <c r="C45" i="3"/>
  <c r="A47" i="3"/>
  <c r="B46" i="3"/>
  <c r="C46" i="3"/>
  <c r="A48" i="3"/>
  <c r="B47" i="3"/>
  <c r="C47" i="3"/>
  <c r="A49" i="3"/>
  <c r="B48" i="3"/>
  <c r="C48" i="3"/>
  <c r="A50" i="3"/>
  <c r="B49" i="3"/>
  <c r="C49" i="3"/>
  <c r="A51" i="3"/>
  <c r="B50" i="3"/>
  <c r="C50" i="3"/>
  <c r="A52" i="3"/>
  <c r="B51" i="3"/>
  <c r="C51" i="3"/>
  <c r="A53" i="3"/>
  <c r="B52" i="3"/>
  <c r="C52" i="3"/>
  <c r="B53" i="3"/>
  <c r="C53" i="3"/>
  <c r="A2" i="3"/>
</calcChain>
</file>

<file path=xl/sharedStrings.xml><?xml version="1.0" encoding="utf-8"?>
<sst xmlns="http://schemas.openxmlformats.org/spreadsheetml/2006/main" count="386" uniqueCount="100">
  <si>
    <t>State</t>
  </si>
  <si>
    <t>N</t>
  </si>
  <si>
    <t>1 - 3</t>
  </si>
  <si>
    <t>Not allowed per ACA</t>
  </si>
  <si>
    <t>7 - 9</t>
  </si>
  <si>
    <t>4 - 6</t>
  </si>
  <si>
    <t>10+</t>
  </si>
  <si>
    <t>Y</t>
  </si>
  <si>
    <t>FIPS Code</t>
  </si>
  <si>
    <t>Variable names</t>
  </si>
  <si>
    <t>1--100</t>
  </si>
  <si>
    <t>101--200</t>
  </si>
  <si>
    <t>201--300</t>
  </si>
  <si>
    <t>301--400</t>
  </si>
  <si>
    <t>401--500</t>
  </si>
  <si>
    <t>501--600</t>
  </si>
  <si>
    <t>601--700</t>
  </si>
  <si>
    <t>801--900</t>
  </si>
  <si>
    <t>701--800</t>
  </si>
  <si>
    <t>910--1000</t>
  </si>
  <si>
    <t>-19  --  0</t>
  </si>
  <si>
    <t>-50  --  -25</t>
  </si>
  <si>
    <t>-24  --  0</t>
  </si>
  <si>
    <t>1--50</t>
  </si>
  <si>
    <t>51--100</t>
  </si>
  <si>
    <t>101--150</t>
  </si>
  <si>
    <t>151--200</t>
  </si>
  <si>
    <t>201--250</t>
  </si>
  <si>
    <t>251--300</t>
  </si>
  <si>
    <t>301--350</t>
  </si>
  <si>
    <t>351--400</t>
  </si>
  <si>
    <t>Variable Names</t>
  </si>
  <si>
    <t>-50  --  -20</t>
  </si>
  <si>
    <t>Alabama (FFM)</t>
  </si>
  <si>
    <t>Alaska (FFM)</t>
  </si>
  <si>
    <t>Arizona (FFM)</t>
  </si>
  <si>
    <t>Arkansas (SPM)</t>
  </si>
  <si>
    <t>California (SBM)</t>
  </si>
  <si>
    <t>Colorado (SBM)</t>
  </si>
  <si>
    <t>Connecticut (SBM)</t>
  </si>
  <si>
    <t>Delaware (SPM)</t>
  </si>
  <si>
    <t>District of Columbia (SBM)</t>
  </si>
  <si>
    <t>Florida (FFM)</t>
  </si>
  <si>
    <t>Georgia (FFM)</t>
  </si>
  <si>
    <t>Hawaii (SBM)</t>
  </si>
  <si>
    <t xml:space="preserve">Idaho (SBM) </t>
  </si>
  <si>
    <t>Indiana (FFM)</t>
  </si>
  <si>
    <t>Kansas (FFM)</t>
  </si>
  <si>
    <t>Kentucky (SBM)</t>
  </si>
  <si>
    <t>Louisiana (FFM)</t>
  </si>
  <si>
    <t>Maine (FFM)</t>
  </si>
  <si>
    <t>Maryland (SBM)</t>
  </si>
  <si>
    <t>Massachusetts (SBM)</t>
  </si>
  <si>
    <t>Michigan (SPM)</t>
  </si>
  <si>
    <t>Minnesota (SBM)</t>
  </si>
  <si>
    <t>Mississippi (FFM)</t>
  </si>
  <si>
    <t>Missouri (FFM)</t>
  </si>
  <si>
    <t>Montana (FFM)</t>
  </si>
  <si>
    <t>Nebraska (FFM)</t>
  </si>
  <si>
    <t>Nevada (SBM)</t>
  </si>
  <si>
    <t>New Hampshire (FFM)</t>
  </si>
  <si>
    <t>New Jersey (FFM)</t>
  </si>
  <si>
    <t>New Mexico (SBM)</t>
  </si>
  <si>
    <t>New York (SBM)</t>
  </si>
  <si>
    <t>North Carolina (FFM)</t>
  </si>
  <si>
    <t>North Dakota (FFM)</t>
  </si>
  <si>
    <t>Ohio (FFM)</t>
  </si>
  <si>
    <t>Oklahoma (FFM)</t>
  </si>
  <si>
    <t>Oregon (SBM)</t>
  </si>
  <si>
    <t>Pennsylvania (FFM)</t>
  </si>
  <si>
    <t>Rhode Island (SBM)</t>
  </si>
  <si>
    <t>South Carolina (FFM)</t>
  </si>
  <si>
    <t>South Dakota (FFM)</t>
  </si>
  <si>
    <t>Tennessee (FFM)</t>
  </si>
  <si>
    <t>Texas (FFM)</t>
  </si>
  <si>
    <t>Vermont (SBM)</t>
  </si>
  <si>
    <t>Virginia (FFM)</t>
  </si>
  <si>
    <t>Washington (SBM)</t>
  </si>
  <si>
    <t>West Virginia (SPM)</t>
  </si>
  <si>
    <t>Wisconsin (FFM)</t>
  </si>
  <si>
    <t>Wyoming (FFM)</t>
  </si>
  <si>
    <t>Utah (FFM)</t>
  </si>
  <si>
    <t>Illinois (SPE)</t>
  </si>
  <si>
    <t>Iowa (SPE)</t>
  </si>
  <si>
    <t>&lt;200</t>
  </si>
  <si>
    <t>&lt;0</t>
  </si>
  <si>
    <t>201 --300</t>
  </si>
  <si>
    <t>0% -- 10%</t>
  </si>
  <si>
    <t>1% -- 10%</t>
  </si>
  <si>
    <t>1%--25%</t>
  </si>
  <si>
    <t>11% -- 20%</t>
  </si>
  <si>
    <t>26%--50%</t>
  </si>
  <si>
    <t>21% -- 30%</t>
  </si>
  <si>
    <t>51%--75%</t>
  </si>
  <si>
    <t>Not Available</t>
  </si>
  <si>
    <t>76%--100%</t>
  </si>
  <si>
    <t>Mean</t>
  </si>
  <si>
    <t>Standard Deviation</t>
  </si>
  <si>
    <t>Skewness</t>
  </si>
  <si>
    <t>Kurtosis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</si>
</sst>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34998626667073579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rgb="FFFFF2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2CC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auto="1"/>
      </bottom>
      <diagonal/>
    </border>
  </borders>
  <cellStyleXfs count="11">
    <xf numFmtId="0" fontId="0" fillId="0" borderId="0"/>
    <xf numFmtId="0" fontId="2" fillId="2" borderId="1"/>
    <xf numFmtId="0" fontId="5" fillId="2" borderId="1"/>
    <xf numFmtId="0" fontId="2" fillId="2" borderId="1"/>
    <xf numFmtId="0" fontId="1" fillId="2" borderId="1"/>
    <xf numFmtId="0" fontId="6" fillId="2" borderId="1"/>
    <xf numFmtId="0" fontId="1" fillId="2" borderId="1"/>
    <xf numFmtId="0" fontId="1" fillId="2" borderId="1"/>
    <xf numFmtId="9" fontId="6" fillId="0" borderId="0" applyFont="0" applyFill="0" applyBorder="0" applyAlignment="0" applyProtection="0"/>
    <xf numFmtId="0" fontId="6" fillId="2" borderId="1"/>
    <xf numFmtId="0" fontId="6" fillId="2" borderId="1"/>
  </cellStyleXfs>
  <cellXfs count="64">
    <xf numFmtId="0" fontId="0" fillId="0" borderId="0" xfId="0"/>
    <xf numFmtId="0" fontId="4" fillId="3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5" borderId="1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4" fillId="4" borderId="15" xfId="3" applyFont="1" applyFill="1" applyBorder="1" applyAlignment="1">
      <alignment horizontal="center"/>
    </xf>
    <xf numFmtId="0" fontId="4" fillId="4" borderId="16" xfId="3" applyFont="1" applyFill="1" applyBorder="1" applyAlignment="1">
      <alignment horizontal="center"/>
    </xf>
    <xf numFmtId="0" fontId="0" fillId="7" borderId="0" xfId="0" applyFill="1"/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0" xfId="0" applyFill="1"/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49" fontId="0" fillId="7" borderId="0" xfId="0" applyNumberFormat="1" applyFill="1"/>
    <xf numFmtId="49" fontId="0" fillId="9" borderId="0" xfId="0" applyNumberFormat="1" applyFill="1"/>
    <xf numFmtId="0" fontId="4" fillId="5" borderId="19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0" fillId="0" borderId="0" xfId="0" applyAlignment="1"/>
    <xf numFmtId="0" fontId="4" fillId="3" borderId="3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0" fillId="7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0" borderId="0" xfId="0" applyAlignment="1">
      <alignment horizontal="left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11" borderId="23" xfId="0" applyFont="1" applyFill="1" applyBorder="1" applyAlignment="1">
      <alignment horizontal="center" vertical="center"/>
    </xf>
    <xf numFmtId="0" fontId="3" fillId="11" borderId="2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left"/>
    </xf>
    <xf numFmtId="0" fontId="0" fillId="11" borderId="2" xfId="0" applyFill="1" applyBorder="1" applyAlignment="1">
      <alignment horizontal="center"/>
    </xf>
    <xf numFmtId="9" fontId="0" fillId="11" borderId="2" xfId="8" applyFont="1" applyFill="1" applyBorder="1" applyAlignment="1">
      <alignment horizontal="left"/>
    </xf>
    <xf numFmtId="0" fontId="3" fillId="2" borderId="27" xfId="0" applyFont="1" applyFill="1" applyBorder="1" applyAlignment="1">
      <alignment horizontal="center" vertical="center"/>
    </xf>
    <xf numFmtId="9" fontId="0" fillId="7" borderId="0" xfId="0" applyNumberFormat="1" applyFill="1" applyAlignment="1">
      <alignment horizontal="left"/>
    </xf>
    <xf numFmtId="0" fontId="6" fillId="9" borderId="1" xfId="9" applyFill="1"/>
    <xf numFmtId="2" fontId="6" fillId="9" borderId="1" xfId="9" applyNumberFormat="1" applyFill="1" applyAlignment="1">
      <alignment horizontal="center"/>
    </xf>
    <xf numFmtId="0" fontId="6" fillId="9" borderId="1" xfId="10" applyFill="1"/>
    <xf numFmtId="2" fontId="6" fillId="9" borderId="1" xfId="10" applyNumberFormat="1" applyFill="1" applyAlignment="1">
      <alignment horizontal="center"/>
    </xf>
    <xf numFmtId="0" fontId="6" fillId="7" borderId="1" xfId="9" applyFill="1"/>
    <xf numFmtId="2" fontId="6" fillId="7" borderId="1" xfId="9" applyNumberFormat="1" applyFill="1" applyAlignment="1">
      <alignment horizontal="center"/>
    </xf>
    <xf numFmtId="0" fontId="6" fillId="7" borderId="1" xfId="10" applyFill="1"/>
    <xf numFmtId="2" fontId="6" fillId="7" borderId="1" xfId="10" applyNumberFormat="1" applyFill="1" applyAlignment="1">
      <alignment horizontal="center"/>
    </xf>
  </cellXfs>
  <cellStyles count="11">
    <cellStyle name="Normal" xfId="0" builtinId="0"/>
    <cellStyle name="Normal 10" xfId="10"/>
    <cellStyle name="Normal 2" xfId="2"/>
    <cellStyle name="Normal 3" xfId="1"/>
    <cellStyle name="Normal 3 2" xfId="6"/>
    <cellStyle name="Normal 4" xfId="5"/>
    <cellStyle name="Normal 5" xfId="3"/>
    <cellStyle name="Normal 5 2" xfId="7"/>
    <cellStyle name="Normal 6" xfId="4"/>
    <cellStyle name="Normal 8" xfId="9"/>
    <cellStyle name="Percent" xfId="8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miums%202010-2014%20Coded%20data%20set%20Editable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et Completion Status"/>
      <sheetName val="Both Verbal and Numeric"/>
      <sheetName val="Verbal"/>
      <sheetName val="Numeric"/>
      <sheetName val="Codebook"/>
      <sheetName val="With Citations"/>
      <sheetName val="CSV"/>
      <sheetName val="Summary"/>
      <sheetName val="Summary without linkages"/>
      <sheetName val="Rough"/>
    </sheetNames>
    <sheetDataSet>
      <sheetData sheetId="0"/>
      <sheetData sheetId="1"/>
      <sheetData sheetId="2"/>
      <sheetData sheetId="3"/>
      <sheetData sheetId="4">
        <row r="2">
          <cell r="A2" t="str">
            <v>pre_mrisk</v>
          </cell>
          <cell r="C2" t="str">
            <v xml:space="preserve">01. Has the state merged risk pools for individuals and the small group markets?  </v>
          </cell>
        </row>
        <row r="4">
          <cell r="A4" t="str">
            <v>pre_carrqhp</v>
          </cell>
          <cell r="C4" t="str">
            <v>02. How many carriers are offering QHPs on the individual exchange?</v>
          </cell>
        </row>
        <row r="8">
          <cell r="A8" t="str">
            <v>pre_acam27</v>
          </cell>
          <cell r="C8" t="str">
            <v>03. Average Pre-ACA Premium Rate for Men Aged 27 (2013)</v>
          </cell>
        </row>
        <row r="9">
          <cell r="A9" t="str">
            <v>pre_acaw27</v>
          </cell>
          <cell r="C9" t="str">
            <v>04. Average Pre-ACA Premium Rate for Women Aged 27 (2013)</v>
          </cell>
        </row>
        <row r="10">
          <cell r="A10" t="str">
            <v>pre_acam40</v>
          </cell>
          <cell r="C10" t="str">
            <v>05. Average Pre-ACA Premium Rate for Men Aged 40 (2013)</v>
          </cell>
        </row>
        <row r="11">
          <cell r="A11" t="str">
            <v>pre_acaw40</v>
          </cell>
          <cell r="C11" t="str">
            <v>06. Average Pre-ACA Premium Rate for Women Aged 40 (2013)</v>
          </cell>
        </row>
        <row r="12">
          <cell r="A12" t="str">
            <v>pre_acam64</v>
          </cell>
          <cell r="C12" t="str">
            <v>07. Average Pre-ACA Premium Rate for Men Aged 64 (2013)</v>
          </cell>
        </row>
        <row r="13">
          <cell r="A13" t="str">
            <v>pre_acaw64</v>
          </cell>
          <cell r="C13" t="str">
            <v>08. Average Pre-ACA Premium Rate for Women Aged 64 (2013)</v>
          </cell>
        </row>
        <row r="14">
          <cell r="A14" t="str">
            <v>pre_pacam27</v>
          </cell>
          <cell r="C14" t="str">
            <v>09. Average Post-ACA Premium Rate for Men Aged 27 (2013)</v>
          </cell>
        </row>
        <row r="15">
          <cell r="A15" t="str">
            <v>pre_pacaw27</v>
          </cell>
          <cell r="C15" t="str">
            <v>10. Average Post-ACA Premium Rate for Women Aged 27 (2013)</v>
          </cell>
        </row>
        <row r="16">
          <cell r="A16" t="str">
            <v>pre_pacam40</v>
          </cell>
          <cell r="C16" t="str">
            <v>11. Average Post-ACA Premium Rate for Men Aged 40 (2013)</v>
          </cell>
        </row>
        <row r="17">
          <cell r="A17" t="str">
            <v>pre_pacaw40</v>
          </cell>
          <cell r="C17" t="str">
            <v>12. Average Post-ACA Premium Rate for Women Aged 40 (2013)</v>
          </cell>
        </row>
        <row r="18">
          <cell r="A18" t="str">
            <v>pre_pacam64</v>
          </cell>
          <cell r="C18" t="str">
            <v>13. Average Post-ACA Premium Rate for Men Aged 64 (2013)</v>
          </cell>
        </row>
        <row r="19">
          <cell r="A19" t="str">
            <v>pre_pacaw64</v>
          </cell>
          <cell r="C19" t="str">
            <v>14. Average Post-ACA Premium Rate for Women Aged 64 (2013)</v>
          </cell>
        </row>
        <row r="20">
          <cell r="A20" t="str">
            <v>pre_rchm27</v>
          </cell>
          <cell r="C20" t="str">
            <v>15. Percentage rate change between pre-ACA and post-ACA (2013-2014) average premiums for Men Aged 27</v>
          </cell>
        </row>
        <row r="21">
          <cell r="A21" t="str">
            <v>pre_rchm40</v>
          </cell>
          <cell r="C21" t="str">
            <v>16. Percentage rate change between pre-ACA and post-ACA (2013-2014) average premiums for Men Aged 40</v>
          </cell>
        </row>
        <row r="22">
          <cell r="A22" t="str">
            <v>pre_rchm64</v>
          </cell>
          <cell r="C22" t="str">
            <v>17. Percentage rate change between pre-ACA and post-ACA (2013-2014) average premiums for Men Aged 64</v>
          </cell>
        </row>
        <row r="23">
          <cell r="A23" t="str">
            <v>pre_rchw27</v>
          </cell>
          <cell r="C23" t="str">
            <v>18. Percentage rate change between pre-ACA and post-ACA (2013-2014) average premiums  for Women Aged 27</v>
          </cell>
        </row>
        <row r="24">
          <cell r="A24" t="str">
            <v>pre_rchw40</v>
          </cell>
          <cell r="C24" t="str">
            <v>19. Percentage rate change between pre-ACA and post-ACA (2013-2014) average premiums for Women Aged 40</v>
          </cell>
        </row>
        <row r="25">
          <cell r="A25" t="str">
            <v>pre_rchw64</v>
          </cell>
          <cell r="C25" t="str">
            <v>20. Percentage rate change between pre-ACA and post-ACA (2013-2014) average premiums  for Women Aged 64</v>
          </cell>
        </row>
        <row r="26">
          <cell r="A26" t="str">
            <v>pre_avgin1835</v>
          </cell>
          <cell r="C26" t="str">
            <v>21. Average Premium Increases for Individuals Ages 18-35 Under the ACA (Bronze Plan 2014 Rate)</v>
          </cell>
        </row>
        <row r="27">
          <cell r="A27" t="str">
            <v>pre_mrate1835</v>
          </cell>
          <cell r="C27" t="str">
            <v>22. 2013 Minimum Monthly Premium Rate for Individuals Ages 18-35</v>
          </cell>
        </row>
        <row r="28">
          <cell r="A28" t="str">
            <v>pre_br1835</v>
          </cell>
          <cell r="C28" t="str">
            <v>23. 2014 Minimum Bronze Plan Monthly Premium for Individuals Aged 18-35</v>
          </cell>
        </row>
        <row r="29">
          <cell r="A29" t="str">
            <v>pre_diff1835</v>
          </cell>
          <cell r="C29" t="str">
            <v>24. Dollar Difference between 2013 and 2014 (Pre- and Post ACA) Premium Rates for Individual Aged 18-35 (Bronze Plan 2014 Rate)</v>
          </cell>
        </row>
        <row r="30">
          <cell r="A30" t="str">
            <v>pre_ch1835</v>
          </cell>
          <cell r="C30" t="str">
            <v>25. Percent Change between 2013 and 2014 (Pre- and Post ACA) Premium Individual Rates for  18-35</v>
          </cell>
        </row>
        <row r="31">
          <cell r="A31" t="str">
            <v>pre_stprmit</v>
          </cell>
          <cell r="C31" t="str">
            <v>26. Does the state permit enrollment through private exchanges to qualify for subsidies?</v>
          </cell>
        </row>
      </sheetData>
      <sheetData sheetId="5">
        <row r="1">
          <cell r="CB1" t="str">
            <v>pre_avgbr14</v>
          </cell>
          <cell r="CE1" t="str">
            <v>pre_avgbr15</v>
          </cell>
          <cell r="CH1" t="str">
            <v>pre_chbr1415</v>
          </cell>
          <cell r="CK1" t="str">
            <v>pre_avgsl14</v>
          </cell>
          <cell r="CN1" t="str">
            <v>pre_avgsl15</v>
          </cell>
          <cell r="CQ1" t="str">
            <v>pre_chsl1415</v>
          </cell>
          <cell r="CT1" t="str">
            <v>pre_avgsls14</v>
          </cell>
          <cell r="CW1" t="str">
            <v>pre_avgsls15</v>
          </cell>
          <cell r="CZ1" t="str">
            <v>pre_chsls1415</v>
          </cell>
          <cell r="DC1" t="str">
            <v>pre_pcregsls15</v>
          </cell>
        </row>
        <row r="2">
          <cell r="CB2" t="str">
            <v>27. 2014 average lowest bronze premium (50-year old, non-smoker)</v>
          </cell>
          <cell r="CE2" t="str">
            <v>28. 2015 average lowest bronze premium (50-year old, non-smoker)</v>
          </cell>
          <cell r="CH2" t="str">
            <v>29. Percent change between 2014 and  2015 average lowest bronze premium (50-year old, non-smoker)</v>
          </cell>
          <cell r="CK2" t="str">
            <v>30. 2014 average lowest silver premium (50-year old, non-smoker)</v>
          </cell>
          <cell r="CN2" t="str">
            <v>31. 2015 average lowest silver premium (50-year old, non-smoker)</v>
          </cell>
          <cell r="CQ2" t="str">
            <v>32. Percent change between 2014 and  2015 average lowest silver premium (50-year old, non-smoker)</v>
          </cell>
          <cell r="CT2" t="str">
            <v>33. 2014 average SLS premium (50-year old, non-smoker)</v>
          </cell>
          <cell r="CW2" t="str">
            <v>34. 2015 average SLS premium (50-year old, non-smoker)</v>
          </cell>
          <cell r="CZ2" t="str">
            <v>35. Percent change between 2014 and  2015 average SLS premium (50-year old, non-smoker)</v>
          </cell>
          <cell r="DC2" t="str">
            <v>36. Percentage of regions with same SLS Plan for 2015</v>
          </cell>
        </row>
        <row r="3">
          <cell r="C3" t="str">
            <v>N</v>
          </cell>
          <cell r="F3" t="str">
            <v>1 - 3</v>
          </cell>
          <cell r="I3">
            <v>155</v>
          </cell>
          <cell r="L3">
            <v>155</v>
          </cell>
          <cell r="O3">
            <v>234</v>
          </cell>
          <cell r="R3">
            <v>234</v>
          </cell>
          <cell r="U3">
            <v>427</v>
          </cell>
          <cell r="X3">
            <v>427</v>
          </cell>
          <cell r="AA3">
            <v>212</v>
          </cell>
          <cell r="AD3">
            <v>212</v>
          </cell>
          <cell r="AG3">
            <v>259</v>
          </cell>
          <cell r="AJ3">
            <v>259</v>
          </cell>
          <cell r="AM3">
            <v>609</v>
          </cell>
          <cell r="AP3">
            <v>609</v>
          </cell>
          <cell r="AS3">
            <v>37</v>
          </cell>
          <cell r="AV3">
            <v>11</v>
          </cell>
          <cell r="AY3">
            <v>43</v>
          </cell>
          <cell r="BB3">
            <v>37</v>
          </cell>
          <cell r="BE3">
            <v>11</v>
          </cell>
          <cell r="BH3">
            <v>43</v>
          </cell>
          <cell r="BK3">
            <v>104.7</v>
          </cell>
          <cell r="BN3">
            <v>70.75</v>
          </cell>
          <cell r="BQ3">
            <v>175.45</v>
          </cell>
          <cell r="BT3">
            <v>104.7</v>
          </cell>
          <cell r="BW3">
            <v>148</v>
          </cell>
          <cell r="BZ3" t="str">
            <v>Not allowed per ACA</v>
          </cell>
          <cell r="CB3">
            <v>276</v>
          </cell>
          <cell r="CE3">
            <v>291</v>
          </cell>
          <cell r="CH3">
            <v>0.06</v>
          </cell>
          <cell r="CK3">
            <v>340</v>
          </cell>
          <cell r="CN3">
            <v>357</v>
          </cell>
          <cell r="CQ3">
            <v>0.05</v>
          </cell>
          <cell r="CT3">
            <v>359</v>
          </cell>
          <cell r="CW3">
            <v>373</v>
          </cell>
          <cell r="CZ3">
            <v>0.04</v>
          </cell>
          <cell r="DC3">
            <v>0.38</v>
          </cell>
        </row>
        <row r="4">
          <cell r="C4" t="str">
            <v>N</v>
          </cell>
          <cell r="F4" t="str">
            <v>1 - 3</v>
          </cell>
          <cell r="I4">
            <v>130</v>
          </cell>
          <cell r="L4">
            <v>233</v>
          </cell>
          <cell r="O4">
            <v>298</v>
          </cell>
          <cell r="R4">
            <v>367</v>
          </cell>
          <cell r="U4">
            <v>781</v>
          </cell>
          <cell r="X4">
            <v>693</v>
          </cell>
          <cell r="AA4">
            <v>284</v>
          </cell>
          <cell r="AD4">
            <v>284</v>
          </cell>
          <cell r="AG4">
            <v>346</v>
          </cell>
          <cell r="AJ4">
            <v>346</v>
          </cell>
          <cell r="AM4">
            <v>813</v>
          </cell>
          <cell r="AP4">
            <v>813</v>
          </cell>
          <cell r="AS4">
            <v>118</v>
          </cell>
          <cell r="AV4">
            <v>16</v>
          </cell>
          <cell r="AY4">
            <v>4</v>
          </cell>
          <cell r="BB4">
            <v>22</v>
          </cell>
          <cell r="BE4">
            <v>-6</v>
          </cell>
          <cell r="BH4">
            <v>17</v>
          </cell>
          <cell r="BK4">
            <v>189.5</v>
          </cell>
          <cell r="BN4">
            <v>85.58</v>
          </cell>
          <cell r="BQ4">
            <v>275.08999999999997</v>
          </cell>
          <cell r="BT4">
            <v>189.5</v>
          </cell>
          <cell r="BW4">
            <v>221</v>
          </cell>
          <cell r="BZ4" t="str">
            <v>Not allowed per ACA</v>
          </cell>
          <cell r="CB4">
            <v>433</v>
          </cell>
          <cell r="CE4">
            <v>553</v>
          </cell>
          <cell r="CH4">
            <v>0.28000000000000003</v>
          </cell>
          <cell r="CK4">
            <v>532</v>
          </cell>
          <cell r="CN4">
            <v>683</v>
          </cell>
          <cell r="CQ4">
            <v>0.28000000000000003</v>
          </cell>
          <cell r="CT4">
            <v>532</v>
          </cell>
          <cell r="CW4">
            <v>683</v>
          </cell>
          <cell r="CZ4">
            <v>0.28000000000000003</v>
          </cell>
          <cell r="DC4">
            <v>0</v>
          </cell>
        </row>
        <row r="5">
          <cell r="C5" t="str">
            <v>N</v>
          </cell>
          <cell r="F5" t="str">
            <v>7 - 9</v>
          </cell>
          <cell r="I5">
            <v>82</v>
          </cell>
          <cell r="L5">
            <v>117</v>
          </cell>
          <cell r="O5">
            <v>127</v>
          </cell>
          <cell r="R5">
            <v>152</v>
          </cell>
          <cell r="U5">
            <v>386</v>
          </cell>
          <cell r="X5">
            <v>348</v>
          </cell>
          <cell r="AA5">
            <v>172</v>
          </cell>
          <cell r="AD5">
            <v>172</v>
          </cell>
          <cell r="AG5">
            <v>210</v>
          </cell>
          <cell r="AJ5">
            <v>210</v>
          </cell>
          <cell r="AM5">
            <v>494</v>
          </cell>
          <cell r="AP5">
            <v>494</v>
          </cell>
          <cell r="AS5">
            <v>110</v>
          </cell>
          <cell r="AV5">
            <v>65</v>
          </cell>
          <cell r="AY5">
            <v>28</v>
          </cell>
          <cell r="BB5">
            <v>47</v>
          </cell>
          <cell r="BE5">
            <v>38</v>
          </cell>
          <cell r="BH5">
            <v>42</v>
          </cell>
          <cell r="BK5">
            <v>114.46</v>
          </cell>
          <cell r="BN5">
            <v>38.25</v>
          </cell>
          <cell r="BQ5">
            <v>152.71</v>
          </cell>
          <cell r="BT5">
            <v>114.46</v>
          </cell>
          <cell r="BW5">
            <v>299</v>
          </cell>
          <cell r="BZ5" t="str">
            <v>Not allowed per ACA</v>
          </cell>
          <cell r="CB5">
            <v>261</v>
          </cell>
          <cell r="CE5">
            <v>236</v>
          </cell>
          <cell r="CH5">
            <v>-0.09</v>
          </cell>
          <cell r="CK5">
            <v>311</v>
          </cell>
          <cell r="CN5">
            <v>280</v>
          </cell>
          <cell r="CQ5">
            <v>-0.1</v>
          </cell>
          <cell r="CT5">
            <v>319</v>
          </cell>
          <cell r="CW5">
            <v>336</v>
          </cell>
          <cell r="CZ5">
            <v>0.05</v>
          </cell>
          <cell r="DC5">
            <v>0.28999999999999998</v>
          </cell>
        </row>
        <row r="6">
          <cell r="C6" t="str">
            <v>N</v>
          </cell>
          <cell r="F6" t="str">
            <v>4 - 6</v>
          </cell>
          <cell r="I6">
            <v>54</v>
          </cell>
          <cell r="L6">
            <v>91</v>
          </cell>
          <cell r="O6">
            <v>81</v>
          </cell>
          <cell r="R6">
            <v>125</v>
          </cell>
          <cell r="U6">
            <v>287</v>
          </cell>
          <cell r="X6">
            <v>268</v>
          </cell>
          <cell r="AA6">
            <v>192</v>
          </cell>
          <cell r="AD6">
            <v>192</v>
          </cell>
          <cell r="AG6">
            <v>234</v>
          </cell>
          <cell r="AJ6">
            <v>234</v>
          </cell>
          <cell r="AM6">
            <v>550</v>
          </cell>
          <cell r="AP6">
            <v>550</v>
          </cell>
          <cell r="AS6">
            <v>256</v>
          </cell>
          <cell r="AV6">
            <v>189</v>
          </cell>
          <cell r="AY6">
            <v>92</v>
          </cell>
          <cell r="BB6">
            <v>111</v>
          </cell>
          <cell r="BE6">
            <v>87</v>
          </cell>
          <cell r="BH6">
            <v>105</v>
          </cell>
          <cell r="BK6">
            <v>159.61000000000001</v>
          </cell>
          <cell r="BN6">
            <v>36.42</v>
          </cell>
          <cell r="BQ6">
            <v>196.03</v>
          </cell>
          <cell r="BT6">
            <v>159.61000000000001</v>
          </cell>
          <cell r="BW6">
            <v>438</v>
          </cell>
          <cell r="BZ6" t="str">
            <v>Not allowed per ACA</v>
          </cell>
          <cell r="CB6">
            <v>307</v>
          </cell>
          <cell r="CE6">
            <v>310</v>
          </cell>
          <cell r="CH6">
            <v>0.01</v>
          </cell>
          <cell r="CK6">
            <v>391</v>
          </cell>
          <cell r="CN6">
            <v>387</v>
          </cell>
          <cell r="CQ6">
            <v>-0.01</v>
          </cell>
          <cell r="CT6">
            <v>408</v>
          </cell>
          <cell r="CW6">
            <v>393</v>
          </cell>
          <cell r="CZ6">
            <v>-0.04</v>
          </cell>
          <cell r="DC6">
            <v>0</v>
          </cell>
        </row>
        <row r="7">
          <cell r="C7" t="str">
            <v>N</v>
          </cell>
          <cell r="F7" t="str">
            <v>10+</v>
          </cell>
          <cell r="I7">
            <v>145</v>
          </cell>
          <cell r="L7">
            <v>145</v>
          </cell>
          <cell r="O7">
            <v>192</v>
          </cell>
          <cell r="R7">
            <v>192</v>
          </cell>
          <cell r="U7">
            <v>542</v>
          </cell>
          <cell r="X7">
            <v>542</v>
          </cell>
          <cell r="AA7">
            <v>209</v>
          </cell>
          <cell r="AD7">
            <v>209</v>
          </cell>
          <cell r="AG7">
            <v>255</v>
          </cell>
          <cell r="AJ7">
            <v>255</v>
          </cell>
          <cell r="AM7">
            <v>599</v>
          </cell>
          <cell r="AP7">
            <v>599</v>
          </cell>
          <cell r="AS7">
            <v>44</v>
          </cell>
          <cell r="AV7">
            <v>33</v>
          </cell>
          <cell r="AY7">
            <v>11</v>
          </cell>
          <cell r="BB7">
            <v>44</v>
          </cell>
          <cell r="BE7">
            <v>33</v>
          </cell>
          <cell r="BH7">
            <v>11</v>
          </cell>
          <cell r="BK7">
            <v>138.5</v>
          </cell>
          <cell r="BN7">
            <v>56</v>
          </cell>
          <cell r="BQ7">
            <v>194.5</v>
          </cell>
          <cell r="BT7">
            <v>138.5</v>
          </cell>
          <cell r="BW7">
            <v>247</v>
          </cell>
          <cell r="BZ7" t="str">
            <v>Not allowed per ACA</v>
          </cell>
          <cell r="CB7" t="str">
            <v>Not Available</v>
          </cell>
          <cell r="CE7" t="str">
            <v>Not Available</v>
          </cell>
          <cell r="CH7" t="str">
            <v>Not Available</v>
          </cell>
          <cell r="CK7" t="str">
            <v>Not Available</v>
          </cell>
          <cell r="CN7" t="str">
            <v>Not Available</v>
          </cell>
          <cell r="CQ7" t="str">
            <v>Not Available</v>
          </cell>
          <cell r="CT7" t="str">
            <v>Not Available</v>
          </cell>
          <cell r="CW7" t="str">
            <v>Not Available</v>
          </cell>
          <cell r="CZ7" t="str">
            <v>Not Available</v>
          </cell>
          <cell r="DC7" t="str">
            <v>Not Available</v>
          </cell>
        </row>
        <row r="8">
          <cell r="C8" t="str">
            <v>N</v>
          </cell>
          <cell r="F8" t="str">
            <v>10+</v>
          </cell>
          <cell r="I8">
            <v>272</v>
          </cell>
          <cell r="L8">
            <v>272</v>
          </cell>
          <cell r="O8">
            <v>322</v>
          </cell>
          <cell r="R8">
            <v>322</v>
          </cell>
          <cell r="U8">
            <v>746</v>
          </cell>
          <cell r="X8">
            <v>746</v>
          </cell>
          <cell r="AA8">
            <v>207</v>
          </cell>
          <cell r="AD8">
            <v>207</v>
          </cell>
          <cell r="AG8">
            <v>253</v>
          </cell>
          <cell r="AJ8">
            <v>253</v>
          </cell>
          <cell r="AM8">
            <v>595</v>
          </cell>
          <cell r="AP8">
            <v>595</v>
          </cell>
          <cell r="AS8">
            <v>-24</v>
          </cell>
          <cell r="AV8">
            <v>-21</v>
          </cell>
          <cell r="AY8">
            <v>-20</v>
          </cell>
          <cell r="BB8">
            <v>-24</v>
          </cell>
          <cell r="BE8">
            <v>-21</v>
          </cell>
          <cell r="BH8">
            <v>-20</v>
          </cell>
          <cell r="BK8">
            <v>101.02</v>
          </cell>
          <cell r="BN8">
            <v>56</v>
          </cell>
          <cell r="BQ8">
            <v>157.02000000000001</v>
          </cell>
          <cell r="BT8">
            <v>101.02</v>
          </cell>
          <cell r="BW8">
            <v>180</v>
          </cell>
          <cell r="BZ8" t="str">
            <v>Not allowed per ACA</v>
          </cell>
          <cell r="CB8" t="str">
            <v>Not Available</v>
          </cell>
          <cell r="CE8" t="str">
            <v>Not Available</v>
          </cell>
          <cell r="CH8" t="str">
            <v>Not Available</v>
          </cell>
          <cell r="CK8" t="str">
            <v>Not Available</v>
          </cell>
          <cell r="CN8" t="str">
            <v>Not Available</v>
          </cell>
          <cell r="CQ8" t="str">
            <v>Not Available</v>
          </cell>
          <cell r="CT8" t="str">
            <v>Not Available</v>
          </cell>
          <cell r="CW8" t="str">
            <v>Not Available</v>
          </cell>
          <cell r="CZ8" t="str">
            <v>Not Available</v>
          </cell>
          <cell r="DC8" t="str">
            <v>Not Available</v>
          </cell>
        </row>
        <row r="9">
          <cell r="C9" t="str">
            <v>N</v>
          </cell>
          <cell r="F9" t="str">
            <v>1 - 3</v>
          </cell>
          <cell r="I9">
            <v>120</v>
          </cell>
          <cell r="L9">
            <v>192</v>
          </cell>
          <cell r="O9">
            <v>154</v>
          </cell>
          <cell r="R9">
            <v>224</v>
          </cell>
          <cell r="U9">
            <v>531</v>
          </cell>
          <cell r="X9">
            <v>373</v>
          </cell>
          <cell r="AA9">
            <v>222</v>
          </cell>
          <cell r="AD9">
            <v>222</v>
          </cell>
          <cell r="AG9">
            <v>270</v>
          </cell>
          <cell r="AJ9">
            <v>270</v>
          </cell>
          <cell r="AM9">
            <v>635</v>
          </cell>
          <cell r="AP9">
            <v>635</v>
          </cell>
          <cell r="AS9">
            <v>85</v>
          </cell>
          <cell r="AV9">
            <v>75</v>
          </cell>
          <cell r="AY9">
            <v>20</v>
          </cell>
          <cell r="BB9">
            <v>16</v>
          </cell>
          <cell r="BE9">
            <v>21</v>
          </cell>
          <cell r="BH9">
            <v>70</v>
          </cell>
          <cell r="BK9">
            <v>166.22</v>
          </cell>
          <cell r="BN9">
            <v>78</v>
          </cell>
          <cell r="BQ9">
            <v>244.22</v>
          </cell>
          <cell r="BT9">
            <v>166.22</v>
          </cell>
          <cell r="BW9">
            <v>213</v>
          </cell>
          <cell r="BZ9" t="str">
            <v>Not allowed per ACA</v>
          </cell>
          <cell r="CB9" t="str">
            <v>Not Available</v>
          </cell>
          <cell r="CE9" t="str">
            <v>Not Available</v>
          </cell>
          <cell r="CH9" t="str">
            <v>Not Available</v>
          </cell>
          <cell r="CK9" t="str">
            <v>Not Available</v>
          </cell>
          <cell r="CN9" t="str">
            <v>Not Available</v>
          </cell>
          <cell r="CQ9" t="str">
            <v>Not Available</v>
          </cell>
          <cell r="CT9" t="str">
            <v>Not Available</v>
          </cell>
          <cell r="CW9" t="str">
            <v>Not Available</v>
          </cell>
          <cell r="CZ9" t="str">
            <v>Not Available</v>
          </cell>
          <cell r="DC9" t="str">
            <v>Not Available</v>
          </cell>
        </row>
        <row r="10">
          <cell r="C10" t="str">
            <v>N</v>
          </cell>
          <cell r="F10" t="str">
            <v>1 - 3</v>
          </cell>
          <cell r="I10">
            <v>103</v>
          </cell>
          <cell r="L10">
            <v>114</v>
          </cell>
          <cell r="O10">
            <v>138</v>
          </cell>
          <cell r="R10">
            <v>178</v>
          </cell>
          <cell r="U10">
            <v>500</v>
          </cell>
          <cell r="X10">
            <v>393</v>
          </cell>
          <cell r="AA10">
            <v>215</v>
          </cell>
          <cell r="AD10">
            <v>215</v>
          </cell>
          <cell r="AG10">
            <v>262</v>
          </cell>
          <cell r="AJ10">
            <v>262</v>
          </cell>
          <cell r="AM10">
            <v>617</v>
          </cell>
          <cell r="AP10">
            <v>617</v>
          </cell>
          <cell r="AS10">
            <v>109</v>
          </cell>
          <cell r="AV10">
            <v>90</v>
          </cell>
          <cell r="AY10">
            <v>23</v>
          </cell>
          <cell r="BB10">
            <v>89</v>
          </cell>
          <cell r="BE10">
            <v>47</v>
          </cell>
          <cell r="BH10">
            <v>57</v>
          </cell>
          <cell r="BK10">
            <v>167.94</v>
          </cell>
          <cell r="BN10">
            <v>51.92</v>
          </cell>
          <cell r="BQ10">
            <v>219.85</v>
          </cell>
          <cell r="BT10">
            <v>167.94</v>
          </cell>
          <cell r="BW10">
            <v>323</v>
          </cell>
          <cell r="BZ10" t="str">
            <v>Not allowed per ACA</v>
          </cell>
          <cell r="CB10">
            <v>346</v>
          </cell>
          <cell r="CE10">
            <v>334</v>
          </cell>
          <cell r="CH10">
            <v>-0.03</v>
          </cell>
          <cell r="CK10">
            <v>399</v>
          </cell>
          <cell r="CN10">
            <v>415</v>
          </cell>
          <cell r="CQ10">
            <v>0.04</v>
          </cell>
          <cell r="CT10">
            <v>404</v>
          </cell>
          <cell r="CW10">
            <v>420</v>
          </cell>
          <cell r="CZ10">
            <v>0.04</v>
          </cell>
          <cell r="DC10">
            <v>1</v>
          </cell>
        </row>
        <row r="11">
          <cell r="C11" t="str">
            <v>Y</v>
          </cell>
          <cell r="F11" t="str">
            <v>4 - 6</v>
          </cell>
          <cell r="I11">
            <v>118</v>
          </cell>
          <cell r="L11">
            <v>118</v>
          </cell>
          <cell r="O11">
            <v>153</v>
          </cell>
          <cell r="R11">
            <v>153</v>
          </cell>
          <cell r="U11">
            <v>234</v>
          </cell>
          <cell r="X11">
            <v>234</v>
          </cell>
          <cell r="AA11">
            <v>150</v>
          </cell>
          <cell r="AD11">
            <v>150</v>
          </cell>
          <cell r="AG11">
            <v>202</v>
          </cell>
          <cell r="AJ11">
            <v>202</v>
          </cell>
          <cell r="AM11">
            <v>452</v>
          </cell>
          <cell r="AP11">
            <v>452</v>
          </cell>
          <cell r="AS11">
            <v>27</v>
          </cell>
          <cell r="AV11">
            <v>32</v>
          </cell>
          <cell r="AY11">
            <v>93</v>
          </cell>
          <cell r="BB11">
            <v>27</v>
          </cell>
          <cell r="BE11">
            <v>32</v>
          </cell>
          <cell r="BH11">
            <v>93</v>
          </cell>
          <cell r="BK11">
            <v>80.709999999999994</v>
          </cell>
          <cell r="BN11">
            <v>53.58</v>
          </cell>
          <cell r="BQ11">
            <v>134.29</v>
          </cell>
          <cell r="BT11">
            <v>80.709999999999994</v>
          </cell>
          <cell r="BW11">
            <v>151</v>
          </cell>
          <cell r="BZ11" t="str">
            <v>Not allowed per ACA</v>
          </cell>
          <cell r="CB11" t="str">
            <v>Not Available</v>
          </cell>
          <cell r="CE11" t="str">
            <v>Not Available</v>
          </cell>
          <cell r="CH11" t="str">
            <v>Not Available</v>
          </cell>
          <cell r="CK11" t="str">
            <v>Not Available</v>
          </cell>
          <cell r="CN11" t="str">
            <v>Not Available</v>
          </cell>
          <cell r="CQ11" t="str">
            <v>Not Available</v>
          </cell>
          <cell r="CT11" t="str">
            <v>Not Available</v>
          </cell>
          <cell r="CW11" t="str">
            <v>Not Available</v>
          </cell>
          <cell r="CZ11" t="str">
            <v>Not Available</v>
          </cell>
          <cell r="DC11" t="str">
            <v>Not Available</v>
          </cell>
        </row>
        <row r="12">
          <cell r="C12" t="str">
            <v>N</v>
          </cell>
          <cell r="F12" t="str">
            <v>10+</v>
          </cell>
          <cell r="I12">
            <v>123</v>
          </cell>
          <cell r="L12">
            <v>155</v>
          </cell>
          <cell r="O12">
            <v>172</v>
          </cell>
          <cell r="R12">
            <v>197</v>
          </cell>
          <cell r="U12">
            <v>444</v>
          </cell>
          <cell r="X12">
            <v>393</v>
          </cell>
          <cell r="AA12">
            <v>203</v>
          </cell>
          <cell r="AD12">
            <v>203</v>
          </cell>
          <cell r="AG12">
            <v>247</v>
          </cell>
          <cell r="AJ12">
            <v>247</v>
          </cell>
          <cell r="AM12">
            <v>581</v>
          </cell>
          <cell r="AP12">
            <v>581</v>
          </cell>
          <cell r="AS12">
            <v>65</v>
          </cell>
          <cell r="AV12">
            <v>44</v>
          </cell>
          <cell r="AY12">
            <v>31</v>
          </cell>
          <cell r="BB12">
            <v>31</v>
          </cell>
          <cell r="BE12">
            <v>25</v>
          </cell>
          <cell r="BH12">
            <v>48</v>
          </cell>
          <cell r="BK12">
            <v>117</v>
          </cell>
          <cell r="BN12">
            <v>52</v>
          </cell>
          <cell r="BQ12">
            <v>169</v>
          </cell>
          <cell r="BT12">
            <v>117</v>
          </cell>
          <cell r="BW12">
            <v>225</v>
          </cell>
          <cell r="BZ12" t="str">
            <v>Not allowed per ACA</v>
          </cell>
          <cell r="CB12">
            <v>326</v>
          </cell>
          <cell r="CE12">
            <v>343</v>
          </cell>
          <cell r="CH12">
            <v>0.05</v>
          </cell>
          <cell r="CK12">
            <v>370</v>
          </cell>
          <cell r="CN12">
            <v>410</v>
          </cell>
          <cell r="CQ12">
            <v>0.11</v>
          </cell>
          <cell r="CT12">
            <v>388</v>
          </cell>
          <cell r="CW12">
            <v>429</v>
          </cell>
          <cell r="CZ12">
            <v>0.11</v>
          </cell>
          <cell r="DC12">
            <v>0.03</v>
          </cell>
        </row>
        <row r="13">
          <cell r="C13" t="str">
            <v>N</v>
          </cell>
          <cell r="F13" t="str">
            <v>4 - 6</v>
          </cell>
          <cell r="I13">
            <v>82</v>
          </cell>
          <cell r="L13">
            <v>110</v>
          </cell>
          <cell r="O13">
            <v>119</v>
          </cell>
          <cell r="R13">
            <v>170</v>
          </cell>
          <cell r="U13">
            <v>362</v>
          </cell>
          <cell r="X13">
            <v>332</v>
          </cell>
          <cell r="AA13">
            <v>229</v>
          </cell>
          <cell r="AD13">
            <v>229</v>
          </cell>
          <cell r="AG13">
            <v>279</v>
          </cell>
          <cell r="AJ13">
            <v>279</v>
          </cell>
          <cell r="AM13">
            <v>656</v>
          </cell>
          <cell r="AP13">
            <v>656</v>
          </cell>
          <cell r="AS13">
            <v>179</v>
          </cell>
          <cell r="AV13">
            <v>134</v>
          </cell>
          <cell r="AY13">
            <v>81</v>
          </cell>
          <cell r="BB13">
            <v>108</v>
          </cell>
          <cell r="BE13">
            <v>64</v>
          </cell>
          <cell r="BH13">
            <v>98</v>
          </cell>
          <cell r="BK13">
            <v>163.61000000000001</v>
          </cell>
          <cell r="BN13">
            <v>30.25</v>
          </cell>
          <cell r="BQ13">
            <v>193.86</v>
          </cell>
          <cell r="BT13">
            <v>163.61000000000001</v>
          </cell>
          <cell r="BW13">
            <v>541</v>
          </cell>
          <cell r="BZ13" t="str">
            <v>Not allowed per ACA</v>
          </cell>
          <cell r="CB13">
            <v>332</v>
          </cell>
          <cell r="CE13">
            <v>314</v>
          </cell>
          <cell r="CH13">
            <v>-0.05</v>
          </cell>
          <cell r="CK13">
            <v>394</v>
          </cell>
          <cell r="CN13">
            <v>384</v>
          </cell>
          <cell r="CQ13">
            <v>-0.02</v>
          </cell>
          <cell r="CT13">
            <v>458</v>
          </cell>
          <cell r="CW13">
            <v>396</v>
          </cell>
          <cell r="CZ13">
            <v>-0.14000000000000001</v>
          </cell>
          <cell r="DC13">
            <v>0.06</v>
          </cell>
        </row>
        <row r="14">
          <cell r="C14" t="str">
            <v>N</v>
          </cell>
          <cell r="F14" t="str">
            <v>1 - 3</v>
          </cell>
          <cell r="I14">
            <v>169</v>
          </cell>
          <cell r="L14">
            <v>188</v>
          </cell>
          <cell r="O14">
            <v>188</v>
          </cell>
          <cell r="R14">
            <v>182</v>
          </cell>
          <cell r="U14">
            <v>249</v>
          </cell>
          <cell r="X14">
            <v>245</v>
          </cell>
          <cell r="AA14">
            <v>132</v>
          </cell>
          <cell r="AD14">
            <v>132</v>
          </cell>
          <cell r="AG14">
            <v>161</v>
          </cell>
          <cell r="AJ14">
            <v>161</v>
          </cell>
          <cell r="AM14">
            <v>378</v>
          </cell>
          <cell r="AP14">
            <v>378</v>
          </cell>
          <cell r="AS14">
            <v>-22</v>
          </cell>
          <cell r="AV14">
            <v>-14</v>
          </cell>
          <cell r="AY14">
            <v>52</v>
          </cell>
          <cell r="BB14">
            <v>-30</v>
          </cell>
          <cell r="BE14">
            <v>-12</v>
          </cell>
          <cell r="BH14">
            <v>54</v>
          </cell>
          <cell r="BK14">
            <v>71.83</v>
          </cell>
          <cell r="BN14">
            <v>64.17</v>
          </cell>
          <cell r="BQ14">
            <v>136</v>
          </cell>
          <cell r="BT14">
            <v>71.83</v>
          </cell>
          <cell r="BW14">
            <v>112</v>
          </cell>
          <cell r="BZ14" t="str">
            <v>Not allowed per ACA</v>
          </cell>
          <cell r="CB14" t="str">
            <v>Not Available</v>
          </cell>
          <cell r="CE14" t="str">
            <v>Not Available</v>
          </cell>
          <cell r="CH14" t="str">
            <v>Not Available</v>
          </cell>
          <cell r="CK14" t="str">
            <v>Not Available</v>
          </cell>
          <cell r="CN14" t="str">
            <v>Not Available</v>
          </cell>
          <cell r="CQ14" t="str">
            <v>Not Available</v>
          </cell>
          <cell r="CT14" t="str">
            <v>Not Available</v>
          </cell>
          <cell r="CW14" t="str">
            <v>Not Available</v>
          </cell>
          <cell r="CZ14" t="str">
            <v>Not Available</v>
          </cell>
          <cell r="DC14" t="str">
            <v>Not Available</v>
          </cell>
        </row>
        <row r="15">
          <cell r="C15" t="str">
            <v>N</v>
          </cell>
          <cell r="F15" t="str">
            <v>4 - 6</v>
          </cell>
          <cell r="I15">
            <v>118</v>
          </cell>
          <cell r="L15">
            <v>164</v>
          </cell>
          <cell r="O15">
            <v>177</v>
          </cell>
          <cell r="R15">
            <v>251</v>
          </cell>
          <cell r="U15">
            <v>484</v>
          </cell>
          <cell r="X15">
            <v>440</v>
          </cell>
          <cell r="AA15">
            <v>167</v>
          </cell>
          <cell r="AD15">
            <v>167</v>
          </cell>
          <cell r="AG15">
            <v>204</v>
          </cell>
          <cell r="AJ15">
            <v>204</v>
          </cell>
          <cell r="AM15">
            <v>480</v>
          </cell>
          <cell r="AP15">
            <v>480</v>
          </cell>
          <cell r="AS15">
            <v>42</v>
          </cell>
          <cell r="AV15">
            <v>15</v>
          </cell>
          <cell r="AY15">
            <v>-1</v>
          </cell>
          <cell r="BB15">
            <v>2</v>
          </cell>
          <cell r="BE15">
            <v>-19</v>
          </cell>
          <cell r="BH15">
            <v>9</v>
          </cell>
          <cell r="BK15">
            <v>98.58</v>
          </cell>
          <cell r="BN15">
            <v>58.5</v>
          </cell>
          <cell r="BQ15">
            <v>157.08000000000001</v>
          </cell>
          <cell r="BT15">
            <v>98.58</v>
          </cell>
          <cell r="BW15">
            <v>169</v>
          </cell>
          <cell r="BZ15" t="str">
            <v>Not allowed per ACA</v>
          </cell>
          <cell r="CB15" t="str">
            <v>Not Available</v>
          </cell>
          <cell r="CE15" t="str">
            <v>Not Available</v>
          </cell>
          <cell r="CH15" t="str">
            <v>Not Available</v>
          </cell>
          <cell r="CK15" t="str">
            <v>Not Available</v>
          </cell>
          <cell r="CN15" t="str">
            <v>Not Available</v>
          </cell>
          <cell r="CQ15" t="str">
            <v>Not Available</v>
          </cell>
          <cell r="CT15" t="str">
            <v>Not Available</v>
          </cell>
          <cell r="CW15" t="str">
            <v>Not Available</v>
          </cell>
          <cell r="CZ15" t="str">
            <v>Not Available</v>
          </cell>
          <cell r="DC15" t="str">
            <v>Not Available</v>
          </cell>
        </row>
        <row r="16">
          <cell r="C16" t="str">
            <v>N</v>
          </cell>
          <cell r="F16" t="str">
            <v>7 - 9</v>
          </cell>
          <cell r="I16">
            <v>91</v>
          </cell>
          <cell r="L16">
            <v>124</v>
          </cell>
          <cell r="O16">
            <v>150</v>
          </cell>
          <cell r="R16">
            <v>182</v>
          </cell>
          <cell r="U16">
            <v>387</v>
          </cell>
          <cell r="X16">
            <v>319</v>
          </cell>
          <cell r="AA16">
            <v>175</v>
          </cell>
          <cell r="AD16">
            <v>175</v>
          </cell>
          <cell r="AG16">
            <v>214</v>
          </cell>
          <cell r="AJ16">
            <v>214</v>
          </cell>
          <cell r="AM16">
            <v>502</v>
          </cell>
          <cell r="AP16">
            <v>502</v>
          </cell>
          <cell r="AS16">
            <v>94</v>
          </cell>
          <cell r="AV16">
            <v>43</v>
          </cell>
          <cell r="AY16">
            <v>30</v>
          </cell>
          <cell r="BB16">
            <v>41</v>
          </cell>
          <cell r="BE16">
            <v>18</v>
          </cell>
          <cell r="BH16">
            <v>57</v>
          </cell>
          <cell r="BK16">
            <v>97.37</v>
          </cell>
          <cell r="BN16">
            <v>47.75</v>
          </cell>
          <cell r="BQ16">
            <v>145.12</v>
          </cell>
          <cell r="BT16">
            <v>97.37</v>
          </cell>
          <cell r="BW16">
            <v>204</v>
          </cell>
          <cell r="BZ16" t="str">
            <v>Not allowed per ACA</v>
          </cell>
          <cell r="CB16">
            <v>246</v>
          </cell>
          <cell r="CE16">
            <v>264</v>
          </cell>
          <cell r="CH16">
            <v>0.08</v>
          </cell>
          <cell r="CK16">
            <v>323</v>
          </cell>
          <cell r="CN16">
            <v>335</v>
          </cell>
          <cell r="CQ16">
            <v>0.04</v>
          </cell>
          <cell r="CT16">
            <v>343</v>
          </cell>
          <cell r="CW16">
            <v>352</v>
          </cell>
          <cell r="CZ16">
            <v>0.03</v>
          </cell>
          <cell r="DC16">
            <v>0.08</v>
          </cell>
        </row>
        <row r="17">
          <cell r="C17" t="str">
            <v>N</v>
          </cell>
          <cell r="F17" t="str">
            <v>4 - 6</v>
          </cell>
          <cell r="I17">
            <v>165</v>
          </cell>
          <cell r="L17">
            <v>210</v>
          </cell>
          <cell r="O17">
            <v>223</v>
          </cell>
          <cell r="R17">
            <v>333</v>
          </cell>
          <cell r="U17">
            <v>712</v>
          </cell>
          <cell r="X17">
            <v>692</v>
          </cell>
          <cell r="AA17">
            <v>210</v>
          </cell>
          <cell r="AD17">
            <v>210</v>
          </cell>
          <cell r="AG17">
            <v>257</v>
          </cell>
          <cell r="AJ17">
            <v>257</v>
          </cell>
          <cell r="AM17">
            <v>603</v>
          </cell>
          <cell r="AP17">
            <v>603</v>
          </cell>
          <cell r="AS17">
            <v>27</v>
          </cell>
          <cell r="AV17">
            <v>15</v>
          </cell>
          <cell r="AY17">
            <v>-15</v>
          </cell>
          <cell r="BB17">
            <v>0</v>
          </cell>
          <cell r="BE17">
            <v>-23</v>
          </cell>
          <cell r="BH17">
            <v>-13</v>
          </cell>
          <cell r="BK17">
            <v>173.85</v>
          </cell>
          <cell r="BN17">
            <v>42.75</v>
          </cell>
          <cell r="BQ17">
            <v>216.6</v>
          </cell>
          <cell r="BT17">
            <v>173.85</v>
          </cell>
          <cell r="BW17">
            <v>407</v>
          </cell>
          <cell r="BZ17" t="str">
            <v>Not allowed per ACA</v>
          </cell>
          <cell r="CB17">
            <v>347</v>
          </cell>
          <cell r="CE17">
            <v>342</v>
          </cell>
          <cell r="CH17">
            <v>-0.02</v>
          </cell>
          <cell r="CK17">
            <v>434</v>
          </cell>
          <cell r="CN17">
            <v>425</v>
          </cell>
          <cell r="CQ17">
            <v>-0.02</v>
          </cell>
          <cell r="CT17">
            <v>450</v>
          </cell>
          <cell r="CW17">
            <v>438</v>
          </cell>
          <cell r="CZ17">
            <v>-0.03</v>
          </cell>
          <cell r="DC17">
            <v>0</v>
          </cell>
        </row>
        <row r="18">
          <cell r="C18" t="str">
            <v>N</v>
          </cell>
          <cell r="F18" t="str">
            <v>4 - 6</v>
          </cell>
          <cell r="I18">
            <v>73</v>
          </cell>
          <cell r="L18">
            <v>111</v>
          </cell>
          <cell r="O18">
            <v>99</v>
          </cell>
          <cell r="R18">
            <v>142</v>
          </cell>
          <cell r="U18">
            <v>303</v>
          </cell>
          <cell r="X18">
            <v>276</v>
          </cell>
          <cell r="AA18">
            <v>177</v>
          </cell>
          <cell r="AD18">
            <v>177</v>
          </cell>
          <cell r="AG18">
            <v>217</v>
          </cell>
          <cell r="AJ18">
            <v>217</v>
          </cell>
          <cell r="AM18">
            <v>509</v>
          </cell>
          <cell r="AP18">
            <v>509</v>
          </cell>
          <cell r="AS18">
            <v>142</v>
          </cell>
          <cell r="AV18">
            <v>119</v>
          </cell>
          <cell r="AY18">
            <v>68</v>
          </cell>
          <cell r="BB18">
            <v>59</v>
          </cell>
          <cell r="BE18">
            <v>53</v>
          </cell>
          <cell r="BH18">
            <v>84</v>
          </cell>
          <cell r="BK18">
            <v>113.71</v>
          </cell>
          <cell r="BN18">
            <v>36.83</v>
          </cell>
          <cell r="BQ18">
            <v>150.54</v>
          </cell>
          <cell r="BT18">
            <v>113.71</v>
          </cell>
          <cell r="BW18">
            <v>309</v>
          </cell>
          <cell r="BZ18" t="str">
            <v>Not allowed per ACA</v>
          </cell>
          <cell r="CB18">
            <v>247</v>
          </cell>
          <cell r="CE18">
            <v>257</v>
          </cell>
          <cell r="CH18">
            <v>0.04</v>
          </cell>
          <cell r="CK18">
            <v>317</v>
          </cell>
          <cell r="CN18">
            <v>329</v>
          </cell>
          <cell r="CQ18">
            <v>0.04</v>
          </cell>
          <cell r="CT18">
            <v>353</v>
          </cell>
          <cell r="CW18">
            <v>344</v>
          </cell>
          <cell r="CZ18">
            <v>-0.03</v>
          </cell>
          <cell r="DC18">
            <v>0</v>
          </cell>
        </row>
        <row r="19">
          <cell r="C19" t="str">
            <v>N</v>
          </cell>
          <cell r="F19" t="str">
            <v>4 - 6</v>
          </cell>
          <cell r="I19">
            <v>67</v>
          </cell>
          <cell r="L19">
            <v>103</v>
          </cell>
          <cell r="O19">
            <v>101</v>
          </cell>
          <cell r="R19">
            <v>141</v>
          </cell>
          <cell r="U19">
            <v>423</v>
          </cell>
          <cell r="X19">
            <v>361</v>
          </cell>
          <cell r="AA19">
            <v>163</v>
          </cell>
          <cell r="AD19">
            <v>163</v>
          </cell>
          <cell r="AG19">
            <v>199</v>
          </cell>
          <cell r="AJ19">
            <v>199</v>
          </cell>
          <cell r="AM19">
            <v>467</v>
          </cell>
          <cell r="AP19">
            <v>467</v>
          </cell>
          <cell r="AS19">
            <v>143</v>
          </cell>
          <cell r="AV19">
            <v>97</v>
          </cell>
          <cell r="AY19">
            <v>10</v>
          </cell>
          <cell r="BB19">
            <v>58</v>
          </cell>
          <cell r="BE19">
            <v>41</v>
          </cell>
          <cell r="BH19">
            <v>29</v>
          </cell>
          <cell r="BK19">
            <v>141.25</v>
          </cell>
          <cell r="BN19">
            <v>33.75</v>
          </cell>
          <cell r="BQ19">
            <v>175</v>
          </cell>
          <cell r="BT19">
            <v>141.25</v>
          </cell>
          <cell r="BW19">
            <v>419</v>
          </cell>
          <cell r="BZ19" t="str">
            <v>Not allowed per ACA</v>
          </cell>
          <cell r="CB19">
            <v>236</v>
          </cell>
          <cell r="CE19">
            <v>254</v>
          </cell>
          <cell r="CH19">
            <v>0.08</v>
          </cell>
          <cell r="CK19">
            <v>304</v>
          </cell>
          <cell r="CN19">
            <v>285</v>
          </cell>
          <cell r="CQ19">
            <v>-0.06</v>
          </cell>
          <cell r="CT19">
            <v>304</v>
          </cell>
          <cell r="CW19">
            <v>323</v>
          </cell>
          <cell r="CZ19">
            <v>0.06</v>
          </cell>
          <cell r="DC19">
            <v>0.28999999999999998</v>
          </cell>
        </row>
        <row r="20">
          <cell r="C20" t="str">
            <v>N</v>
          </cell>
          <cell r="F20" t="str">
            <v>4 - 6</v>
          </cell>
          <cell r="I20">
            <v>103</v>
          </cell>
          <cell r="L20">
            <v>124</v>
          </cell>
          <cell r="O20">
            <v>123</v>
          </cell>
          <cell r="R20">
            <v>189</v>
          </cell>
          <cell r="U20">
            <v>327</v>
          </cell>
          <cell r="X20">
            <v>342</v>
          </cell>
          <cell r="AA20">
            <v>171</v>
          </cell>
          <cell r="AD20">
            <v>171</v>
          </cell>
          <cell r="AG20">
            <v>208</v>
          </cell>
          <cell r="AJ20">
            <v>208</v>
          </cell>
          <cell r="AM20">
            <v>490</v>
          </cell>
          <cell r="AP20">
            <v>490</v>
          </cell>
          <cell r="AS20">
            <v>66</v>
          </cell>
          <cell r="AV20">
            <v>69</v>
          </cell>
          <cell r="AY20">
            <v>50</v>
          </cell>
          <cell r="BB20">
            <v>38</v>
          </cell>
          <cell r="BE20">
            <v>10</v>
          </cell>
          <cell r="BH20">
            <v>43</v>
          </cell>
          <cell r="BK20">
            <v>110.18</v>
          </cell>
          <cell r="BN20">
            <v>32.92</v>
          </cell>
          <cell r="BQ20">
            <v>143.1</v>
          </cell>
          <cell r="BT20">
            <v>110.18</v>
          </cell>
          <cell r="BW20">
            <v>335</v>
          </cell>
          <cell r="BZ20" t="str">
            <v>Not allowed per ACA</v>
          </cell>
          <cell r="CB20" t="str">
            <v>Not Available</v>
          </cell>
          <cell r="CE20" t="str">
            <v>Not Available</v>
          </cell>
          <cell r="CH20" t="str">
            <v>Not Available</v>
          </cell>
          <cell r="CK20" t="str">
            <v>Not Available</v>
          </cell>
          <cell r="CN20" t="str">
            <v>Not Available</v>
          </cell>
          <cell r="CQ20" t="str">
            <v>Not Available</v>
          </cell>
          <cell r="CT20" t="str">
            <v>Not Available</v>
          </cell>
          <cell r="CW20" t="str">
            <v>Not Available</v>
          </cell>
          <cell r="CZ20" t="str">
            <v>Not Available</v>
          </cell>
          <cell r="DC20" t="str">
            <v>Not Available</v>
          </cell>
        </row>
        <row r="21">
          <cell r="C21" t="str">
            <v>N</v>
          </cell>
          <cell r="F21" t="str">
            <v>4 - 6</v>
          </cell>
          <cell r="I21">
            <v>95</v>
          </cell>
          <cell r="L21">
            <v>136</v>
          </cell>
          <cell r="O21">
            <v>132</v>
          </cell>
          <cell r="R21">
            <v>199</v>
          </cell>
          <cell r="U21">
            <v>411</v>
          </cell>
          <cell r="X21">
            <v>397</v>
          </cell>
          <cell r="AA21">
            <v>198</v>
          </cell>
          <cell r="AD21">
            <v>198</v>
          </cell>
          <cell r="AG21">
            <v>241</v>
          </cell>
          <cell r="AJ21">
            <v>241</v>
          </cell>
          <cell r="AM21">
            <v>567</v>
          </cell>
          <cell r="AP21">
            <v>567</v>
          </cell>
          <cell r="AS21">
            <v>108</v>
          </cell>
          <cell r="AV21">
            <v>83</v>
          </cell>
          <cell r="AY21">
            <v>38</v>
          </cell>
          <cell r="BB21">
            <v>46</v>
          </cell>
          <cell r="BE21">
            <v>21</v>
          </cell>
          <cell r="BH21">
            <v>43</v>
          </cell>
          <cell r="BK21">
            <v>152.78</v>
          </cell>
          <cell r="BN21">
            <v>36.75</v>
          </cell>
          <cell r="BQ21">
            <v>189.53</v>
          </cell>
          <cell r="BT21">
            <v>152.78</v>
          </cell>
          <cell r="BW21">
            <v>416</v>
          </cell>
          <cell r="BZ21" t="str">
            <v>Not allowed per ACA</v>
          </cell>
          <cell r="CB21">
            <v>306</v>
          </cell>
          <cell r="CE21">
            <v>319</v>
          </cell>
          <cell r="CH21">
            <v>0.04</v>
          </cell>
          <cell r="CK21">
            <v>414</v>
          </cell>
          <cell r="CN21">
            <v>419</v>
          </cell>
          <cell r="CQ21">
            <v>0.01</v>
          </cell>
          <cell r="CT21">
            <v>431</v>
          </cell>
          <cell r="CW21">
            <v>444</v>
          </cell>
          <cell r="CZ21">
            <v>0.03</v>
          </cell>
          <cell r="DC21">
            <v>0</v>
          </cell>
        </row>
        <row r="22">
          <cell r="C22" t="str">
            <v>N</v>
          </cell>
          <cell r="F22" t="str">
            <v>1 - 3</v>
          </cell>
          <cell r="I22">
            <v>185</v>
          </cell>
          <cell r="L22">
            <v>185</v>
          </cell>
          <cell r="O22">
            <v>250</v>
          </cell>
          <cell r="R22">
            <v>250</v>
          </cell>
          <cell r="U22">
            <v>513</v>
          </cell>
          <cell r="X22">
            <v>513</v>
          </cell>
          <cell r="AA22">
            <v>239</v>
          </cell>
          <cell r="AD22">
            <v>239</v>
          </cell>
          <cell r="AG22">
            <v>291</v>
          </cell>
          <cell r="AJ22">
            <v>291</v>
          </cell>
          <cell r="AM22">
            <v>684</v>
          </cell>
          <cell r="AP22">
            <v>684</v>
          </cell>
          <cell r="AS22">
            <v>29</v>
          </cell>
          <cell r="AV22">
            <v>16</v>
          </cell>
          <cell r="AY22">
            <v>33</v>
          </cell>
          <cell r="BB22">
            <v>29</v>
          </cell>
          <cell r="BE22">
            <v>16</v>
          </cell>
          <cell r="BH22">
            <v>33</v>
          </cell>
          <cell r="BK22">
            <v>81.56</v>
          </cell>
          <cell r="BN22">
            <v>126.83</v>
          </cell>
          <cell r="BQ22">
            <v>208.39</v>
          </cell>
          <cell r="BT22">
            <v>81.56</v>
          </cell>
          <cell r="BW22">
            <v>64</v>
          </cell>
          <cell r="BZ22" t="str">
            <v>Not allowed per ACA</v>
          </cell>
          <cell r="CB22">
            <v>384</v>
          </cell>
          <cell r="CE22">
            <v>371</v>
          </cell>
          <cell r="CH22">
            <v>-0.03</v>
          </cell>
          <cell r="CK22">
            <v>451</v>
          </cell>
          <cell r="CN22">
            <v>446</v>
          </cell>
          <cell r="CQ22">
            <v>-0.01</v>
          </cell>
          <cell r="CT22">
            <v>470</v>
          </cell>
          <cell r="CW22">
            <v>467</v>
          </cell>
          <cell r="CZ22">
            <v>0</v>
          </cell>
          <cell r="DC22">
            <v>0.5</v>
          </cell>
        </row>
        <row r="23">
          <cell r="C23" t="str">
            <v>N</v>
          </cell>
          <cell r="F23" t="str">
            <v>4 - 6</v>
          </cell>
          <cell r="I23">
            <v>100</v>
          </cell>
          <cell r="L23">
            <v>132</v>
          </cell>
          <cell r="O23">
            <v>133</v>
          </cell>
          <cell r="R23">
            <v>167</v>
          </cell>
          <cell r="U23">
            <v>361</v>
          </cell>
          <cell r="X23">
            <v>312</v>
          </cell>
          <cell r="AA23">
            <v>133</v>
          </cell>
          <cell r="AD23">
            <v>133</v>
          </cell>
          <cell r="AG23">
            <v>162</v>
          </cell>
          <cell r="AJ23">
            <v>162</v>
          </cell>
          <cell r="AM23">
            <v>381</v>
          </cell>
          <cell r="AP23">
            <v>381</v>
          </cell>
          <cell r="AS23">
            <v>33</v>
          </cell>
          <cell r="AV23">
            <v>22</v>
          </cell>
          <cell r="AY23">
            <v>6</v>
          </cell>
          <cell r="BB23">
            <v>1</v>
          </cell>
          <cell r="BE23">
            <v>-3</v>
          </cell>
          <cell r="BH23">
            <v>22</v>
          </cell>
          <cell r="BK23">
            <v>72.19</v>
          </cell>
          <cell r="BN23">
            <v>62</v>
          </cell>
          <cell r="BQ23">
            <v>134.19</v>
          </cell>
          <cell r="BT23">
            <v>72.19</v>
          </cell>
          <cell r="BW23">
            <v>116</v>
          </cell>
          <cell r="BZ23" t="str">
            <v>Not allowed per ACA</v>
          </cell>
          <cell r="CB23" t="str">
            <v>Not Available</v>
          </cell>
          <cell r="CE23" t="str">
            <v>Not Available</v>
          </cell>
          <cell r="CH23" t="str">
            <v>Not Available</v>
          </cell>
          <cell r="CK23" t="str">
            <v>Not Available</v>
          </cell>
          <cell r="CN23" t="str">
            <v>Not Available</v>
          </cell>
          <cell r="CQ23" t="str">
            <v>Not Available</v>
          </cell>
          <cell r="CT23" t="str">
            <v>Not Available</v>
          </cell>
          <cell r="CW23" t="str">
            <v>Not Available</v>
          </cell>
          <cell r="CZ23" t="str">
            <v>Not Available</v>
          </cell>
          <cell r="DC23" t="str">
            <v>Not Available</v>
          </cell>
        </row>
        <row r="24">
          <cell r="C24" t="str">
            <v>Y</v>
          </cell>
          <cell r="F24" t="str">
            <v>10+</v>
          </cell>
          <cell r="I24">
            <v>286</v>
          </cell>
          <cell r="L24">
            <v>286</v>
          </cell>
          <cell r="O24">
            <v>381</v>
          </cell>
          <cell r="R24">
            <v>381</v>
          </cell>
          <cell r="U24">
            <v>572</v>
          </cell>
          <cell r="X24">
            <v>572</v>
          </cell>
          <cell r="AA24">
            <v>204</v>
          </cell>
          <cell r="AD24">
            <v>204</v>
          </cell>
          <cell r="AG24">
            <v>233</v>
          </cell>
          <cell r="AJ24">
            <v>233</v>
          </cell>
          <cell r="AM24">
            <v>396</v>
          </cell>
          <cell r="AP24">
            <v>396</v>
          </cell>
          <cell r="AS24">
            <v>-29</v>
          </cell>
          <cell r="AV24">
            <v>-39</v>
          </cell>
          <cell r="AY24">
            <v>-31</v>
          </cell>
          <cell r="BB24">
            <v>-29</v>
          </cell>
          <cell r="BE24">
            <v>-39</v>
          </cell>
          <cell r="BH24">
            <v>-31</v>
          </cell>
          <cell r="BK24">
            <v>19.79</v>
          </cell>
          <cell r="BN24">
            <v>213.67</v>
          </cell>
          <cell r="BQ24">
            <v>233.46</v>
          </cell>
          <cell r="BT24">
            <v>19.79</v>
          </cell>
          <cell r="BW24">
            <v>9</v>
          </cell>
          <cell r="BZ24" t="str">
            <v>Not allowed per ACA</v>
          </cell>
          <cell r="CB24" t="str">
            <v>Not Available</v>
          </cell>
          <cell r="CE24" t="str">
            <v>Not Available</v>
          </cell>
          <cell r="CH24" t="str">
            <v>Not Available</v>
          </cell>
          <cell r="CK24" t="str">
            <v>Not Available</v>
          </cell>
          <cell r="CN24" t="str">
            <v>Not Available</v>
          </cell>
          <cell r="CQ24" t="str">
            <v>Not Available</v>
          </cell>
          <cell r="CT24" t="str">
            <v>Not Available</v>
          </cell>
          <cell r="CW24" t="str">
            <v>Not Available</v>
          </cell>
          <cell r="CZ24" t="str">
            <v>Not Available</v>
          </cell>
          <cell r="DC24" t="str">
            <v>Not Available</v>
          </cell>
        </row>
        <row r="25">
          <cell r="C25" t="str">
            <v>N</v>
          </cell>
          <cell r="F25" t="str">
            <v>10+</v>
          </cell>
          <cell r="I25">
            <v>96</v>
          </cell>
          <cell r="L25">
            <v>91</v>
          </cell>
          <cell r="O25">
            <v>140</v>
          </cell>
          <cell r="R25">
            <v>154</v>
          </cell>
          <cell r="U25">
            <v>375</v>
          </cell>
          <cell r="X25">
            <v>343</v>
          </cell>
          <cell r="AA25">
            <v>199</v>
          </cell>
          <cell r="AD25">
            <v>199</v>
          </cell>
          <cell r="AG25">
            <v>242</v>
          </cell>
          <cell r="AJ25">
            <v>242</v>
          </cell>
          <cell r="AM25">
            <v>569</v>
          </cell>
          <cell r="AP25">
            <v>569</v>
          </cell>
          <cell r="AS25">
            <v>107</v>
          </cell>
          <cell r="AV25">
            <v>73</v>
          </cell>
          <cell r="AY25">
            <v>52</v>
          </cell>
          <cell r="BB25">
            <v>119</v>
          </cell>
          <cell r="BE25">
            <v>57</v>
          </cell>
          <cell r="BH25">
            <v>66</v>
          </cell>
          <cell r="BK25">
            <v>107.54</v>
          </cell>
          <cell r="BN25">
            <v>50.58</v>
          </cell>
          <cell r="BQ25">
            <v>158.12</v>
          </cell>
          <cell r="BT25">
            <v>107.54</v>
          </cell>
          <cell r="BW25">
            <v>213</v>
          </cell>
          <cell r="BZ25" t="str">
            <v>Not allowed per ACA</v>
          </cell>
          <cell r="CB25">
            <v>266</v>
          </cell>
          <cell r="CE25">
            <v>284</v>
          </cell>
          <cell r="CH25">
            <v>7.0000000000000007E-2</v>
          </cell>
          <cell r="CK25">
            <v>337</v>
          </cell>
          <cell r="CN25">
            <v>362</v>
          </cell>
          <cell r="CQ25">
            <v>7.0000000000000007E-2</v>
          </cell>
          <cell r="CT25">
            <v>371</v>
          </cell>
          <cell r="CW25">
            <v>373</v>
          </cell>
          <cell r="CZ25">
            <v>0.01</v>
          </cell>
          <cell r="DC25">
            <v>0</v>
          </cell>
        </row>
        <row r="26">
          <cell r="C26" t="str">
            <v>N</v>
          </cell>
          <cell r="F26" t="str">
            <v>4 - 6</v>
          </cell>
          <cell r="I26">
            <v>95</v>
          </cell>
          <cell r="L26">
            <v>95</v>
          </cell>
          <cell r="O26">
            <v>116</v>
          </cell>
          <cell r="R26">
            <v>116</v>
          </cell>
          <cell r="U26">
            <v>273</v>
          </cell>
          <cell r="X26">
            <v>273</v>
          </cell>
          <cell r="AA26">
            <v>140</v>
          </cell>
          <cell r="AD26">
            <v>140</v>
          </cell>
          <cell r="AG26">
            <v>171</v>
          </cell>
          <cell r="AJ26">
            <v>171</v>
          </cell>
          <cell r="AM26">
            <v>401</v>
          </cell>
          <cell r="AP26">
            <v>401</v>
          </cell>
          <cell r="AS26">
            <v>47</v>
          </cell>
          <cell r="AV26">
            <v>47</v>
          </cell>
          <cell r="AY26">
            <v>47</v>
          </cell>
          <cell r="BB26">
            <v>47</v>
          </cell>
          <cell r="BE26">
            <v>47</v>
          </cell>
          <cell r="BH26">
            <v>47</v>
          </cell>
          <cell r="BK26">
            <v>50.89</v>
          </cell>
          <cell r="BN26">
            <v>56.92</v>
          </cell>
          <cell r="BQ26">
            <v>107.81</v>
          </cell>
          <cell r="BT26">
            <v>50.89</v>
          </cell>
          <cell r="BW26">
            <v>89</v>
          </cell>
          <cell r="BZ26" t="str">
            <v>Not allowed per ACA</v>
          </cell>
          <cell r="CB26" t="str">
            <v>Not Available</v>
          </cell>
          <cell r="CE26" t="str">
            <v>Not Available</v>
          </cell>
          <cell r="CH26" t="str">
            <v>Not Available</v>
          </cell>
          <cell r="CK26" t="str">
            <v>Not Available</v>
          </cell>
          <cell r="CN26" t="str">
            <v>Not Available</v>
          </cell>
          <cell r="CQ26" t="str">
            <v>Not Available</v>
          </cell>
          <cell r="CT26" t="str">
            <v>Not Available</v>
          </cell>
          <cell r="CW26" t="str">
            <v>Not Available</v>
          </cell>
          <cell r="CZ26" t="str">
            <v>Not Available</v>
          </cell>
          <cell r="DC26" t="str">
            <v>Not Available</v>
          </cell>
        </row>
        <row r="27">
          <cell r="C27" t="str">
            <v>N</v>
          </cell>
          <cell r="F27" t="str">
            <v>1 - 3</v>
          </cell>
          <cell r="I27">
            <v>111</v>
          </cell>
          <cell r="L27">
            <v>150</v>
          </cell>
          <cell r="O27">
            <v>151</v>
          </cell>
          <cell r="R27">
            <v>231</v>
          </cell>
          <cell r="U27">
            <v>453</v>
          </cell>
          <cell r="X27">
            <v>459</v>
          </cell>
          <cell r="AA27">
            <v>267</v>
          </cell>
          <cell r="AD27">
            <v>267</v>
          </cell>
          <cell r="AG27">
            <v>326</v>
          </cell>
          <cell r="AJ27">
            <v>326</v>
          </cell>
          <cell r="AM27">
            <v>766</v>
          </cell>
          <cell r="AP27">
            <v>766</v>
          </cell>
          <cell r="AS27">
            <v>141</v>
          </cell>
          <cell r="AV27">
            <v>116</v>
          </cell>
          <cell r="AY27">
            <v>69</v>
          </cell>
          <cell r="BB27">
            <v>78</v>
          </cell>
          <cell r="BE27">
            <v>41</v>
          </cell>
          <cell r="BH27">
            <v>67</v>
          </cell>
          <cell r="BK27">
            <v>192.68</v>
          </cell>
          <cell r="BN27">
            <v>50.58</v>
          </cell>
          <cell r="BQ27">
            <v>243.68</v>
          </cell>
          <cell r="BT27">
            <v>192.68</v>
          </cell>
          <cell r="BW27">
            <v>378</v>
          </cell>
          <cell r="BZ27" t="str">
            <v>Not allowed per ACA</v>
          </cell>
          <cell r="CB27">
            <v>389</v>
          </cell>
          <cell r="CE27">
            <v>314</v>
          </cell>
          <cell r="CH27">
            <v>-0.19</v>
          </cell>
          <cell r="CK27">
            <v>456</v>
          </cell>
          <cell r="CN27">
            <v>403</v>
          </cell>
          <cell r="CQ27">
            <v>-0.12</v>
          </cell>
          <cell r="CT27">
            <v>509</v>
          </cell>
          <cell r="CW27">
            <v>413</v>
          </cell>
          <cell r="CZ27">
            <v>-0.19</v>
          </cell>
          <cell r="DC27">
            <v>0.67</v>
          </cell>
        </row>
        <row r="28">
          <cell r="C28" t="str">
            <v>N</v>
          </cell>
          <cell r="F28" t="str">
            <v>4 - 6</v>
          </cell>
          <cell r="I28">
            <v>102</v>
          </cell>
          <cell r="L28">
            <v>155</v>
          </cell>
          <cell r="O28">
            <v>147</v>
          </cell>
          <cell r="R28">
            <v>220</v>
          </cell>
          <cell r="U28">
            <v>586</v>
          </cell>
          <cell r="X28">
            <v>559</v>
          </cell>
          <cell r="AA28">
            <v>201</v>
          </cell>
          <cell r="AD28">
            <v>201</v>
          </cell>
          <cell r="AG28">
            <v>246</v>
          </cell>
          <cell r="AJ28">
            <v>246</v>
          </cell>
          <cell r="AM28">
            <v>578</v>
          </cell>
          <cell r="AP28">
            <v>578</v>
          </cell>
          <cell r="AS28">
            <v>97</v>
          </cell>
          <cell r="AV28">
            <v>67</v>
          </cell>
          <cell r="AY28">
            <v>-1</v>
          </cell>
          <cell r="BB28">
            <v>30</v>
          </cell>
          <cell r="BE28">
            <v>12</v>
          </cell>
          <cell r="BH28">
            <v>3</v>
          </cell>
          <cell r="BK28">
            <v>138.78</v>
          </cell>
          <cell r="BN28">
            <v>36.67</v>
          </cell>
          <cell r="BQ28">
            <v>175.45</v>
          </cell>
          <cell r="BT28">
            <v>138.78</v>
          </cell>
          <cell r="BW28">
            <v>378</v>
          </cell>
          <cell r="BZ28" t="str">
            <v>Not allowed per ACA</v>
          </cell>
          <cell r="CB28">
            <v>301</v>
          </cell>
          <cell r="CE28">
            <v>329</v>
          </cell>
          <cell r="CH28">
            <v>0.09</v>
          </cell>
          <cell r="CK28">
            <v>386</v>
          </cell>
          <cell r="CN28">
            <v>407</v>
          </cell>
          <cell r="CQ28">
            <v>0.05</v>
          </cell>
          <cell r="CT28">
            <v>397</v>
          </cell>
          <cell r="CW28">
            <v>425</v>
          </cell>
          <cell r="CZ28">
            <v>7.0000000000000007E-2</v>
          </cell>
          <cell r="DC28">
            <v>0.3</v>
          </cell>
        </row>
        <row r="29">
          <cell r="C29" t="str">
            <v>N</v>
          </cell>
          <cell r="F29" t="str">
            <v>4 - 6</v>
          </cell>
          <cell r="I29">
            <v>148</v>
          </cell>
          <cell r="L29">
            <v>148</v>
          </cell>
          <cell r="O29">
            <v>201</v>
          </cell>
          <cell r="R29">
            <v>201</v>
          </cell>
          <cell r="U29">
            <v>373</v>
          </cell>
          <cell r="X29">
            <v>373</v>
          </cell>
          <cell r="AA29">
            <v>176</v>
          </cell>
          <cell r="AD29">
            <v>176</v>
          </cell>
          <cell r="AG29">
            <v>214</v>
          </cell>
          <cell r="AJ29">
            <v>214</v>
          </cell>
          <cell r="AM29">
            <v>504</v>
          </cell>
          <cell r="AP29">
            <v>504</v>
          </cell>
          <cell r="AS29">
            <v>19</v>
          </cell>
          <cell r="AV29">
            <v>6</v>
          </cell>
          <cell r="AY29">
            <v>35</v>
          </cell>
          <cell r="BB29">
            <v>19</v>
          </cell>
          <cell r="BE29">
            <v>6</v>
          </cell>
          <cell r="BH29">
            <v>35</v>
          </cell>
          <cell r="BK29">
            <v>110.75</v>
          </cell>
          <cell r="BN29">
            <v>65.25</v>
          </cell>
          <cell r="BQ29">
            <v>176</v>
          </cell>
          <cell r="BT29">
            <v>110.75</v>
          </cell>
          <cell r="BW29">
            <v>170</v>
          </cell>
          <cell r="BZ29" t="str">
            <v>Not allowed per ACA</v>
          </cell>
          <cell r="CB29">
            <v>282</v>
          </cell>
          <cell r="CE29">
            <v>286</v>
          </cell>
          <cell r="CH29">
            <v>0.01</v>
          </cell>
          <cell r="CK29">
            <v>348</v>
          </cell>
          <cell r="CN29">
            <v>331</v>
          </cell>
          <cell r="CQ29">
            <v>-0.05</v>
          </cell>
          <cell r="CT29">
            <v>355</v>
          </cell>
          <cell r="CW29">
            <v>335</v>
          </cell>
          <cell r="CZ29">
            <v>-0.06</v>
          </cell>
          <cell r="DC29">
            <v>0.25</v>
          </cell>
        </row>
        <row r="30">
          <cell r="C30" t="str">
            <v>N</v>
          </cell>
          <cell r="F30" t="str">
            <v>4 - 6</v>
          </cell>
          <cell r="I30">
            <v>68</v>
          </cell>
          <cell r="L30">
            <v>90</v>
          </cell>
          <cell r="O30">
            <v>109</v>
          </cell>
          <cell r="R30">
            <v>131</v>
          </cell>
          <cell r="U30">
            <v>395</v>
          </cell>
          <cell r="X30">
            <v>358</v>
          </cell>
          <cell r="AA30">
            <v>172</v>
          </cell>
          <cell r="AD30">
            <v>172</v>
          </cell>
          <cell r="AG30">
            <v>210</v>
          </cell>
          <cell r="AJ30">
            <v>210</v>
          </cell>
          <cell r="AM30">
            <v>493</v>
          </cell>
          <cell r="AP30">
            <v>493</v>
          </cell>
          <cell r="AS30">
            <v>153</v>
          </cell>
          <cell r="AV30">
            <v>93</v>
          </cell>
          <cell r="AY30">
            <v>25</v>
          </cell>
          <cell r="BB30">
            <v>91</v>
          </cell>
          <cell r="BE30">
            <v>60</v>
          </cell>
          <cell r="BH30">
            <v>38</v>
          </cell>
          <cell r="BK30">
            <v>145.93</v>
          </cell>
          <cell r="BN30">
            <v>29.08</v>
          </cell>
          <cell r="BQ30">
            <v>175.02</v>
          </cell>
          <cell r="BT30">
            <v>145.93</v>
          </cell>
          <cell r="BW30">
            <v>502</v>
          </cell>
          <cell r="BZ30" t="str">
            <v>Not allowed per ACA</v>
          </cell>
          <cell r="CB30">
            <v>268</v>
          </cell>
          <cell r="CE30">
            <v>287</v>
          </cell>
          <cell r="CH30">
            <v>7.0000000000000007E-2</v>
          </cell>
          <cell r="CK30">
            <v>324</v>
          </cell>
          <cell r="CN30">
            <v>354</v>
          </cell>
          <cell r="CQ30">
            <v>0.09</v>
          </cell>
          <cell r="CT30">
            <v>339</v>
          </cell>
          <cell r="CW30">
            <v>364</v>
          </cell>
          <cell r="CZ30">
            <v>0.08</v>
          </cell>
          <cell r="DC30">
            <v>0.75</v>
          </cell>
        </row>
        <row r="31">
          <cell r="C31" t="str">
            <v>N</v>
          </cell>
          <cell r="F31" t="str">
            <v>4 - 6</v>
          </cell>
          <cell r="I31">
            <v>71</v>
          </cell>
          <cell r="L31">
            <v>134</v>
          </cell>
          <cell r="O31">
            <v>119</v>
          </cell>
          <cell r="R31">
            <v>174</v>
          </cell>
          <cell r="U31">
            <v>353</v>
          </cell>
          <cell r="X31">
            <v>345</v>
          </cell>
          <cell r="AA31">
            <v>276</v>
          </cell>
          <cell r="AD31">
            <v>276</v>
          </cell>
          <cell r="AG31">
            <v>337</v>
          </cell>
          <cell r="AJ31">
            <v>337</v>
          </cell>
          <cell r="AM31">
            <v>792</v>
          </cell>
          <cell r="AP31">
            <v>792</v>
          </cell>
          <cell r="AS31">
            <v>289</v>
          </cell>
          <cell r="AV31">
            <v>183</v>
          </cell>
          <cell r="AY31">
            <v>124</v>
          </cell>
          <cell r="BB31">
            <v>106</v>
          </cell>
          <cell r="BE31">
            <v>94</v>
          </cell>
          <cell r="BH31">
            <v>130</v>
          </cell>
          <cell r="BK31">
            <v>126.58</v>
          </cell>
          <cell r="BN31">
            <v>35.58</v>
          </cell>
          <cell r="BQ31">
            <v>162.16</v>
          </cell>
          <cell r="BT31">
            <v>126.58</v>
          </cell>
          <cell r="BW31">
            <v>356</v>
          </cell>
          <cell r="BZ31" t="str">
            <v>Not allowed per ACA</v>
          </cell>
          <cell r="CB31" t="str">
            <v>Not Available</v>
          </cell>
          <cell r="CE31" t="str">
            <v>Not Available</v>
          </cell>
          <cell r="CH31" t="str">
            <v>Not Available</v>
          </cell>
          <cell r="CK31" t="str">
            <v>Not Available</v>
          </cell>
          <cell r="CN31" t="str">
            <v>Not Available</v>
          </cell>
          <cell r="CQ31" t="str">
            <v>Not Available</v>
          </cell>
          <cell r="CT31" t="str">
            <v>Not Available</v>
          </cell>
          <cell r="CW31" t="str">
            <v>Not Available</v>
          </cell>
          <cell r="CZ31" t="str">
            <v>Not Available</v>
          </cell>
          <cell r="DC31" t="str">
            <v>Not Available</v>
          </cell>
        </row>
        <row r="32">
          <cell r="C32" t="str">
            <v>N</v>
          </cell>
          <cell r="F32" t="str">
            <v>1 - 3</v>
          </cell>
          <cell r="I32">
            <v>219</v>
          </cell>
          <cell r="L32">
            <v>219</v>
          </cell>
          <cell r="O32">
            <v>283</v>
          </cell>
          <cell r="R32">
            <v>320</v>
          </cell>
          <cell r="U32">
            <v>733</v>
          </cell>
          <cell r="X32">
            <v>733</v>
          </cell>
          <cell r="AA32">
            <v>201</v>
          </cell>
          <cell r="AD32">
            <v>201</v>
          </cell>
          <cell r="AG32">
            <v>245</v>
          </cell>
          <cell r="AJ32">
            <v>245</v>
          </cell>
          <cell r="AM32">
            <v>577</v>
          </cell>
          <cell r="AP32">
            <v>577</v>
          </cell>
          <cell r="AS32">
            <v>-8</v>
          </cell>
          <cell r="AV32">
            <v>-13</v>
          </cell>
          <cell r="AY32">
            <v>-21</v>
          </cell>
          <cell r="BB32">
            <v>-8</v>
          </cell>
          <cell r="BE32">
            <v>-23</v>
          </cell>
          <cell r="BH32">
            <v>-21</v>
          </cell>
          <cell r="BK32">
            <v>126.69</v>
          </cell>
          <cell r="BN32">
            <v>74.75</v>
          </cell>
          <cell r="BQ32">
            <v>201.44</v>
          </cell>
          <cell r="BT32">
            <v>126.69</v>
          </cell>
          <cell r="BW32">
            <v>169</v>
          </cell>
          <cell r="BZ32" t="str">
            <v>Not allowed per ACA</v>
          </cell>
          <cell r="CB32">
            <v>317</v>
          </cell>
          <cell r="CE32">
            <v>263</v>
          </cell>
          <cell r="CH32">
            <v>-0.17</v>
          </cell>
          <cell r="CK32">
            <v>403</v>
          </cell>
          <cell r="CN32">
            <v>332</v>
          </cell>
          <cell r="CQ32">
            <v>-0.18</v>
          </cell>
          <cell r="CT32">
            <v>404</v>
          </cell>
          <cell r="CW32">
            <v>345</v>
          </cell>
          <cell r="CZ32">
            <v>-0.15</v>
          </cell>
          <cell r="DC32">
            <v>0</v>
          </cell>
        </row>
        <row r="33">
          <cell r="C33" t="str">
            <v>N</v>
          </cell>
          <cell r="F33" t="str">
            <v>1 - 3</v>
          </cell>
          <cell r="I33">
            <v>308</v>
          </cell>
          <cell r="L33">
            <v>420</v>
          </cell>
          <cell r="O33">
            <v>420</v>
          </cell>
          <cell r="R33">
            <v>480</v>
          </cell>
          <cell r="U33">
            <v>702</v>
          </cell>
          <cell r="X33">
            <v>697</v>
          </cell>
          <cell r="AA33">
            <v>261</v>
          </cell>
          <cell r="AD33">
            <v>261</v>
          </cell>
          <cell r="AG33">
            <v>291</v>
          </cell>
          <cell r="AJ33">
            <v>291</v>
          </cell>
          <cell r="AM33">
            <v>476</v>
          </cell>
          <cell r="AP33">
            <v>476</v>
          </cell>
          <cell r="AS33">
            <v>-15</v>
          </cell>
          <cell r="AV33">
            <v>-31</v>
          </cell>
          <cell r="AY33">
            <v>-32</v>
          </cell>
          <cell r="BB33">
            <v>-38</v>
          </cell>
          <cell r="BE33">
            <v>-39</v>
          </cell>
          <cell r="BH33">
            <v>-32</v>
          </cell>
          <cell r="BK33">
            <v>51.18</v>
          </cell>
          <cell r="BN33">
            <v>186</v>
          </cell>
          <cell r="BQ33">
            <v>237.18</v>
          </cell>
          <cell r="BT33">
            <v>51.18</v>
          </cell>
          <cell r="BW33">
            <v>28</v>
          </cell>
          <cell r="BZ33" t="str">
            <v>Not allowed per ACA</v>
          </cell>
          <cell r="CB33">
            <v>391</v>
          </cell>
          <cell r="CE33">
            <v>390</v>
          </cell>
          <cell r="CH33">
            <v>0</v>
          </cell>
          <cell r="CK33">
            <v>430</v>
          </cell>
          <cell r="CN33">
            <v>440</v>
          </cell>
          <cell r="CQ33">
            <v>0.02</v>
          </cell>
          <cell r="CT33">
            <v>444</v>
          </cell>
          <cell r="CW33">
            <v>441</v>
          </cell>
          <cell r="CZ33">
            <v>-0.01</v>
          </cell>
          <cell r="DC33">
            <v>0</v>
          </cell>
        </row>
        <row r="34">
          <cell r="C34" t="str">
            <v>N</v>
          </cell>
          <cell r="F34" t="str">
            <v>4 - 6</v>
          </cell>
          <cell r="I34">
            <v>70</v>
          </cell>
          <cell r="L34">
            <v>74</v>
          </cell>
          <cell r="O34">
            <v>108</v>
          </cell>
          <cell r="R34">
            <v>113</v>
          </cell>
          <cell r="U34">
            <v>191</v>
          </cell>
          <cell r="X34">
            <v>190</v>
          </cell>
          <cell r="AA34">
            <v>171</v>
          </cell>
          <cell r="AD34">
            <v>171</v>
          </cell>
          <cell r="AG34">
            <v>208</v>
          </cell>
          <cell r="AJ34">
            <v>208</v>
          </cell>
          <cell r="AM34">
            <v>490</v>
          </cell>
          <cell r="AP34">
            <v>490</v>
          </cell>
          <cell r="AS34">
            <v>144</v>
          </cell>
          <cell r="AV34">
            <v>93</v>
          </cell>
          <cell r="AY34">
            <v>157</v>
          </cell>
          <cell r="BB34">
            <v>131</v>
          </cell>
          <cell r="BE34">
            <v>84</v>
          </cell>
          <cell r="BH34">
            <v>158</v>
          </cell>
          <cell r="BK34">
            <v>97.97</v>
          </cell>
          <cell r="BN34">
            <v>39.42</v>
          </cell>
          <cell r="BQ34">
            <v>137.38999999999999</v>
          </cell>
          <cell r="BT34">
            <v>97.97</v>
          </cell>
          <cell r="BW34">
            <v>249</v>
          </cell>
          <cell r="BZ34" t="str">
            <v>Not allowed per ACA</v>
          </cell>
          <cell r="CB34" t="str">
            <v>Not Available</v>
          </cell>
          <cell r="CE34" t="str">
            <v>Not Available</v>
          </cell>
          <cell r="CH34" t="str">
            <v>Not Available</v>
          </cell>
          <cell r="CK34" t="str">
            <v>Not Available</v>
          </cell>
          <cell r="CN34" t="str">
            <v>Not Available</v>
          </cell>
          <cell r="CQ34" t="str">
            <v>Not Available</v>
          </cell>
          <cell r="CT34" t="str">
            <v>Not Available</v>
          </cell>
          <cell r="CW34" t="str">
            <v>Not Available</v>
          </cell>
          <cell r="CZ34" t="str">
            <v>Not Available</v>
          </cell>
          <cell r="DC34" t="str">
            <v>Not Available</v>
          </cell>
        </row>
        <row r="35">
          <cell r="C35" t="str">
            <v>N</v>
          </cell>
          <cell r="F35" t="str">
            <v>10+</v>
          </cell>
          <cell r="I35">
            <v>500</v>
          </cell>
          <cell r="L35">
            <v>500</v>
          </cell>
          <cell r="O35">
            <v>500</v>
          </cell>
          <cell r="R35">
            <v>500</v>
          </cell>
          <cell r="U35">
            <v>500</v>
          </cell>
          <cell r="X35">
            <v>500</v>
          </cell>
          <cell r="AA35">
            <v>275</v>
          </cell>
          <cell r="AD35">
            <v>275</v>
          </cell>
          <cell r="AG35">
            <v>275</v>
          </cell>
          <cell r="AJ35">
            <v>275</v>
          </cell>
          <cell r="AM35">
            <v>275</v>
          </cell>
          <cell r="AP35">
            <v>275</v>
          </cell>
          <cell r="AS35">
            <v>-45</v>
          </cell>
          <cell r="AV35">
            <v>-45</v>
          </cell>
          <cell r="AY35">
            <v>-45</v>
          </cell>
          <cell r="BB35">
            <v>-45</v>
          </cell>
          <cell r="BE35">
            <v>-45</v>
          </cell>
          <cell r="BH35">
            <v>-45</v>
          </cell>
          <cell r="BK35">
            <v>85.99</v>
          </cell>
          <cell r="BN35">
            <v>165.5</v>
          </cell>
          <cell r="BQ35">
            <v>251.49</v>
          </cell>
          <cell r="BT35">
            <v>85.99</v>
          </cell>
          <cell r="BW35">
            <v>52</v>
          </cell>
          <cell r="BZ35" t="str">
            <v>Not allowed per ACA</v>
          </cell>
          <cell r="CB35" t="str">
            <v>Not Available</v>
          </cell>
          <cell r="CE35" t="str">
            <v>Not Available</v>
          </cell>
          <cell r="CH35" t="str">
            <v>Not Available</v>
          </cell>
          <cell r="CK35" t="str">
            <v>Not Available</v>
          </cell>
          <cell r="CN35" t="str">
            <v>Not Available</v>
          </cell>
          <cell r="CQ35" t="str">
            <v>Not Available</v>
          </cell>
          <cell r="CT35" t="str">
            <v>Not Available</v>
          </cell>
          <cell r="CW35" t="str">
            <v>Not Available</v>
          </cell>
          <cell r="CZ35" t="str">
            <v>Not Available</v>
          </cell>
          <cell r="DC35" t="str">
            <v>Not Available</v>
          </cell>
        </row>
        <row r="36">
          <cell r="C36" t="str">
            <v>N</v>
          </cell>
          <cell r="F36" t="str">
            <v>1 - 3</v>
          </cell>
          <cell r="I36">
            <v>80</v>
          </cell>
          <cell r="L36">
            <v>123</v>
          </cell>
          <cell r="O36">
            <v>113</v>
          </cell>
          <cell r="R36">
            <v>151</v>
          </cell>
          <cell r="U36">
            <v>215</v>
          </cell>
          <cell r="X36">
            <v>210</v>
          </cell>
          <cell r="AA36">
            <v>217</v>
          </cell>
          <cell r="AD36">
            <v>217</v>
          </cell>
          <cell r="AG36">
            <v>265</v>
          </cell>
          <cell r="AJ36">
            <v>265</v>
          </cell>
          <cell r="AM36">
            <v>623</v>
          </cell>
          <cell r="AP36">
            <v>623</v>
          </cell>
          <cell r="AS36">
            <v>171</v>
          </cell>
          <cell r="AV36">
            <v>137</v>
          </cell>
          <cell r="AY36">
            <v>190</v>
          </cell>
          <cell r="BB36">
            <v>76</v>
          </cell>
          <cell r="BE36">
            <v>75</v>
          </cell>
          <cell r="BH36">
            <v>197</v>
          </cell>
          <cell r="BK36">
            <v>166.94</v>
          </cell>
          <cell r="BN36">
            <v>42.08</v>
          </cell>
          <cell r="BQ36">
            <v>209.03</v>
          </cell>
          <cell r="BT36">
            <v>166.94</v>
          </cell>
          <cell r="BW36">
            <v>397</v>
          </cell>
          <cell r="BZ36" t="str">
            <v>Not allowed per ACA</v>
          </cell>
          <cell r="CB36">
            <v>324</v>
          </cell>
          <cell r="CE36">
            <v>345</v>
          </cell>
          <cell r="CH36">
            <v>0.06</v>
          </cell>
          <cell r="CK36">
            <v>407</v>
          </cell>
          <cell r="CN36">
            <v>438</v>
          </cell>
          <cell r="CQ36">
            <v>0.08</v>
          </cell>
          <cell r="CT36">
            <v>418</v>
          </cell>
          <cell r="CW36">
            <v>456</v>
          </cell>
          <cell r="CZ36">
            <v>0.09</v>
          </cell>
          <cell r="DC36">
            <v>0.19</v>
          </cell>
        </row>
        <row r="37">
          <cell r="C37" t="str">
            <v>N</v>
          </cell>
          <cell r="F37" t="str">
            <v>1 - 3</v>
          </cell>
          <cell r="I37">
            <v>116</v>
          </cell>
          <cell r="L37">
            <v>116</v>
          </cell>
          <cell r="O37">
            <v>203</v>
          </cell>
          <cell r="R37">
            <v>203</v>
          </cell>
          <cell r="U37">
            <v>431</v>
          </cell>
          <cell r="X37">
            <v>431</v>
          </cell>
          <cell r="AA37">
            <v>198</v>
          </cell>
          <cell r="AD37">
            <v>198</v>
          </cell>
          <cell r="AG37">
            <v>241</v>
          </cell>
          <cell r="AJ37">
            <v>241</v>
          </cell>
          <cell r="AM37">
            <v>566</v>
          </cell>
          <cell r="AP37">
            <v>566</v>
          </cell>
          <cell r="AS37">
            <v>71</v>
          </cell>
          <cell r="AV37">
            <v>19</v>
          </cell>
          <cell r="AY37">
            <v>31</v>
          </cell>
          <cell r="BB37">
            <v>71</v>
          </cell>
          <cell r="BE37">
            <v>19</v>
          </cell>
          <cell r="BH37">
            <v>31</v>
          </cell>
          <cell r="BK37">
            <v>144.19</v>
          </cell>
          <cell r="BN37">
            <v>56.17</v>
          </cell>
          <cell r="BQ37">
            <v>200.36</v>
          </cell>
          <cell r="BT37">
            <v>144.19</v>
          </cell>
          <cell r="BW37">
            <v>257</v>
          </cell>
          <cell r="BZ37" t="str">
            <v>Not allowed per ACA</v>
          </cell>
          <cell r="CB37">
            <v>315</v>
          </cell>
          <cell r="CE37">
            <v>323</v>
          </cell>
          <cell r="CH37">
            <v>0.02</v>
          </cell>
          <cell r="CK37">
            <v>392</v>
          </cell>
          <cell r="CN37">
            <v>408</v>
          </cell>
          <cell r="CQ37">
            <v>0.04</v>
          </cell>
          <cell r="CT37">
            <v>396</v>
          </cell>
          <cell r="CW37">
            <v>417</v>
          </cell>
          <cell r="CZ37">
            <v>0.05</v>
          </cell>
          <cell r="DC37">
            <v>0</v>
          </cell>
        </row>
        <row r="38">
          <cell r="C38" t="str">
            <v>N</v>
          </cell>
          <cell r="F38" t="str">
            <v>10+</v>
          </cell>
          <cell r="I38">
            <v>174</v>
          </cell>
          <cell r="L38">
            <v>227</v>
          </cell>
          <cell r="O38">
            <v>265</v>
          </cell>
          <cell r="R38">
            <v>372</v>
          </cell>
          <cell r="U38">
            <v>853</v>
          </cell>
          <cell r="X38">
            <v>842</v>
          </cell>
          <cell r="AA38">
            <v>195</v>
          </cell>
          <cell r="AD38">
            <v>195</v>
          </cell>
          <cell r="AG38">
            <v>238</v>
          </cell>
          <cell r="AJ38">
            <v>238</v>
          </cell>
          <cell r="AM38">
            <v>560</v>
          </cell>
          <cell r="AP38">
            <v>560</v>
          </cell>
          <cell r="AS38">
            <v>12</v>
          </cell>
          <cell r="AV38">
            <v>-10</v>
          </cell>
          <cell r="AY38">
            <v>-34</v>
          </cell>
          <cell r="BB38">
            <v>-14</v>
          </cell>
          <cell r="BE38">
            <v>-36</v>
          </cell>
          <cell r="BH38">
            <v>-33</v>
          </cell>
          <cell r="BK38">
            <v>150.69</v>
          </cell>
          <cell r="BN38">
            <v>41</v>
          </cell>
          <cell r="BQ38">
            <v>191.69</v>
          </cell>
          <cell r="BT38">
            <v>150.69</v>
          </cell>
          <cell r="BW38">
            <v>368</v>
          </cell>
          <cell r="BZ38" t="str">
            <v>Not allowed per ACA</v>
          </cell>
          <cell r="CB38">
            <v>304</v>
          </cell>
          <cell r="CE38">
            <v>297</v>
          </cell>
          <cell r="CH38">
            <v>-0.02</v>
          </cell>
          <cell r="CK38">
            <v>357</v>
          </cell>
          <cell r="CN38">
            <v>371</v>
          </cell>
          <cell r="CQ38">
            <v>0.04</v>
          </cell>
          <cell r="CT38">
            <v>381</v>
          </cell>
          <cell r="CW38">
            <v>387</v>
          </cell>
          <cell r="CZ38">
            <v>0.02</v>
          </cell>
          <cell r="DC38">
            <v>0.24</v>
          </cell>
        </row>
        <row r="39">
          <cell r="C39" t="str">
            <v>N</v>
          </cell>
          <cell r="F39" t="str">
            <v>4 - 6</v>
          </cell>
          <cell r="I39">
            <v>89</v>
          </cell>
          <cell r="L39">
            <v>122</v>
          </cell>
          <cell r="O39">
            <v>136</v>
          </cell>
          <cell r="R39">
            <v>181</v>
          </cell>
          <cell r="U39">
            <v>666</v>
          </cell>
          <cell r="X39">
            <v>461</v>
          </cell>
          <cell r="AA39">
            <v>141</v>
          </cell>
          <cell r="AD39">
            <v>141</v>
          </cell>
          <cell r="AG39">
            <v>172</v>
          </cell>
          <cell r="AJ39">
            <v>172</v>
          </cell>
          <cell r="AM39">
            <v>404</v>
          </cell>
          <cell r="AP39">
            <v>404</v>
          </cell>
          <cell r="AS39">
            <v>58</v>
          </cell>
          <cell r="AV39">
            <v>27</v>
          </cell>
          <cell r="AY39">
            <v>-39</v>
          </cell>
          <cell r="BB39">
            <v>16</v>
          </cell>
          <cell r="BE39">
            <v>-5</v>
          </cell>
          <cell r="BH39">
            <v>-12</v>
          </cell>
          <cell r="BK39">
            <v>71.459999999999994</v>
          </cell>
          <cell r="BN39">
            <v>52</v>
          </cell>
          <cell r="BQ39">
            <v>123.46</v>
          </cell>
          <cell r="BT39">
            <v>71.459999999999994</v>
          </cell>
          <cell r="BW39">
            <v>137</v>
          </cell>
          <cell r="BZ39" t="str">
            <v>Not allowed per ACA</v>
          </cell>
          <cell r="CB39">
            <v>193</v>
          </cell>
          <cell r="CE39">
            <v>213</v>
          </cell>
          <cell r="CH39">
            <v>0.11</v>
          </cell>
          <cell r="CK39">
            <v>285</v>
          </cell>
          <cell r="CN39">
            <v>289</v>
          </cell>
          <cell r="CQ39">
            <v>0.01</v>
          </cell>
          <cell r="CT39">
            <v>295</v>
          </cell>
          <cell r="CW39">
            <v>314</v>
          </cell>
          <cell r="CZ39">
            <v>0.06</v>
          </cell>
          <cell r="DC39">
            <v>0.2</v>
          </cell>
        </row>
        <row r="40">
          <cell r="C40" t="str">
            <v>N</v>
          </cell>
          <cell r="F40" t="str">
            <v>10+</v>
          </cell>
          <cell r="I40">
            <v>95</v>
          </cell>
          <cell r="L40">
            <v>95</v>
          </cell>
          <cell r="O40">
            <v>144</v>
          </cell>
          <cell r="R40">
            <v>144</v>
          </cell>
          <cell r="U40">
            <v>322</v>
          </cell>
          <cell r="X40">
            <v>322</v>
          </cell>
          <cell r="AA40">
            <v>147</v>
          </cell>
          <cell r="AD40">
            <v>147</v>
          </cell>
          <cell r="AG40">
            <v>179</v>
          </cell>
          <cell r="AJ40">
            <v>179</v>
          </cell>
          <cell r="AM40">
            <v>421</v>
          </cell>
          <cell r="AP40">
            <v>421</v>
          </cell>
          <cell r="AS40">
            <v>55</v>
          </cell>
          <cell r="AV40">
            <v>24</v>
          </cell>
          <cell r="AY40">
            <v>31</v>
          </cell>
          <cell r="BB40">
            <v>55</v>
          </cell>
          <cell r="BE40">
            <v>24</v>
          </cell>
          <cell r="BH40">
            <v>31</v>
          </cell>
          <cell r="BK40">
            <v>97.82</v>
          </cell>
          <cell r="BN40">
            <v>52</v>
          </cell>
          <cell r="BQ40">
            <v>149.82</v>
          </cell>
          <cell r="BT40">
            <v>97.82</v>
          </cell>
          <cell r="BW40">
            <v>188</v>
          </cell>
          <cell r="BZ40" t="str">
            <v>Not allowed per ACA</v>
          </cell>
          <cell r="CB40" t="str">
            <v>Not Available</v>
          </cell>
          <cell r="CE40" t="str">
            <v>Not Available</v>
          </cell>
          <cell r="CH40" t="str">
            <v>Not Available</v>
          </cell>
          <cell r="CK40" t="str">
            <v>Not Available</v>
          </cell>
          <cell r="CN40" t="str">
            <v>Not Available</v>
          </cell>
          <cell r="CQ40" t="str">
            <v>Not Available</v>
          </cell>
          <cell r="CT40" t="str">
            <v>Not Available</v>
          </cell>
          <cell r="CW40" t="str">
            <v>Not Available</v>
          </cell>
          <cell r="CZ40" t="str">
            <v>Not Available</v>
          </cell>
          <cell r="DC40" t="str">
            <v>Not Available</v>
          </cell>
        </row>
        <row r="41">
          <cell r="C41" t="str">
            <v>N</v>
          </cell>
          <cell r="F41" t="str">
            <v>7 - 9</v>
          </cell>
          <cell r="I41">
            <v>107</v>
          </cell>
          <cell r="L41">
            <v>171</v>
          </cell>
          <cell r="O41">
            <v>164</v>
          </cell>
          <cell r="R41">
            <v>220</v>
          </cell>
          <cell r="U41">
            <v>426</v>
          </cell>
          <cell r="X41">
            <v>344</v>
          </cell>
          <cell r="AA41">
            <v>160</v>
          </cell>
          <cell r="AD41">
            <v>160</v>
          </cell>
          <cell r="AG41">
            <v>196</v>
          </cell>
          <cell r="AJ41">
            <v>196</v>
          </cell>
          <cell r="AM41">
            <v>460</v>
          </cell>
          <cell r="AP41">
            <v>460</v>
          </cell>
          <cell r="AS41">
            <v>50</v>
          </cell>
          <cell r="AV41">
            <v>20</v>
          </cell>
          <cell r="AY41">
            <v>8</v>
          </cell>
          <cell r="BB41">
            <v>-6</v>
          </cell>
          <cell r="BE41">
            <v>-11</v>
          </cell>
          <cell r="BH41">
            <v>34</v>
          </cell>
          <cell r="BK41">
            <v>111.95</v>
          </cell>
          <cell r="BN41">
            <v>51.58</v>
          </cell>
          <cell r="BQ41">
            <v>163.54</v>
          </cell>
          <cell r="BT41">
            <v>111.95</v>
          </cell>
          <cell r="BW41">
            <v>217</v>
          </cell>
          <cell r="BZ41" t="str">
            <v>Not allowed per ACA</v>
          </cell>
          <cell r="CB41">
            <v>233</v>
          </cell>
          <cell r="CE41">
            <v>252</v>
          </cell>
          <cell r="CH41">
            <v>0.08</v>
          </cell>
          <cell r="CK41">
            <v>270</v>
          </cell>
          <cell r="CN41">
            <v>295</v>
          </cell>
          <cell r="CQ41">
            <v>0.09</v>
          </cell>
          <cell r="CT41">
            <v>292</v>
          </cell>
          <cell r="CW41">
            <v>305</v>
          </cell>
          <cell r="CZ41">
            <v>0.04</v>
          </cell>
          <cell r="DC41">
            <v>0.22</v>
          </cell>
        </row>
        <row r="42">
          <cell r="C42" t="str">
            <v>N</v>
          </cell>
          <cell r="F42" t="str">
            <v>1 - 3</v>
          </cell>
          <cell r="I42">
            <v>194</v>
          </cell>
          <cell r="L42">
            <v>278</v>
          </cell>
          <cell r="O42">
            <v>271</v>
          </cell>
          <cell r="R42">
            <v>359</v>
          </cell>
          <cell r="U42">
            <v>569</v>
          </cell>
          <cell r="X42">
            <v>569</v>
          </cell>
          <cell r="AA42">
            <v>200</v>
          </cell>
          <cell r="AD42">
            <v>200</v>
          </cell>
          <cell r="AG42">
            <v>244</v>
          </cell>
          <cell r="AJ42">
            <v>244</v>
          </cell>
          <cell r="AM42">
            <v>573</v>
          </cell>
          <cell r="AP42">
            <v>573</v>
          </cell>
          <cell r="AS42">
            <v>3</v>
          </cell>
          <cell r="AV42">
            <v>-10</v>
          </cell>
          <cell r="AY42">
            <v>1</v>
          </cell>
          <cell r="BB42">
            <v>-28</v>
          </cell>
          <cell r="BE42">
            <v>-32</v>
          </cell>
          <cell r="BH42">
            <v>1</v>
          </cell>
          <cell r="BK42">
            <v>68.17</v>
          </cell>
          <cell r="BN42">
            <v>120.83</v>
          </cell>
          <cell r="BQ42">
            <v>189</v>
          </cell>
          <cell r="BT42">
            <v>68.17</v>
          </cell>
          <cell r="BW42">
            <v>56</v>
          </cell>
          <cell r="BZ42" t="str">
            <v>Not allowed per ACA</v>
          </cell>
          <cell r="CB42" t="str">
            <v>Not Available</v>
          </cell>
          <cell r="CE42" t="str">
            <v>Not Available</v>
          </cell>
          <cell r="CH42" t="str">
            <v>Not Available</v>
          </cell>
          <cell r="CK42" t="str">
            <v>Not Available</v>
          </cell>
          <cell r="CN42" t="str">
            <v>Not Available</v>
          </cell>
          <cell r="CQ42" t="str">
            <v>Not Available</v>
          </cell>
          <cell r="CT42" t="str">
            <v>Not Available</v>
          </cell>
          <cell r="CW42" t="str">
            <v>Not Available</v>
          </cell>
          <cell r="CZ42" t="str">
            <v>Not Available</v>
          </cell>
          <cell r="DC42" t="str">
            <v>Not Available</v>
          </cell>
        </row>
        <row r="43">
          <cell r="C43" t="str">
            <v>N</v>
          </cell>
          <cell r="F43" t="str">
            <v>4 - 6</v>
          </cell>
          <cell r="I43">
            <v>122</v>
          </cell>
          <cell r="L43">
            <v>188</v>
          </cell>
          <cell r="O43">
            <v>203</v>
          </cell>
          <cell r="R43">
            <v>295</v>
          </cell>
          <cell r="U43">
            <v>586</v>
          </cell>
          <cell r="X43">
            <v>495</v>
          </cell>
          <cell r="AA43">
            <v>200</v>
          </cell>
          <cell r="AD43">
            <v>200</v>
          </cell>
          <cell r="AG43">
            <v>244</v>
          </cell>
          <cell r="AJ43">
            <v>244</v>
          </cell>
          <cell r="AM43">
            <v>574</v>
          </cell>
          <cell r="AP43">
            <v>574</v>
          </cell>
          <cell r="AS43">
            <v>64</v>
          </cell>
          <cell r="AV43">
            <v>20</v>
          </cell>
          <cell r="AY43">
            <v>-2</v>
          </cell>
          <cell r="BB43">
            <v>6</v>
          </cell>
          <cell r="BE43">
            <v>-17</v>
          </cell>
          <cell r="BH43">
            <v>16</v>
          </cell>
          <cell r="BK43">
            <v>132.28</v>
          </cell>
          <cell r="BN43">
            <v>58.33</v>
          </cell>
          <cell r="BQ43">
            <v>190.61</v>
          </cell>
          <cell r="BT43">
            <v>132.28</v>
          </cell>
          <cell r="BW43">
            <v>227</v>
          </cell>
          <cell r="BZ43" t="str">
            <v>Not allowed per ACA</v>
          </cell>
          <cell r="CB43">
            <v>308</v>
          </cell>
          <cell r="CE43">
            <v>293</v>
          </cell>
          <cell r="CH43">
            <v>-0.05</v>
          </cell>
          <cell r="CK43">
            <v>380</v>
          </cell>
          <cell r="CN43">
            <v>376</v>
          </cell>
          <cell r="CQ43">
            <v>-0.01</v>
          </cell>
          <cell r="CT43">
            <v>385</v>
          </cell>
          <cell r="CW43">
            <v>386</v>
          </cell>
          <cell r="CZ43">
            <v>0</v>
          </cell>
          <cell r="DC43">
            <v>0.04</v>
          </cell>
        </row>
        <row r="44">
          <cell r="C44" t="str">
            <v>N</v>
          </cell>
          <cell r="F44" t="str">
            <v>1 - 3</v>
          </cell>
          <cell r="I44">
            <v>94</v>
          </cell>
          <cell r="L44">
            <v>160</v>
          </cell>
          <cell r="O44">
            <v>149</v>
          </cell>
          <cell r="R44">
            <v>190</v>
          </cell>
          <cell r="U44">
            <v>383</v>
          </cell>
          <cell r="X44">
            <v>343</v>
          </cell>
          <cell r="AA44">
            <v>225</v>
          </cell>
          <cell r="AD44">
            <v>225</v>
          </cell>
          <cell r="AG44">
            <v>274</v>
          </cell>
          <cell r="AJ44">
            <v>274</v>
          </cell>
          <cell r="AM44">
            <v>644</v>
          </cell>
          <cell r="AP44">
            <v>644</v>
          </cell>
          <cell r="AS44">
            <v>139</v>
          </cell>
          <cell r="AV44">
            <v>84</v>
          </cell>
          <cell r="AY44">
            <v>68</v>
          </cell>
          <cell r="BB44">
            <v>41</v>
          </cell>
          <cell r="BE44">
            <v>44</v>
          </cell>
          <cell r="BH44">
            <v>88</v>
          </cell>
          <cell r="BK44">
            <v>169.2</v>
          </cell>
          <cell r="BN44">
            <v>42.8</v>
          </cell>
          <cell r="BQ44">
            <v>212</v>
          </cell>
          <cell r="BT44">
            <v>169.2</v>
          </cell>
          <cell r="BW44">
            <v>395</v>
          </cell>
          <cell r="BZ44" t="str">
            <v>Not allowed per ACA</v>
          </cell>
          <cell r="CB44">
            <v>334</v>
          </cell>
          <cell r="CE44">
            <v>310</v>
          </cell>
          <cell r="CH44">
            <v>-7.0000000000000007E-2</v>
          </cell>
          <cell r="CK44">
            <v>386</v>
          </cell>
          <cell r="CN44">
            <v>359</v>
          </cell>
          <cell r="CQ44">
            <v>-7.0000000000000007E-2</v>
          </cell>
          <cell r="CT44">
            <v>404</v>
          </cell>
          <cell r="CW44">
            <v>370</v>
          </cell>
          <cell r="CZ44">
            <v>-0.09</v>
          </cell>
          <cell r="DC44">
            <v>0</v>
          </cell>
        </row>
        <row r="45">
          <cell r="C45" t="str">
            <v>N</v>
          </cell>
          <cell r="F45" t="str">
            <v>4 - 6</v>
          </cell>
          <cell r="I45">
            <v>80</v>
          </cell>
          <cell r="L45">
            <v>113</v>
          </cell>
          <cell r="O45">
            <v>119</v>
          </cell>
          <cell r="R45">
            <v>156</v>
          </cell>
          <cell r="U45">
            <v>305</v>
          </cell>
          <cell r="X45">
            <v>286</v>
          </cell>
          <cell r="AA45">
            <v>135</v>
          </cell>
          <cell r="AD45">
            <v>135</v>
          </cell>
          <cell r="AG45">
            <v>165</v>
          </cell>
          <cell r="AJ45">
            <v>165</v>
          </cell>
          <cell r="AM45">
            <v>389</v>
          </cell>
          <cell r="AP45">
            <v>389</v>
          </cell>
          <cell r="AS45">
            <v>69</v>
          </cell>
          <cell r="AV45">
            <v>39</v>
          </cell>
          <cell r="AY45">
            <v>28</v>
          </cell>
          <cell r="BB45">
            <v>19</v>
          </cell>
          <cell r="BE45">
            <v>6</v>
          </cell>
          <cell r="BH45">
            <v>36</v>
          </cell>
          <cell r="BK45">
            <v>85.38</v>
          </cell>
          <cell r="BN45">
            <v>43.5</v>
          </cell>
          <cell r="BQ45">
            <v>128.88</v>
          </cell>
          <cell r="BT45">
            <v>85.38</v>
          </cell>
          <cell r="BW45">
            <v>196</v>
          </cell>
          <cell r="BZ45" t="str">
            <v>Not allowed per ACA</v>
          </cell>
          <cell r="CB45">
            <v>209</v>
          </cell>
          <cell r="CE45">
            <v>219</v>
          </cell>
          <cell r="CH45">
            <v>0.05</v>
          </cell>
          <cell r="CK45">
            <v>272</v>
          </cell>
          <cell r="CN45">
            <v>287</v>
          </cell>
          <cell r="CQ45">
            <v>0.05</v>
          </cell>
          <cell r="CT45">
            <v>283</v>
          </cell>
          <cell r="CW45">
            <v>300</v>
          </cell>
          <cell r="CZ45">
            <v>0.06</v>
          </cell>
          <cell r="DC45">
            <v>0.13</v>
          </cell>
        </row>
        <row r="46">
          <cell r="C46" t="str">
            <v>N</v>
          </cell>
          <cell r="F46" t="str">
            <v>10+</v>
          </cell>
          <cell r="I46">
            <v>90</v>
          </cell>
          <cell r="L46">
            <v>125</v>
          </cell>
          <cell r="O46">
            <v>128</v>
          </cell>
          <cell r="R46">
            <v>186</v>
          </cell>
          <cell r="U46">
            <v>412</v>
          </cell>
          <cell r="X46">
            <v>393</v>
          </cell>
          <cell r="AA46">
            <v>161</v>
          </cell>
          <cell r="AD46">
            <v>161</v>
          </cell>
          <cell r="AG46">
            <v>197</v>
          </cell>
          <cell r="AJ46">
            <v>197</v>
          </cell>
          <cell r="AM46">
            <v>462</v>
          </cell>
          <cell r="AP46">
            <v>462</v>
          </cell>
          <cell r="AS46">
            <v>79</v>
          </cell>
          <cell r="AV46">
            <v>54</v>
          </cell>
          <cell r="AY46">
            <v>12</v>
          </cell>
          <cell r="BB46">
            <v>29</v>
          </cell>
          <cell r="BE46">
            <v>6</v>
          </cell>
          <cell r="BH46">
            <v>18</v>
          </cell>
          <cell r="BK46">
            <v>120.29</v>
          </cell>
          <cell r="BN46">
            <v>30.25</v>
          </cell>
          <cell r="BQ46">
            <v>150.54</v>
          </cell>
          <cell r="BT46">
            <v>120.29</v>
          </cell>
          <cell r="BW46">
            <v>398</v>
          </cell>
          <cell r="BZ46" t="str">
            <v>Not allowed per ACA</v>
          </cell>
          <cell r="CB46">
            <v>228</v>
          </cell>
          <cell r="CE46">
            <v>264</v>
          </cell>
          <cell r="CH46">
            <v>0.16</v>
          </cell>
          <cell r="CK46">
            <v>316</v>
          </cell>
          <cell r="CN46">
            <v>339</v>
          </cell>
          <cell r="CQ46">
            <v>7.0000000000000007E-2</v>
          </cell>
          <cell r="CT46">
            <v>331</v>
          </cell>
          <cell r="CW46">
            <v>350</v>
          </cell>
          <cell r="CZ46">
            <v>0.06</v>
          </cell>
          <cell r="DC46">
            <v>0</v>
          </cell>
        </row>
        <row r="47">
          <cell r="C47" t="str">
            <v>N</v>
          </cell>
          <cell r="F47" t="str">
            <v>4 - 6</v>
          </cell>
          <cell r="I47">
            <v>109</v>
          </cell>
          <cell r="L47">
            <v>112</v>
          </cell>
          <cell r="O47">
            <v>161</v>
          </cell>
          <cell r="R47">
            <v>161</v>
          </cell>
          <cell r="U47">
            <v>362</v>
          </cell>
          <cell r="X47">
            <v>362</v>
          </cell>
          <cell r="AA47">
            <v>175</v>
          </cell>
          <cell r="AD47">
            <v>175</v>
          </cell>
          <cell r="AG47">
            <v>187</v>
          </cell>
          <cell r="AJ47">
            <v>187</v>
          </cell>
          <cell r="AM47">
            <v>379</v>
          </cell>
          <cell r="AP47">
            <v>379</v>
          </cell>
          <cell r="AS47">
            <v>61</v>
          </cell>
          <cell r="AV47">
            <v>16</v>
          </cell>
          <cell r="AY47">
            <v>5</v>
          </cell>
          <cell r="BB47">
            <v>56</v>
          </cell>
          <cell r="BE47">
            <v>16</v>
          </cell>
          <cell r="BH47">
            <v>5</v>
          </cell>
          <cell r="BK47">
            <v>104.58</v>
          </cell>
          <cell r="BN47">
            <v>48.42</v>
          </cell>
          <cell r="BQ47">
            <v>153</v>
          </cell>
          <cell r="BT47">
            <v>104.58</v>
          </cell>
          <cell r="BW47">
            <v>216</v>
          </cell>
          <cell r="BZ47" t="str">
            <v>Not allowed per ACA</v>
          </cell>
          <cell r="CB47">
            <v>247</v>
          </cell>
          <cell r="CE47">
            <v>263</v>
          </cell>
          <cell r="CH47">
            <v>7.0000000000000007E-2</v>
          </cell>
          <cell r="CK47">
            <v>309</v>
          </cell>
          <cell r="CN47">
            <v>320</v>
          </cell>
          <cell r="CQ47">
            <v>0.04</v>
          </cell>
          <cell r="CT47">
            <v>326</v>
          </cell>
          <cell r="CW47">
            <v>334</v>
          </cell>
          <cell r="CZ47">
            <v>0.02</v>
          </cell>
          <cell r="DC47">
            <v>0</v>
          </cell>
        </row>
        <row r="48">
          <cell r="C48" t="str">
            <v>Y</v>
          </cell>
          <cell r="F48" t="str">
            <v>1 - 3</v>
          </cell>
          <cell r="I48">
            <v>148</v>
          </cell>
          <cell r="L48">
            <v>148</v>
          </cell>
          <cell r="O48">
            <v>169</v>
          </cell>
          <cell r="R48">
            <v>169</v>
          </cell>
          <cell r="U48">
            <v>222</v>
          </cell>
          <cell r="X48">
            <v>222</v>
          </cell>
          <cell r="AA48">
            <v>348</v>
          </cell>
          <cell r="AD48">
            <v>348</v>
          </cell>
          <cell r="AG48">
            <v>348</v>
          </cell>
          <cell r="AJ48">
            <v>348</v>
          </cell>
          <cell r="AM48">
            <v>348</v>
          </cell>
          <cell r="AP48">
            <v>348</v>
          </cell>
          <cell r="AS48">
            <v>135</v>
          </cell>
          <cell r="AV48">
            <v>106</v>
          </cell>
          <cell r="AY48">
            <v>57</v>
          </cell>
          <cell r="BB48">
            <v>157</v>
          </cell>
          <cell r="BE48">
            <v>125</v>
          </cell>
          <cell r="BH48">
            <v>71</v>
          </cell>
          <cell r="BK48">
            <v>332.69</v>
          </cell>
          <cell r="BN48">
            <v>55.42</v>
          </cell>
          <cell r="BQ48">
            <v>388.11</v>
          </cell>
          <cell r="BT48">
            <v>332.69</v>
          </cell>
          <cell r="BW48">
            <v>600</v>
          </cell>
          <cell r="BZ48" t="str">
            <v>Not allowed per ACA</v>
          </cell>
          <cell r="CB48" t="str">
            <v>Not Available</v>
          </cell>
          <cell r="CE48" t="str">
            <v>Not Available</v>
          </cell>
          <cell r="CH48" t="str">
            <v>Not Available</v>
          </cell>
          <cell r="CK48" t="str">
            <v>Not Available</v>
          </cell>
          <cell r="CN48" t="str">
            <v>Not Available</v>
          </cell>
          <cell r="CQ48" t="str">
            <v>Not Available</v>
          </cell>
          <cell r="CT48" t="str">
            <v>Not Available</v>
          </cell>
          <cell r="CW48" t="str">
            <v>Not Available</v>
          </cell>
          <cell r="CZ48" t="str">
            <v>Not Available</v>
          </cell>
          <cell r="DC48" t="str">
            <v>Not Available</v>
          </cell>
        </row>
        <row r="49">
          <cell r="C49" t="str">
            <v>N</v>
          </cell>
          <cell r="F49" t="str">
            <v>7 - 9</v>
          </cell>
          <cell r="I49">
            <v>109</v>
          </cell>
          <cell r="L49">
            <v>151</v>
          </cell>
          <cell r="O49">
            <v>161</v>
          </cell>
          <cell r="R49">
            <v>207</v>
          </cell>
          <cell r="U49">
            <v>643</v>
          </cell>
          <cell r="X49">
            <v>506</v>
          </cell>
          <cell r="AA49">
            <v>182</v>
          </cell>
          <cell r="AD49">
            <v>182</v>
          </cell>
          <cell r="AG49">
            <v>222</v>
          </cell>
          <cell r="AJ49">
            <v>222</v>
          </cell>
          <cell r="AM49">
            <v>522</v>
          </cell>
          <cell r="AP49">
            <v>522</v>
          </cell>
          <cell r="AS49">
            <v>67</v>
          </cell>
          <cell r="AV49">
            <v>38</v>
          </cell>
          <cell r="AY49">
            <v>-19</v>
          </cell>
          <cell r="BB49">
            <v>21</v>
          </cell>
          <cell r="BE49">
            <v>7</v>
          </cell>
          <cell r="BH49">
            <v>3</v>
          </cell>
          <cell r="BK49">
            <v>130.94999999999999</v>
          </cell>
          <cell r="BN49">
            <v>38</v>
          </cell>
          <cell r="BQ49">
            <v>168.95</v>
          </cell>
          <cell r="BT49">
            <v>130.94999999999999</v>
          </cell>
          <cell r="BW49">
            <v>345</v>
          </cell>
          <cell r="BZ49" t="str">
            <v>Not allowed per ACA</v>
          </cell>
          <cell r="CB49">
            <v>282</v>
          </cell>
          <cell r="CE49">
            <v>291</v>
          </cell>
          <cell r="CH49">
            <v>0.03</v>
          </cell>
          <cell r="CK49">
            <v>370</v>
          </cell>
          <cell r="CN49">
            <v>391</v>
          </cell>
          <cell r="CQ49">
            <v>0.06</v>
          </cell>
          <cell r="CT49">
            <v>382</v>
          </cell>
          <cell r="CW49">
            <v>397</v>
          </cell>
          <cell r="CZ49">
            <v>0.04</v>
          </cell>
          <cell r="DC49">
            <v>0</v>
          </cell>
        </row>
        <row r="50">
          <cell r="C50" t="str">
            <v>N</v>
          </cell>
          <cell r="F50" t="str">
            <v>7 - 9</v>
          </cell>
          <cell r="I50">
            <v>124</v>
          </cell>
          <cell r="L50">
            <v>124</v>
          </cell>
          <cell r="O50">
            <v>181</v>
          </cell>
          <cell r="R50">
            <v>181</v>
          </cell>
          <cell r="U50">
            <v>401</v>
          </cell>
          <cell r="X50">
            <v>401</v>
          </cell>
          <cell r="AA50">
            <v>185</v>
          </cell>
          <cell r="AD50">
            <v>185</v>
          </cell>
          <cell r="AG50">
            <v>226</v>
          </cell>
          <cell r="AJ50">
            <v>226</v>
          </cell>
          <cell r="AM50">
            <v>531</v>
          </cell>
          <cell r="AP50">
            <v>531</v>
          </cell>
          <cell r="AS50">
            <v>49</v>
          </cell>
          <cell r="AV50">
            <v>25</v>
          </cell>
          <cell r="AY50">
            <v>32</v>
          </cell>
          <cell r="BB50">
            <v>49</v>
          </cell>
          <cell r="BE50">
            <v>25</v>
          </cell>
          <cell r="BH50">
            <v>32</v>
          </cell>
          <cell r="BK50">
            <v>76.5</v>
          </cell>
          <cell r="BN50">
            <v>104</v>
          </cell>
          <cell r="BQ50">
            <v>180.5</v>
          </cell>
          <cell r="BT50">
            <v>76.5</v>
          </cell>
          <cell r="BW50">
            <v>74</v>
          </cell>
          <cell r="BZ50" t="str">
            <v>Not allowed per ACA</v>
          </cell>
          <cell r="CB50" t="str">
            <v>Not Available</v>
          </cell>
          <cell r="CE50" t="str">
            <v>Not Available</v>
          </cell>
          <cell r="CH50" t="str">
            <v>Not Available</v>
          </cell>
          <cell r="CK50" t="str">
            <v>Not Available</v>
          </cell>
          <cell r="CN50" t="str">
            <v>Not Available</v>
          </cell>
          <cell r="CQ50" t="str">
            <v>Not Available</v>
          </cell>
          <cell r="CT50" t="str">
            <v>Not Available</v>
          </cell>
          <cell r="CW50" t="str">
            <v>Not Available</v>
          </cell>
          <cell r="CZ50" t="str">
            <v>Not Available</v>
          </cell>
          <cell r="DC50" t="str">
            <v>Not Available</v>
          </cell>
        </row>
        <row r="51">
          <cell r="C51" t="str">
            <v>N</v>
          </cell>
          <cell r="F51" t="str">
            <v>1 - 3</v>
          </cell>
          <cell r="I51">
            <v>146</v>
          </cell>
          <cell r="L51">
            <v>201</v>
          </cell>
          <cell r="O51">
            <v>216</v>
          </cell>
          <cell r="R51">
            <v>284</v>
          </cell>
          <cell r="U51">
            <v>721</v>
          </cell>
          <cell r="X51">
            <v>581</v>
          </cell>
          <cell r="AA51">
            <v>199</v>
          </cell>
          <cell r="AD51">
            <v>199</v>
          </cell>
          <cell r="AG51">
            <v>243</v>
          </cell>
          <cell r="AJ51">
            <v>243</v>
          </cell>
          <cell r="AM51">
            <v>571</v>
          </cell>
          <cell r="AP51">
            <v>571</v>
          </cell>
          <cell r="AS51">
            <v>36</v>
          </cell>
          <cell r="AV51">
            <v>13</v>
          </cell>
          <cell r="AY51">
            <v>-21</v>
          </cell>
          <cell r="BB51">
            <v>-1</v>
          </cell>
          <cell r="BE51">
            <v>-14</v>
          </cell>
          <cell r="BH51">
            <v>-2</v>
          </cell>
          <cell r="BK51">
            <v>157.77000000000001</v>
          </cell>
          <cell r="BN51">
            <v>42.58</v>
          </cell>
          <cell r="BQ51">
            <v>200.36</v>
          </cell>
          <cell r="BT51">
            <v>157.77000000000001</v>
          </cell>
          <cell r="BW51">
            <v>371</v>
          </cell>
          <cell r="BZ51" t="str">
            <v>Not allowed per ACA</v>
          </cell>
          <cell r="CB51">
            <v>314</v>
          </cell>
          <cell r="CE51">
            <v>342</v>
          </cell>
          <cell r="CH51">
            <v>0.09</v>
          </cell>
          <cell r="CK51">
            <v>370</v>
          </cell>
          <cell r="CN51">
            <v>404</v>
          </cell>
          <cell r="CQ51">
            <v>0.09</v>
          </cell>
          <cell r="CT51">
            <v>370</v>
          </cell>
          <cell r="CW51">
            <v>404</v>
          </cell>
          <cell r="CZ51">
            <v>0.09</v>
          </cell>
          <cell r="DC51">
            <v>1</v>
          </cell>
        </row>
        <row r="52">
          <cell r="C52" t="str">
            <v>N</v>
          </cell>
          <cell r="F52" t="str">
            <v>10+</v>
          </cell>
          <cell r="I52">
            <v>92</v>
          </cell>
          <cell r="L52">
            <v>116</v>
          </cell>
          <cell r="O52">
            <v>146</v>
          </cell>
          <cell r="R52">
            <v>193</v>
          </cell>
          <cell r="U52">
            <v>431</v>
          </cell>
          <cell r="X52">
            <v>354</v>
          </cell>
          <cell r="AA52">
            <v>219</v>
          </cell>
          <cell r="AD52">
            <v>219</v>
          </cell>
          <cell r="AG52">
            <v>267</v>
          </cell>
          <cell r="AJ52">
            <v>267</v>
          </cell>
          <cell r="AM52">
            <v>627</v>
          </cell>
          <cell r="AP52">
            <v>627</v>
          </cell>
          <cell r="AS52">
            <v>138</v>
          </cell>
          <cell r="AV52">
            <v>83</v>
          </cell>
          <cell r="AY52">
            <v>45</v>
          </cell>
          <cell r="BB52">
            <v>89</v>
          </cell>
          <cell r="BE52">
            <v>38</v>
          </cell>
          <cell r="BH52">
            <v>77</v>
          </cell>
          <cell r="BK52">
            <v>165.69</v>
          </cell>
          <cell r="BN52">
            <v>39</v>
          </cell>
          <cell r="BQ52">
            <v>204.69</v>
          </cell>
          <cell r="BT52">
            <v>165.69</v>
          </cell>
          <cell r="BW52">
            <v>425</v>
          </cell>
          <cell r="BZ52" t="str">
            <v>Not allowed per ACA</v>
          </cell>
          <cell r="CB52">
            <v>333</v>
          </cell>
          <cell r="CE52">
            <v>335</v>
          </cell>
          <cell r="CH52">
            <v>0.01</v>
          </cell>
          <cell r="CK52">
            <v>399</v>
          </cell>
          <cell r="CN52">
            <v>403</v>
          </cell>
          <cell r="CQ52">
            <v>0.01</v>
          </cell>
          <cell r="CT52">
            <v>418</v>
          </cell>
          <cell r="CW52">
            <v>418</v>
          </cell>
          <cell r="CZ52">
            <v>0</v>
          </cell>
          <cell r="DC52">
            <v>0</v>
          </cell>
        </row>
        <row r="53">
          <cell r="C53" t="str">
            <v>N</v>
          </cell>
          <cell r="F53" t="str">
            <v>1 - 3</v>
          </cell>
          <cell r="I53">
            <v>159</v>
          </cell>
          <cell r="L53">
            <v>303</v>
          </cell>
          <cell r="O53">
            <v>275</v>
          </cell>
          <cell r="R53">
            <v>364</v>
          </cell>
          <cell r="U53">
            <v>805</v>
          </cell>
          <cell r="X53">
            <v>728</v>
          </cell>
          <cell r="AA53">
            <v>321</v>
          </cell>
          <cell r="AD53">
            <v>321</v>
          </cell>
          <cell r="AG53">
            <v>392</v>
          </cell>
          <cell r="AJ53">
            <v>392</v>
          </cell>
          <cell r="AM53">
            <v>920</v>
          </cell>
          <cell r="AP53">
            <v>920</v>
          </cell>
          <cell r="AS53">
            <v>102</v>
          </cell>
          <cell r="AV53">
            <v>43</v>
          </cell>
          <cell r="AY53">
            <v>14</v>
          </cell>
          <cell r="BB53">
            <v>6</v>
          </cell>
          <cell r="BE53">
            <v>8</v>
          </cell>
          <cell r="BH53">
            <v>26</v>
          </cell>
          <cell r="BK53">
            <v>221.08</v>
          </cell>
          <cell r="BN53">
            <v>88.67</v>
          </cell>
          <cell r="BQ53">
            <v>309.74</v>
          </cell>
          <cell r="BT53">
            <v>221.08</v>
          </cell>
          <cell r="BW53">
            <v>249</v>
          </cell>
          <cell r="BZ53" t="str">
            <v>Not allowed per ACA</v>
          </cell>
          <cell r="CB53">
            <v>474</v>
          </cell>
          <cell r="CE53">
            <v>507</v>
          </cell>
          <cell r="CH53">
            <v>7.0000000000000007E-2</v>
          </cell>
          <cell r="CK53">
            <v>538</v>
          </cell>
          <cell r="CN53">
            <v>583</v>
          </cell>
          <cell r="CQ53">
            <v>0.09</v>
          </cell>
          <cell r="CT53">
            <v>566</v>
          </cell>
          <cell r="CW53">
            <v>595</v>
          </cell>
          <cell r="CZ53">
            <v>0.05</v>
          </cell>
          <cell r="DC53">
            <v>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0"/>
  <sheetViews>
    <sheetView tabSelected="1" zoomScale="80" zoomScaleNormal="80" zoomScalePageLayoutView="80" workbookViewId="0">
      <pane xSplit="1" ySplit="2" topLeftCell="B3" activePane="bottomRight" state="frozen"/>
      <selection pane="topRight" activeCell="C1" sqref="C1"/>
      <selection pane="bottomLeft" activeCell="A2" sqref="A2"/>
      <selection pane="bottomRight" sqref="A1:B1"/>
    </sheetView>
  </sheetViews>
  <sheetFormatPr defaultColWidth="17.7265625" defaultRowHeight="12.5" x14ac:dyDescent="0.25"/>
  <cols>
    <col min="1" max="1" width="17.7265625" style="39"/>
    <col min="8" max="8" width="17.7265625" style="9"/>
    <col min="10" max="10" width="17.7265625" style="9"/>
    <col min="12" max="12" width="17.7265625" style="9"/>
    <col min="14" max="14" width="17.7265625" style="9"/>
    <col min="16" max="16" width="17.7265625" style="9"/>
    <col min="18" max="18" width="17.7265625" style="9"/>
    <col min="20" max="20" width="17.7265625" style="9"/>
    <col min="24" max="24" width="17.7265625" style="9"/>
    <col min="28" max="28" width="17.7265625" style="9"/>
    <col min="32" max="32" width="17.7265625" style="9"/>
    <col min="34" max="34" width="17.7265625" style="9"/>
    <col min="36" max="36" width="17.7265625" style="9"/>
    <col min="42" max="42" width="17.7265625" style="9"/>
    <col min="44" max="44" width="17.7265625" style="9"/>
    <col min="46" max="46" width="17.7265625" style="9"/>
    <col min="48" max="48" width="17.7265625" style="9"/>
    <col min="50" max="50" width="17.7265625" style="9"/>
    <col min="52" max="52" width="17.7265625" style="9"/>
  </cols>
  <sheetData>
    <row r="1" spans="1:74" ht="13.5" thickBot="1" x14ac:dyDescent="0.3">
      <c r="A1" s="48" t="s">
        <v>31</v>
      </c>
      <c r="B1" s="49"/>
      <c r="C1" s="4" t="str">
        <f>[1]Codebook!A2</f>
        <v>pre_mrisk</v>
      </c>
      <c r="D1" s="5" t="str">
        <f>[1]Codebook!A2</f>
        <v>pre_mrisk</v>
      </c>
      <c r="E1" s="4" t="str">
        <f>[1]Codebook!A4</f>
        <v>pre_carrqhp</v>
      </c>
      <c r="F1" s="5" t="str">
        <f>[1]Codebook!A4</f>
        <v>pre_carrqhp</v>
      </c>
      <c r="G1" s="26" t="str">
        <f>[1]Codebook!$A8</f>
        <v>pre_acam27</v>
      </c>
      <c r="H1" s="27"/>
      <c r="I1" s="26" t="str">
        <f>[1]Codebook!$A9</f>
        <v>pre_acaw27</v>
      </c>
      <c r="J1" s="27"/>
      <c r="K1" s="26" t="str">
        <f>[1]Codebook!$A10</f>
        <v>pre_acam40</v>
      </c>
      <c r="L1" s="27"/>
      <c r="M1" s="26" t="str">
        <f>[1]Codebook!$A11</f>
        <v>pre_acaw40</v>
      </c>
      <c r="N1" s="27"/>
      <c r="O1" s="26" t="str">
        <f>[1]Codebook!$A12</f>
        <v>pre_acam64</v>
      </c>
      <c r="P1" s="27"/>
      <c r="Q1" s="26" t="str">
        <f>[1]Codebook!$A13</f>
        <v>pre_acaw64</v>
      </c>
      <c r="R1" s="27"/>
      <c r="S1" s="26" t="str">
        <f>[1]Codebook!$A14</f>
        <v>pre_pacam27</v>
      </c>
      <c r="T1" s="27" t="str">
        <f>[1]Codebook!$A14</f>
        <v>pre_pacam27</v>
      </c>
      <c r="U1" s="26" t="str">
        <f>[1]Codebook!$A15</f>
        <v>pre_pacaw27</v>
      </c>
      <c r="V1" s="26" t="str">
        <f>[1]Codebook!$A15</f>
        <v>pre_pacaw27</v>
      </c>
      <c r="W1" s="26" t="str">
        <f>[1]Codebook!$A16</f>
        <v>pre_pacam40</v>
      </c>
      <c r="X1" s="26" t="str">
        <f>[1]Codebook!$A16</f>
        <v>pre_pacam40</v>
      </c>
      <c r="Y1" s="26" t="str">
        <f>[1]Codebook!$A17</f>
        <v>pre_pacaw40</v>
      </c>
      <c r="Z1" s="26" t="str">
        <f>[1]Codebook!$A17</f>
        <v>pre_pacaw40</v>
      </c>
      <c r="AA1" s="26" t="str">
        <f>[1]Codebook!$A18</f>
        <v>pre_pacam64</v>
      </c>
      <c r="AB1" s="26" t="str">
        <f>[1]Codebook!$A18</f>
        <v>pre_pacam64</v>
      </c>
      <c r="AC1" s="26" t="str">
        <f>[1]Codebook!$A19</f>
        <v>pre_pacaw64</v>
      </c>
      <c r="AD1" s="26" t="str">
        <f>[1]Codebook!$A19</f>
        <v>pre_pacaw64</v>
      </c>
      <c r="AE1" s="26" t="str">
        <f>[1]Codebook!$A20</f>
        <v>pre_rchm27</v>
      </c>
      <c r="AF1" s="26" t="str">
        <f>[1]Codebook!$A20</f>
        <v>pre_rchm27</v>
      </c>
      <c r="AG1" s="26" t="str">
        <f>[1]Codebook!$A21</f>
        <v>pre_rchm40</v>
      </c>
      <c r="AH1" s="26" t="str">
        <f>[1]Codebook!$A21</f>
        <v>pre_rchm40</v>
      </c>
      <c r="AI1" s="26" t="str">
        <f>[1]Codebook!$A22</f>
        <v>pre_rchm64</v>
      </c>
      <c r="AJ1" s="26" t="str">
        <f>[1]Codebook!$A22</f>
        <v>pre_rchm64</v>
      </c>
      <c r="AK1" s="26" t="str">
        <f>[1]Codebook!$A23</f>
        <v>pre_rchw27</v>
      </c>
      <c r="AL1" s="26" t="str">
        <f>[1]Codebook!$A23</f>
        <v>pre_rchw27</v>
      </c>
      <c r="AM1" s="26" t="str">
        <f>[1]Codebook!$A24</f>
        <v>pre_rchw40</v>
      </c>
      <c r="AN1" s="26" t="str">
        <f>[1]Codebook!$A24</f>
        <v>pre_rchw40</v>
      </c>
      <c r="AO1" s="26" t="str">
        <f>[1]Codebook!$A25</f>
        <v>pre_rchw64</v>
      </c>
      <c r="AP1" s="26" t="str">
        <f>[1]Codebook!$A25</f>
        <v>pre_rchw64</v>
      </c>
      <c r="AQ1" s="26" t="str">
        <f>[1]Codebook!$A26</f>
        <v>pre_avgin1835</v>
      </c>
      <c r="AR1" s="27"/>
      <c r="AS1" s="26" t="str">
        <f>[1]Codebook!$A27</f>
        <v>pre_mrate1835</v>
      </c>
      <c r="AT1" s="27"/>
      <c r="AU1" s="26" t="str">
        <f>[1]Codebook!$A28</f>
        <v>pre_br1835</v>
      </c>
      <c r="AV1" s="27"/>
      <c r="AW1" s="26" t="str">
        <f>[1]Codebook!$A29</f>
        <v>pre_diff1835</v>
      </c>
      <c r="AX1" s="27"/>
      <c r="AY1" s="26" t="str">
        <f>[1]Codebook!$A30</f>
        <v>pre_ch1835</v>
      </c>
      <c r="AZ1" s="27"/>
      <c r="BA1" s="8" t="str">
        <f>[1]Codebook!$A31</f>
        <v>pre_stprmit</v>
      </c>
      <c r="BB1" s="21" t="str">
        <f>[1]Codebook!$A31</f>
        <v>pre_stprmit</v>
      </c>
      <c r="BC1" s="8" t="str">
        <f>'[1]With Citations'!CB1</f>
        <v>pre_avgbr14</v>
      </c>
      <c r="BD1" s="21" t="str">
        <f>'[1]With Citations'!CB1</f>
        <v>pre_avgbr14</v>
      </c>
      <c r="BE1" s="8" t="str">
        <f>'[1]With Citations'!CE1</f>
        <v>pre_avgbr15</v>
      </c>
      <c r="BF1" s="21" t="str">
        <f>'[1]With Citations'!CE1</f>
        <v>pre_avgbr15</v>
      </c>
      <c r="BG1" s="8" t="str">
        <f>'[1]With Citations'!CH1</f>
        <v>pre_chbr1415</v>
      </c>
      <c r="BH1" s="21" t="str">
        <f>'[1]With Citations'!CH1</f>
        <v>pre_chbr1415</v>
      </c>
      <c r="BI1" s="8" t="str">
        <f>'[1]With Citations'!CK1</f>
        <v>pre_avgsl14</v>
      </c>
      <c r="BJ1" s="21" t="str">
        <f>'[1]With Citations'!CK1</f>
        <v>pre_avgsl14</v>
      </c>
      <c r="BK1" s="8" t="str">
        <f>'[1]With Citations'!CN1</f>
        <v>pre_avgsl15</v>
      </c>
      <c r="BL1" s="21" t="str">
        <f>'[1]With Citations'!CN1</f>
        <v>pre_avgsl15</v>
      </c>
      <c r="BM1" s="8" t="str">
        <f>'[1]With Citations'!CQ1</f>
        <v>pre_chsl1415</v>
      </c>
      <c r="BN1" s="21" t="str">
        <f>'[1]With Citations'!CQ1</f>
        <v>pre_chsl1415</v>
      </c>
      <c r="BO1" s="8" t="str">
        <f>'[1]With Citations'!CT1</f>
        <v>pre_avgsls14</v>
      </c>
      <c r="BP1" s="21" t="str">
        <f>'[1]With Citations'!CT1</f>
        <v>pre_avgsls14</v>
      </c>
      <c r="BQ1" s="8" t="str">
        <f>'[1]With Citations'!CW1</f>
        <v>pre_avgsls15</v>
      </c>
      <c r="BR1" s="21" t="str">
        <f>'[1]With Citations'!CW1</f>
        <v>pre_avgsls15</v>
      </c>
      <c r="BS1" s="8" t="str">
        <f>'[1]With Citations'!CZ1</f>
        <v>pre_chsls1415</v>
      </c>
      <c r="BT1" s="21" t="str">
        <f>'[1]With Citations'!CZ1</f>
        <v>pre_chsls1415</v>
      </c>
      <c r="BU1" s="8" t="str">
        <f>'[1]With Citations'!DC1</f>
        <v>pre_pcregsls15</v>
      </c>
      <c r="BV1" s="21" t="str">
        <f>'[1]With Citations'!DC1</f>
        <v>pre_pcregsls15</v>
      </c>
    </row>
    <row r="2" spans="1:74" ht="90" customHeight="1" thickBot="1" x14ac:dyDescent="0.3">
      <c r="A2" s="34" t="s">
        <v>0</v>
      </c>
      <c r="B2" s="1" t="s">
        <v>8</v>
      </c>
      <c r="C2" s="6" t="str">
        <f>[1]Codebook!C2</f>
        <v xml:space="preserve">01. Has the state merged risk pools for individuals and the small group markets?  </v>
      </c>
      <c r="D2" s="7" t="str">
        <f>[1]Codebook!C2</f>
        <v xml:space="preserve">01. Has the state merged risk pools for individuals and the small group markets?  </v>
      </c>
      <c r="E2" s="6" t="str">
        <f>[1]Codebook!C4</f>
        <v>02. How many carriers are offering QHPs on the individual exchange?</v>
      </c>
      <c r="F2" s="7" t="str">
        <f>[1]Codebook!C4</f>
        <v>02. How many carriers are offering QHPs on the individual exchange?</v>
      </c>
      <c r="G2" s="28" t="str">
        <f>[1]Codebook!$C8</f>
        <v>03. Average Pre-ACA Premium Rate for Men Aged 27 (2013)</v>
      </c>
      <c r="H2" s="29"/>
      <c r="I2" s="28" t="str">
        <f>[1]Codebook!$C9</f>
        <v>04. Average Pre-ACA Premium Rate for Women Aged 27 (2013)</v>
      </c>
      <c r="J2" s="29"/>
      <c r="K2" s="28" t="str">
        <f>[1]Codebook!$C10</f>
        <v>05. Average Pre-ACA Premium Rate for Men Aged 40 (2013)</v>
      </c>
      <c r="L2" s="29"/>
      <c r="M2" s="28" t="str">
        <f>[1]Codebook!$C11</f>
        <v>06. Average Pre-ACA Premium Rate for Women Aged 40 (2013)</v>
      </c>
      <c r="N2" s="29"/>
      <c r="O2" s="28" t="str">
        <f>[1]Codebook!$C12</f>
        <v>07. Average Pre-ACA Premium Rate for Men Aged 64 (2013)</v>
      </c>
      <c r="P2" s="29"/>
      <c r="Q2" s="28" t="str">
        <f>[1]Codebook!$C13</f>
        <v>08. Average Pre-ACA Premium Rate for Women Aged 64 (2013)</v>
      </c>
      <c r="R2" s="29"/>
      <c r="S2" s="28" t="str">
        <f>[1]Codebook!$C14</f>
        <v>09. Average Post-ACA Premium Rate for Men Aged 27 (2013)</v>
      </c>
      <c r="T2" s="29" t="str">
        <f>[1]Codebook!$C14</f>
        <v>09. Average Post-ACA Premium Rate for Men Aged 27 (2013)</v>
      </c>
      <c r="U2" s="28" t="str">
        <f>[1]Codebook!$C15</f>
        <v>10. Average Post-ACA Premium Rate for Women Aged 27 (2013)</v>
      </c>
      <c r="V2" s="28" t="str">
        <f>[1]Codebook!$C15</f>
        <v>10. Average Post-ACA Premium Rate for Women Aged 27 (2013)</v>
      </c>
      <c r="W2" s="28" t="str">
        <f>[1]Codebook!$C16</f>
        <v>11. Average Post-ACA Premium Rate for Men Aged 40 (2013)</v>
      </c>
      <c r="X2" s="28" t="str">
        <f>[1]Codebook!$C16</f>
        <v>11. Average Post-ACA Premium Rate for Men Aged 40 (2013)</v>
      </c>
      <c r="Y2" s="28" t="str">
        <f>[1]Codebook!$C17</f>
        <v>12. Average Post-ACA Premium Rate for Women Aged 40 (2013)</v>
      </c>
      <c r="Z2" s="28" t="str">
        <f>[1]Codebook!$C17</f>
        <v>12. Average Post-ACA Premium Rate for Women Aged 40 (2013)</v>
      </c>
      <c r="AA2" s="28" t="str">
        <f>[1]Codebook!$C18</f>
        <v>13. Average Post-ACA Premium Rate for Men Aged 64 (2013)</v>
      </c>
      <c r="AB2" s="28" t="str">
        <f>[1]Codebook!$C18</f>
        <v>13. Average Post-ACA Premium Rate for Men Aged 64 (2013)</v>
      </c>
      <c r="AC2" s="28" t="str">
        <f>[1]Codebook!$C19</f>
        <v>14. Average Post-ACA Premium Rate for Women Aged 64 (2013)</v>
      </c>
      <c r="AD2" s="28" t="str">
        <f>[1]Codebook!$C19</f>
        <v>14. Average Post-ACA Premium Rate for Women Aged 64 (2013)</v>
      </c>
      <c r="AE2" s="28" t="str">
        <f>[1]Codebook!$C20</f>
        <v>15. Percentage rate change between pre-ACA and post-ACA (2013-2014) average premiums for Men Aged 27</v>
      </c>
      <c r="AF2" s="28" t="str">
        <f>[1]Codebook!$C20</f>
        <v>15. Percentage rate change between pre-ACA and post-ACA (2013-2014) average premiums for Men Aged 27</v>
      </c>
      <c r="AG2" s="28" t="str">
        <f>[1]Codebook!$C21</f>
        <v>16. Percentage rate change between pre-ACA and post-ACA (2013-2014) average premiums for Men Aged 40</v>
      </c>
      <c r="AH2" s="28" t="str">
        <f>[1]Codebook!$C21</f>
        <v>16. Percentage rate change between pre-ACA and post-ACA (2013-2014) average premiums for Men Aged 40</v>
      </c>
      <c r="AI2" s="28" t="str">
        <f>[1]Codebook!$C22</f>
        <v>17. Percentage rate change between pre-ACA and post-ACA (2013-2014) average premiums for Men Aged 64</v>
      </c>
      <c r="AJ2" s="28" t="str">
        <f>[1]Codebook!$C22</f>
        <v>17. Percentage rate change between pre-ACA and post-ACA (2013-2014) average premiums for Men Aged 64</v>
      </c>
      <c r="AK2" s="28" t="str">
        <f>[1]Codebook!$C23</f>
        <v>18. Percentage rate change between pre-ACA and post-ACA (2013-2014) average premiums  for Women Aged 27</v>
      </c>
      <c r="AL2" s="28" t="str">
        <f>[1]Codebook!$C23</f>
        <v>18. Percentage rate change between pre-ACA and post-ACA (2013-2014) average premiums  for Women Aged 27</v>
      </c>
      <c r="AM2" s="28" t="str">
        <f>[1]Codebook!$C24</f>
        <v>19. Percentage rate change between pre-ACA and post-ACA (2013-2014) average premiums for Women Aged 40</v>
      </c>
      <c r="AN2" s="28" t="str">
        <f>[1]Codebook!$C24</f>
        <v>19. Percentage rate change between pre-ACA and post-ACA (2013-2014) average premiums for Women Aged 40</v>
      </c>
      <c r="AO2" s="28" t="str">
        <f>[1]Codebook!$C25</f>
        <v>20. Percentage rate change between pre-ACA and post-ACA (2013-2014) average premiums  for Women Aged 64</v>
      </c>
      <c r="AP2" s="28" t="str">
        <f>[1]Codebook!$C25</f>
        <v>20. Percentage rate change between pre-ACA and post-ACA (2013-2014) average premiums  for Women Aged 64</v>
      </c>
      <c r="AQ2" s="28" t="str">
        <f>[1]Codebook!$C26</f>
        <v>21. Average Premium Increases for Individuals Ages 18-35 Under the ACA (Bronze Plan 2014 Rate)</v>
      </c>
      <c r="AR2" s="29"/>
      <c r="AS2" s="28" t="str">
        <f>[1]Codebook!$C27</f>
        <v>22. 2013 Minimum Monthly Premium Rate for Individuals Ages 18-35</v>
      </c>
      <c r="AT2" s="29"/>
      <c r="AU2" s="28" t="str">
        <f>[1]Codebook!$C28</f>
        <v>23. 2014 Minimum Bronze Plan Monthly Premium for Individuals Aged 18-35</v>
      </c>
      <c r="AV2" s="29"/>
      <c r="AW2" s="28" t="str">
        <f>[1]Codebook!$C29</f>
        <v>24. Dollar Difference between 2013 and 2014 (Pre- and Post ACA) Premium Rates for Individual Aged 18-35 (Bronze Plan 2014 Rate)</v>
      </c>
      <c r="AX2" s="29"/>
      <c r="AY2" s="28" t="str">
        <f>[1]Codebook!$C30</f>
        <v>25. Percent Change between 2013 and 2014 (Pre- and Post ACA) Premium Individual Rates for  18-35</v>
      </c>
      <c r="AZ2" s="29"/>
      <c r="BA2" s="8" t="str">
        <f>[1]Codebook!$C31</f>
        <v>26. Does the state permit enrollment through private exchanges to qualify for subsidies?</v>
      </c>
      <c r="BB2" s="21" t="str">
        <f>[1]Codebook!$C31</f>
        <v>26. Does the state permit enrollment through private exchanges to qualify for subsidies?</v>
      </c>
      <c r="BC2" s="8" t="str">
        <f>'[1]With Citations'!CB2</f>
        <v>27. 2014 average lowest bronze premium (50-year old, non-smoker)</v>
      </c>
      <c r="BD2" s="21" t="str">
        <f>'[1]With Citations'!CB2</f>
        <v>27. 2014 average lowest bronze premium (50-year old, non-smoker)</v>
      </c>
      <c r="BE2" s="8" t="str">
        <f>'[1]With Citations'!CE2</f>
        <v>28. 2015 average lowest bronze premium (50-year old, non-smoker)</v>
      </c>
      <c r="BF2" s="21" t="str">
        <f>'[1]With Citations'!CE2</f>
        <v>28. 2015 average lowest bronze premium (50-year old, non-smoker)</v>
      </c>
      <c r="BG2" s="8" t="str">
        <f>'[1]With Citations'!CH2</f>
        <v>29. Percent change between 2014 and  2015 average lowest bronze premium (50-year old, non-smoker)</v>
      </c>
      <c r="BH2" s="21" t="str">
        <f>'[1]With Citations'!CH2</f>
        <v>29. Percent change between 2014 and  2015 average lowest bronze premium (50-year old, non-smoker)</v>
      </c>
      <c r="BI2" s="8" t="str">
        <f>'[1]With Citations'!CK2</f>
        <v>30. 2014 average lowest silver premium (50-year old, non-smoker)</v>
      </c>
      <c r="BJ2" s="21" t="str">
        <f>'[1]With Citations'!CK2</f>
        <v>30. 2014 average lowest silver premium (50-year old, non-smoker)</v>
      </c>
      <c r="BK2" s="8" t="str">
        <f>'[1]With Citations'!CN2</f>
        <v>31. 2015 average lowest silver premium (50-year old, non-smoker)</v>
      </c>
      <c r="BL2" s="21" t="str">
        <f>'[1]With Citations'!CN2</f>
        <v>31. 2015 average lowest silver premium (50-year old, non-smoker)</v>
      </c>
      <c r="BM2" s="8" t="str">
        <f>'[1]With Citations'!CQ2</f>
        <v>32. Percent change between 2014 and  2015 average lowest silver premium (50-year old, non-smoker)</v>
      </c>
      <c r="BN2" s="21" t="str">
        <f>'[1]With Citations'!CQ2</f>
        <v>32. Percent change between 2014 and  2015 average lowest silver premium (50-year old, non-smoker)</v>
      </c>
      <c r="BO2" s="8" t="str">
        <f>'[1]With Citations'!CT2</f>
        <v>33. 2014 average SLS premium (50-year old, non-smoker)</v>
      </c>
      <c r="BP2" s="21" t="str">
        <f>'[1]With Citations'!CT2</f>
        <v>33. 2014 average SLS premium (50-year old, non-smoker)</v>
      </c>
      <c r="BQ2" s="8" t="str">
        <f>'[1]With Citations'!CW2</f>
        <v>34. 2015 average SLS premium (50-year old, non-smoker)</v>
      </c>
      <c r="BR2" s="21" t="str">
        <f>'[1]With Citations'!CW2</f>
        <v>34. 2015 average SLS premium (50-year old, non-smoker)</v>
      </c>
      <c r="BS2" s="8" t="str">
        <f>'[1]With Citations'!CZ2</f>
        <v>35. Percent change between 2014 and  2015 average SLS premium (50-year old, non-smoker)</v>
      </c>
      <c r="BT2" s="21" t="str">
        <f>'[1]With Citations'!CZ2</f>
        <v>35. Percent change between 2014 and  2015 average SLS premium (50-year old, non-smoker)</v>
      </c>
      <c r="BU2" s="8" t="str">
        <f>'[1]With Citations'!DC2</f>
        <v>36. Percentage of regions with same SLS Plan for 2015</v>
      </c>
      <c r="BV2" s="21" t="str">
        <f>'[1]With Citations'!DC2</f>
        <v>36. Percentage of regions with same SLS Plan for 2015</v>
      </c>
    </row>
    <row r="3" spans="1:74" ht="13.5" thickBot="1" x14ac:dyDescent="0.35">
      <c r="A3" s="35" t="s">
        <v>33</v>
      </c>
      <c r="B3" s="13">
        <v>1</v>
      </c>
      <c r="C3" s="40" t="str">
        <f>'[1]With Citations'!C3</f>
        <v>N</v>
      </c>
      <c r="D3" s="41">
        <v>0</v>
      </c>
      <c r="E3" s="40" t="str">
        <f>'[1]With Citations'!F3</f>
        <v>1 - 3</v>
      </c>
      <c r="F3" s="41">
        <v>1</v>
      </c>
      <c r="G3" s="42">
        <f>'[1]With Citations'!I3</f>
        <v>155</v>
      </c>
      <c r="H3" s="43"/>
      <c r="I3" s="42">
        <f>'[1]With Citations'!L3</f>
        <v>155</v>
      </c>
      <c r="J3" s="43"/>
      <c r="K3" s="42">
        <f>'[1]With Citations'!O3</f>
        <v>234</v>
      </c>
      <c r="L3" s="43"/>
      <c r="M3" s="42">
        <f>'[1]With Citations'!R3</f>
        <v>234</v>
      </c>
      <c r="N3" s="43"/>
      <c r="O3" s="42">
        <f>'[1]With Citations'!U3</f>
        <v>427</v>
      </c>
      <c r="P3" s="43"/>
      <c r="Q3" s="42">
        <f>'[1]With Citations'!X3</f>
        <v>427</v>
      </c>
      <c r="R3" s="43"/>
      <c r="S3" s="42">
        <f>'[1]With Citations'!AA3</f>
        <v>212</v>
      </c>
      <c r="T3" s="43">
        <v>212</v>
      </c>
      <c r="U3" s="42">
        <f>'[1]With Citations'!AD3</f>
        <v>212</v>
      </c>
      <c r="V3" s="43">
        <v>212</v>
      </c>
      <c r="W3" s="42">
        <f>'[1]With Citations'!AG3</f>
        <v>259</v>
      </c>
      <c r="X3" s="43">
        <v>259</v>
      </c>
      <c r="Y3" s="42">
        <f>'[1]With Citations'!AJ3</f>
        <v>259</v>
      </c>
      <c r="Z3" s="43">
        <v>259</v>
      </c>
      <c r="AA3" s="42">
        <f>'[1]With Citations'!AM3</f>
        <v>609</v>
      </c>
      <c r="AB3" s="43">
        <v>609</v>
      </c>
      <c r="AC3" s="42">
        <f>'[1]With Citations'!AP3</f>
        <v>609</v>
      </c>
      <c r="AD3" s="43">
        <v>609</v>
      </c>
      <c r="AE3" s="42">
        <f>'[1]With Citations'!AS3</f>
        <v>37</v>
      </c>
      <c r="AF3" s="43">
        <v>37</v>
      </c>
      <c r="AG3" s="42">
        <f>'[1]With Citations'!AV3</f>
        <v>11</v>
      </c>
      <c r="AH3" s="43">
        <v>11</v>
      </c>
      <c r="AI3" s="42">
        <f>'[1]With Citations'!AY3</f>
        <v>43</v>
      </c>
      <c r="AJ3" s="43">
        <v>43</v>
      </c>
      <c r="AK3" s="42">
        <f>'[1]With Citations'!BB3</f>
        <v>37</v>
      </c>
      <c r="AL3" s="43">
        <v>37</v>
      </c>
      <c r="AM3" s="42">
        <f>'[1]With Citations'!BE3</f>
        <v>11</v>
      </c>
      <c r="AN3" s="43">
        <v>11</v>
      </c>
      <c r="AO3" s="42">
        <f>'[1]With Citations'!BH3</f>
        <v>43</v>
      </c>
      <c r="AP3" s="43">
        <v>43</v>
      </c>
      <c r="AQ3" s="42">
        <f>'[1]With Citations'!BK3</f>
        <v>104.7</v>
      </c>
      <c r="AR3" s="43"/>
      <c r="AS3" s="42">
        <f>'[1]With Citations'!BN3</f>
        <v>70.75</v>
      </c>
      <c r="AT3" s="43"/>
      <c r="AU3" s="42">
        <f>'[1]With Citations'!BQ3</f>
        <v>175.45</v>
      </c>
      <c r="AV3" s="43"/>
      <c r="AW3" s="42">
        <f>'[1]With Citations'!BT3</f>
        <v>104.7</v>
      </c>
      <c r="AX3" s="43"/>
      <c r="AY3" s="42">
        <f>'[1]With Citations'!BW3</f>
        <v>148</v>
      </c>
      <c r="AZ3" s="43"/>
      <c r="BA3" s="40" t="str">
        <f>'[1]With Citations'!BZ3</f>
        <v>Not allowed per ACA</v>
      </c>
      <c r="BB3" s="50">
        <v>1</v>
      </c>
      <c r="BC3" s="51">
        <f>'[1]With Citations'!CB3</f>
        <v>276</v>
      </c>
      <c r="BD3" s="52">
        <v>276</v>
      </c>
      <c r="BE3" s="51">
        <f>'[1]With Citations'!CE3</f>
        <v>291</v>
      </c>
      <c r="BF3" s="52">
        <v>291</v>
      </c>
      <c r="BG3" s="53">
        <f>'[1]With Citations'!CH3</f>
        <v>0.06</v>
      </c>
      <c r="BH3" s="52">
        <v>0.06</v>
      </c>
      <c r="BI3" s="51">
        <f>'[1]With Citations'!CK3</f>
        <v>340</v>
      </c>
      <c r="BJ3" s="52">
        <v>340</v>
      </c>
      <c r="BK3" s="51">
        <f>'[1]With Citations'!CN3</f>
        <v>357</v>
      </c>
      <c r="BL3" s="52">
        <v>357</v>
      </c>
      <c r="BM3" s="53">
        <f>'[1]With Citations'!CQ3</f>
        <v>0.05</v>
      </c>
      <c r="BN3" s="52">
        <v>0.05</v>
      </c>
      <c r="BO3" s="51">
        <f>'[1]With Citations'!CT3</f>
        <v>359</v>
      </c>
      <c r="BP3" s="52">
        <v>359</v>
      </c>
      <c r="BQ3" s="51">
        <f>'[1]With Citations'!CW3</f>
        <v>373</v>
      </c>
      <c r="BR3" s="52">
        <v>373</v>
      </c>
      <c r="BS3" s="53">
        <f>'[1]With Citations'!CZ3</f>
        <v>0.04</v>
      </c>
      <c r="BT3" s="52">
        <v>0.04</v>
      </c>
      <c r="BU3" s="53">
        <f>'[1]With Citations'!DC3</f>
        <v>0.38</v>
      </c>
      <c r="BV3" s="52">
        <v>0.38</v>
      </c>
    </row>
    <row r="4" spans="1:74" ht="13.5" thickBot="1" x14ac:dyDescent="0.35">
      <c r="A4" s="35" t="s">
        <v>34</v>
      </c>
      <c r="B4" s="13">
        <v>2</v>
      </c>
      <c r="C4" s="40" t="str">
        <f>'[1]With Citations'!C4</f>
        <v>N</v>
      </c>
      <c r="D4" s="41">
        <v>0</v>
      </c>
      <c r="E4" s="40" t="str">
        <f>'[1]With Citations'!F4</f>
        <v>1 - 3</v>
      </c>
      <c r="F4" s="41">
        <v>1</v>
      </c>
      <c r="G4" s="42">
        <f>'[1]With Citations'!I4</f>
        <v>130</v>
      </c>
      <c r="H4" s="44"/>
      <c r="I4" s="42">
        <f>'[1]With Citations'!L4</f>
        <v>233</v>
      </c>
      <c r="J4" s="44"/>
      <c r="K4" s="42">
        <f>'[1]With Citations'!O4</f>
        <v>298</v>
      </c>
      <c r="L4" s="44"/>
      <c r="M4" s="42">
        <f>'[1]With Citations'!R4</f>
        <v>367</v>
      </c>
      <c r="N4" s="44"/>
      <c r="O4" s="42">
        <f>'[1]With Citations'!U4</f>
        <v>781</v>
      </c>
      <c r="P4" s="44"/>
      <c r="Q4" s="42">
        <f>'[1]With Citations'!X4</f>
        <v>693</v>
      </c>
      <c r="R4" s="44"/>
      <c r="S4" s="42">
        <f>'[1]With Citations'!AA4</f>
        <v>284</v>
      </c>
      <c r="T4" s="44">
        <v>284</v>
      </c>
      <c r="U4" s="42">
        <f>'[1]With Citations'!AD4</f>
        <v>284</v>
      </c>
      <c r="V4" s="44">
        <v>284</v>
      </c>
      <c r="W4" s="42">
        <f>'[1]With Citations'!AG4</f>
        <v>346</v>
      </c>
      <c r="X4" s="44">
        <v>346</v>
      </c>
      <c r="Y4" s="42">
        <f>'[1]With Citations'!AJ4</f>
        <v>346</v>
      </c>
      <c r="Z4" s="44">
        <v>346</v>
      </c>
      <c r="AA4" s="42">
        <f>'[1]With Citations'!AM4</f>
        <v>813</v>
      </c>
      <c r="AB4" s="44">
        <v>813</v>
      </c>
      <c r="AC4" s="42">
        <f>'[1]With Citations'!AP4</f>
        <v>813</v>
      </c>
      <c r="AD4" s="44">
        <v>813</v>
      </c>
      <c r="AE4" s="42">
        <f>'[1]With Citations'!AS4</f>
        <v>118</v>
      </c>
      <c r="AF4" s="44">
        <v>118</v>
      </c>
      <c r="AG4" s="42">
        <f>'[1]With Citations'!AV4</f>
        <v>16</v>
      </c>
      <c r="AH4" s="44">
        <v>16</v>
      </c>
      <c r="AI4" s="42">
        <f>'[1]With Citations'!AY4</f>
        <v>4</v>
      </c>
      <c r="AJ4" s="44">
        <v>4</v>
      </c>
      <c r="AK4" s="42">
        <f>'[1]With Citations'!BB4</f>
        <v>22</v>
      </c>
      <c r="AL4" s="44">
        <v>22</v>
      </c>
      <c r="AM4" s="42">
        <f>'[1]With Citations'!BE4</f>
        <v>-6</v>
      </c>
      <c r="AN4" s="44">
        <v>-6</v>
      </c>
      <c r="AO4" s="42">
        <f>'[1]With Citations'!BH4</f>
        <v>17</v>
      </c>
      <c r="AP4" s="44">
        <v>17</v>
      </c>
      <c r="AQ4" s="42">
        <f>'[1]With Citations'!BK4</f>
        <v>189.5</v>
      </c>
      <c r="AR4" s="44"/>
      <c r="AS4" s="42">
        <f>'[1]With Citations'!BN4</f>
        <v>85.58</v>
      </c>
      <c r="AT4" s="44"/>
      <c r="AU4" s="42">
        <f>'[1]With Citations'!BQ4</f>
        <v>275.08999999999997</v>
      </c>
      <c r="AV4" s="44"/>
      <c r="AW4" s="42">
        <f>'[1]With Citations'!BT4</f>
        <v>189.5</v>
      </c>
      <c r="AX4" s="44"/>
      <c r="AY4" s="42">
        <f>'[1]With Citations'!BW4</f>
        <v>221</v>
      </c>
      <c r="AZ4" s="44"/>
      <c r="BA4" s="40" t="str">
        <f>'[1]With Citations'!BZ4</f>
        <v>Not allowed per ACA</v>
      </c>
      <c r="BB4" s="50">
        <v>1</v>
      </c>
      <c r="BC4" s="51">
        <f>'[1]With Citations'!CB4</f>
        <v>433</v>
      </c>
      <c r="BD4" s="52">
        <v>433</v>
      </c>
      <c r="BE4" s="51">
        <f>'[1]With Citations'!CE4</f>
        <v>553</v>
      </c>
      <c r="BF4" s="52">
        <v>553</v>
      </c>
      <c r="BG4" s="53">
        <f>'[1]With Citations'!CH4</f>
        <v>0.28000000000000003</v>
      </c>
      <c r="BH4" s="52">
        <v>0.28000000000000003</v>
      </c>
      <c r="BI4" s="51">
        <f>'[1]With Citations'!CK4</f>
        <v>532</v>
      </c>
      <c r="BJ4" s="52">
        <v>532</v>
      </c>
      <c r="BK4" s="51">
        <f>'[1]With Citations'!CN4</f>
        <v>683</v>
      </c>
      <c r="BL4" s="52">
        <v>683</v>
      </c>
      <c r="BM4" s="53">
        <f>'[1]With Citations'!CQ4</f>
        <v>0.28000000000000003</v>
      </c>
      <c r="BN4" s="52">
        <v>0.28000000000000003</v>
      </c>
      <c r="BO4" s="51">
        <f>'[1]With Citations'!CT4</f>
        <v>532</v>
      </c>
      <c r="BP4" s="52">
        <v>532</v>
      </c>
      <c r="BQ4" s="51">
        <f>'[1]With Citations'!CW4</f>
        <v>683</v>
      </c>
      <c r="BR4" s="52">
        <v>683</v>
      </c>
      <c r="BS4" s="53">
        <f>'[1]With Citations'!CZ4</f>
        <v>0.28000000000000003</v>
      </c>
      <c r="BT4" s="52">
        <v>0.28000000000000003</v>
      </c>
      <c r="BU4" s="53">
        <f>'[1]With Citations'!DC4</f>
        <v>0</v>
      </c>
      <c r="BV4" s="52">
        <v>0</v>
      </c>
    </row>
    <row r="5" spans="1:74" ht="13.5" thickBot="1" x14ac:dyDescent="0.35">
      <c r="A5" s="35" t="s">
        <v>35</v>
      </c>
      <c r="B5" s="13">
        <v>4</v>
      </c>
      <c r="C5" s="40" t="str">
        <f>'[1]With Citations'!C5</f>
        <v>N</v>
      </c>
      <c r="D5" s="41">
        <v>0</v>
      </c>
      <c r="E5" s="40" t="str">
        <f>'[1]With Citations'!F5</f>
        <v>7 - 9</v>
      </c>
      <c r="F5" s="41">
        <v>3</v>
      </c>
      <c r="G5" s="42">
        <f>'[1]With Citations'!I5</f>
        <v>82</v>
      </c>
      <c r="H5" s="44"/>
      <c r="I5" s="42">
        <f>'[1]With Citations'!L5</f>
        <v>117</v>
      </c>
      <c r="J5" s="44"/>
      <c r="K5" s="42">
        <f>'[1]With Citations'!O5</f>
        <v>127</v>
      </c>
      <c r="L5" s="44"/>
      <c r="M5" s="42">
        <f>'[1]With Citations'!R5</f>
        <v>152</v>
      </c>
      <c r="N5" s="44"/>
      <c r="O5" s="42">
        <f>'[1]With Citations'!U5</f>
        <v>386</v>
      </c>
      <c r="P5" s="44"/>
      <c r="Q5" s="42">
        <f>'[1]With Citations'!X5</f>
        <v>348</v>
      </c>
      <c r="R5" s="44"/>
      <c r="S5" s="42">
        <f>'[1]With Citations'!AA5</f>
        <v>172</v>
      </c>
      <c r="T5" s="44">
        <v>172</v>
      </c>
      <c r="U5" s="42">
        <f>'[1]With Citations'!AD5</f>
        <v>172</v>
      </c>
      <c r="V5" s="44">
        <v>172</v>
      </c>
      <c r="W5" s="42">
        <f>'[1]With Citations'!AG5</f>
        <v>210</v>
      </c>
      <c r="X5" s="44">
        <v>210</v>
      </c>
      <c r="Y5" s="42">
        <f>'[1]With Citations'!AJ5</f>
        <v>210</v>
      </c>
      <c r="Z5" s="44">
        <v>210</v>
      </c>
      <c r="AA5" s="42">
        <f>'[1]With Citations'!AM5</f>
        <v>494</v>
      </c>
      <c r="AB5" s="44">
        <v>494</v>
      </c>
      <c r="AC5" s="42">
        <f>'[1]With Citations'!AP5</f>
        <v>494</v>
      </c>
      <c r="AD5" s="44">
        <v>494</v>
      </c>
      <c r="AE5" s="42">
        <f>'[1]With Citations'!AS5</f>
        <v>110</v>
      </c>
      <c r="AF5" s="44">
        <v>110</v>
      </c>
      <c r="AG5" s="42">
        <f>'[1]With Citations'!AV5</f>
        <v>65</v>
      </c>
      <c r="AH5" s="44">
        <v>65</v>
      </c>
      <c r="AI5" s="42">
        <f>'[1]With Citations'!AY5</f>
        <v>28</v>
      </c>
      <c r="AJ5" s="44">
        <v>28</v>
      </c>
      <c r="AK5" s="42">
        <f>'[1]With Citations'!BB5</f>
        <v>47</v>
      </c>
      <c r="AL5" s="44">
        <v>47</v>
      </c>
      <c r="AM5" s="42">
        <f>'[1]With Citations'!BE5</f>
        <v>38</v>
      </c>
      <c r="AN5" s="44">
        <v>38</v>
      </c>
      <c r="AO5" s="42">
        <f>'[1]With Citations'!BH5</f>
        <v>42</v>
      </c>
      <c r="AP5" s="44">
        <v>42</v>
      </c>
      <c r="AQ5" s="42">
        <f>'[1]With Citations'!BK5</f>
        <v>114.46</v>
      </c>
      <c r="AR5" s="44"/>
      <c r="AS5" s="42">
        <f>'[1]With Citations'!BN5</f>
        <v>38.25</v>
      </c>
      <c r="AT5" s="44"/>
      <c r="AU5" s="42">
        <f>'[1]With Citations'!BQ5</f>
        <v>152.71</v>
      </c>
      <c r="AV5" s="44"/>
      <c r="AW5" s="42">
        <f>'[1]With Citations'!BT5</f>
        <v>114.46</v>
      </c>
      <c r="AX5" s="44"/>
      <c r="AY5" s="42">
        <f>'[1]With Citations'!BW5</f>
        <v>299</v>
      </c>
      <c r="AZ5" s="44"/>
      <c r="BA5" s="40" t="str">
        <f>'[1]With Citations'!BZ5</f>
        <v>Not allowed per ACA</v>
      </c>
      <c r="BB5" s="50">
        <v>1</v>
      </c>
      <c r="BC5" s="51">
        <f>'[1]With Citations'!CB5</f>
        <v>261</v>
      </c>
      <c r="BD5" s="52">
        <v>261</v>
      </c>
      <c r="BE5" s="51">
        <f>'[1]With Citations'!CE5</f>
        <v>236</v>
      </c>
      <c r="BF5" s="52">
        <v>236</v>
      </c>
      <c r="BG5" s="53">
        <f>'[1]With Citations'!CH5</f>
        <v>-0.09</v>
      </c>
      <c r="BH5" s="52">
        <v>-0.09</v>
      </c>
      <c r="BI5" s="51">
        <f>'[1]With Citations'!CK5</f>
        <v>311</v>
      </c>
      <c r="BJ5" s="52">
        <v>311</v>
      </c>
      <c r="BK5" s="51">
        <f>'[1]With Citations'!CN5</f>
        <v>280</v>
      </c>
      <c r="BL5" s="52">
        <v>280</v>
      </c>
      <c r="BM5" s="53">
        <f>'[1]With Citations'!CQ5</f>
        <v>-0.1</v>
      </c>
      <c r="BN5" s="52">
        <v>-0.1</v>
      </c>
      <c r="BO5" s="51">
        <f>'[1]With Citations'!CT5</f>
        <v>319</v>
      </c>
      <c r="BP5" s="52">
        <v>319</v>
      </c>
      <c r="BQ5" s="51">
        <f>'[1]With Citations'!CW5</f>
        <v>336</v>
      </c>
      <c r="BR5" s="52">
        <v>336</v>
      </c>
      <c r="BS5" s="53">
        <f>'[1]With Citations'!CZ5</f>
        <v>0.05</v>
      </c>
      <c r="BT5" s="52">
        <v>0.05</v>
      </c>
      <c r="BU5" s="53">
        <f>'[1]With Citations'!DC5</f>
        <v>0.28999999999999998</v>
      </c>
      <c r="BV5" s="52">
        <v>0.28999999999999998</v>
      </c>
    </row>
    <row r="6" spans="1:74" ht="13.5" thickBot="1" x14ac:dyDescent="0.35">
      <c r="A6" s="35" t="s">
        <v>36</v>
      </c>
      <c r="B6" s="13">
        <v>5</v>
      </c>
      <c r="C6" s="40" t="str">
        <f>'[1]With Citations'!C6</f>
        <v>N</v>
      </c>
      <c r="D6" s="41">
        <v>0</v>
      </c>
      <c r="E6" s="40" t="str">
        <f>'[1]With Citations'!F6</f>
        <v>4 - 6</v>
      </c>
      <c r="F6" s="41">
        <v>2</v>
      </c>
      <c r="G6" s="42">
        <f>'[1]With Citations'!I6</f>
        <v>54</v>
      </c>
      <c r="H6" s="44"/>
      <c r="I6" s="42">
        <f>'[1]With Citations'!L6</f>
        <v>91</v>
      </c>
      <c r="J6" s="44"/>
      <c r="K6" s="42">
        <f>'[1]With Citations'!O6</f>
        <v>81</v>
      </c>
      <c r="L6" s="44"/>
      <c r="M6" s="42">
        <f>'[1]With Citations'!R6</f>
        <v>125</v>
      </c>
      <c r="N6" s="44"/>
      <c r="O6" s="42">
        <f>'[1]With Citations'!U6</f>
        <v>287</v>
      </c>
      <c r="P6" s="44"/>
      <c r="Q6" s="42">
        <f>'[1]With Citations'!X6</f>
        <v>268</v>
      </c>
      <c r="R6" s="44"/>
      <c r="S6" s="42">
        <f>'[1]With Citations'!AA6</f>
        <v>192</v>
      </c>
      <c r="T6" s="44">
        <v>192</v>
      </c>
      <c r="U6" s="42">
        <f>'[1]With Citations'!AD6</f>
        <v>192</v>
      </c>
      <c r="V6" s="44">
        <v>192</v>
      </c>
      <c r="W6" s="42">
        <f>'[1]With Citations'!AG6</f>
        <v>234</v>
      </c>
      <c r="X6" s="44">
        <v>234</v>
      </c>
      <c r="Y6" s="42">
        <f>'[1]With Citations'!AJ6</f>
        <v>234</v>
      </c>
      <c r="Z6" s="44">
        <v>234</v>
      </c>
      <c r="AA6" s="42">
        <f>'[1]With Citations'!AM6</f>
        <v>550</v>
      </c>
      <c r="AB6" s="44">
        <v>550</v>
      </c>
      <c r="AC6" s="42">
        <f>'[1]With Citations'!AP6</f>
        <v>550</v>
      </c>
      <c r="AD6" s="44">
        <v>550</v>
      </c>
      <c r="AE6" s="42">
        <f>'[1]With Citations'!AS6</f>
        <v>256</v>
      </c>
      <c r="AF6" s="44">
        <v>256</v>
      </c>
      <c r="AG6" s="42">
        <f>'[1]With Citations'!AV6</f>
        <v>189</v>
      </c>
      <c r="AH6" s="44">
        <v>189</v>
      </c>
      <c r="AI6" s="42">
        <f>'[1]With Citations'!AY6</f>
        <v>92</v>
      </c>
      <c r="AJ6" s="44">
        <v>92</v>
      </c>
      <c r="AK6" s="42">
        <f>'[1]With Citations'!BB6</f>
        <v>111</v>
      </c>
      <c r="AL6" s="44">
        <v>111</v>
      </c>
      <c r="AM6" s="42">
        <f>'[1]With Citations'!BE6</f>
        <v>87</v>
      </c>
      <c r="AN6" s="44">
        <v>87</v>
      </c>
      <c r="AO6" s="42">
        <f>'[1]With Citations'!BH6</f>
        <v>105</v>
      </c>
      <c r="AP6" s="44">
        <v>105</v>
      </c>
      <c r="AQ6" s="42">
        <f>'[1]With Citations'!BK6</f>
        <v>159.61000000000001</v>
      </c>
      <c r="AR6" s="44"/>
      <c r="AS6" s="42">
        <f>'[1]With Citations'!BN6</f>
        <v>36.42</v>
      </c>
      <c r="AT6" s="44"/>
      <c r="AU6" s="42">
        <f>'[1]With Citations'!BQ6</f>
        <v>196.03</v>
      </c>
      <c r="AV6" s="44"/>
      <c r="AW6" s="42">
        <f>'[1]With Citations'!BT6</f>
        <v>159.61000000000001</v>
      </c>
      <c r="AX6" s="44"/>
      <c r="AY6" s="42">
        <f>'[1]With Citations'!BW6</f>
        <v>438</v>
      </c>
      <c r="AZ6" s="44"/>
      <c r="BA6" s="40" t="str">
        <f>'[1]With Citations'!BZ6</f>
        <v>Not allowed per ACA</v>
      </c>
      <c r="BB6" s="50">
        <v>1</v>
      </c>
      <c r="BC6" s="51">
        <f>'[1]With Citations'!CB6</f>
        <v>307</v>
      </c>
      <c r="BD6" s="52">
        <v>307</v>
      </c>
      <c r="BE6" s="51">
        <f>'[1]With Citations'!CE6</f>
        <v>310</v>
      </c>
      <c r="BF6" s="52">
        <v>310</v>
      </c>
      <c r="BG6" s="53">
        <f>'[1]With Citations'!CH6</f>
        <v>0.01</v>
      </c>
      <c r="BH6" s="52">
        <v>0.01</v>
      </c>
      <c r="BI6" s="51">
        <f>'[1]With Citations'!CK6</f>
        <v>391</v>
      </c>
      <c r="BJ6" s="52">
        <v>391</v>
      </c>
      <c r="BK6" s="51">
        <f>'[1]With Citations'!CN6</f>
        <v>387</v>
      </c>
      <c r="BL6" s="52">
        <v>387</v>
      </c>
      <c r="BM6" s="53">
        <f>'[1]With Citations'!CQ6</f>
        <v>-0.01</v>
      </c>
      <c r="BN6" s="52">
        <v>-0.01</v>
      </c>
      <c r="BO6" s="51">
        <f>'[1]With Citations'!CT6</f>
        <v>408</v>
      </c>
      <c r="BP6" s="52">
        <v>408</v>
      </c>
      <c r="BQ6" s="51">
        <f>'[1]With Citations'!CW6</f>
        <v>393</v>
      </c>
      <c r="BR6" s="52">
        <v>393</v>
      </c>
      <c r="BS6" s="53">
        <f>'[1]With Citations'!CZ6</f>
        <v>-0.04</v>
      </c>
      <c r="BT6" s="52">
        <v>-0.04</v>
      </c>
      <c r="BU6" s="53">
        <f>'[1]With Citations'!DC6</f>
        <v>0</v>
      </c>
      <c r="BV6" s="52">
        <v>0</v>
      </c>
    </row>
    <row r="7" spans="1:74" ht="13.5" thickBot="1" x14ac:dyDescent="0.35">
      <c r="A7" s="35" t="s">
        <v>37</v>
      </c>
      <c r="B7" s="13">
        <v>6</v>
      </c>
      <c r="C7" s="40" t="str">
        <f>'[1]With Citations'!C7</f>
        <v>N</v>
      </c>
      <c r="D7" s="41">
        <v>0</v>
      </c>
      <c r="E7" s="40" t="str">
        <f>'[1]With Citations'!F7</f>
        <v>10+</v>
      </c>
      <c r="F7" s="41">
        <v>4</v>
      </c>
      <c r="G7" s="42">
        <f>'[1]With Citations'!I7</f>
        <v>145</v>
      </c>
      <c r="H7" s="44"/>
      <c r="I7" s="42">
        <f>'[1]With Citations'!L7</f>
        <v>145</v>
      </c>
      <c r="J7" s="44"/>
      <c r="K7" s="42">
        <f>'[1]With Citations'!O7</f>
        <v>192</v>
      </c>
      <c r="L7" s="44"/>
      <c r="M7" s="42">
        <f>'[1]With Citations'!R7</f>
        <v>192</v>
      </c>
      <c r="N7" s="44"/>
      <c r="O7" s="42">
        <f>'[1]With Citations'!U7</f>
        <v>542</v>
      </c>
      <c r="P7" s="44"/>
      <c r="Q7" s="42">
        <f>'[1]With Citations'!X7</f>
        <v>542</v>
      </c>
      <c r="R7" s="44"/>
      <c r="S7" s="42">
        <f>'[1]With Citations'!AA7</f>
        <v>209</v>
      </c>
      <c r="T7" s="44">
        <v>209</v>
      </c>
      <c r="U7" s="42">
        <f>'[1]With Citations'!AD7</f>
        <v>209</v>
      </c>
      <c r="V7" s="44">
        <v>209</v>
      </c>
      <c r="W7" s="42">
        <f>'[1]With Citations'!AG7</f>
        <v>255</v>
      </c>
      <c r="X7" s="44">
        <v>255</v>
      </c>
      <c r="Y7" s="42">
        <f>'[1]With Citations'!AJ7</f>
        <v>255</v>
      </c>
      <c r="Z7" s="44">
        <v>255</v>
      </c>
      <c r="AA7" s="42">
        <f>'[1]With Citations'!AM7</f>
        <v>599</v>
      </c>
      <c r="AB7" s="44">
        <v>599</v>
      </c>
      <c r="AC7" s="42">
        <f>'[1]With Citations'!AP7</f>
        <v>599</v>
      </c>
      <c r="AD7" s="44">
        <v>599</v>
      </c>
      <c r="AE7" s="42">
        <f>'[1]With Citations'!AS7</f>
        <v>44</v>
      </c>
      <c r="AF7" s="44">
        <v>44</v>
      </c>
      <c r="AG7" s="42">
        <f>'[1]With Citations'!AV7</f>
        <v>33</v>
      </c>
      <c r="AH7" s="44">
        <v>33</v>
      </c>
      <c r="AI7" s="42">
        <f>'[1]With Citations'!AY7</f>
        <v>11</v>
      </c>
      <c r="AJ7" s="44">
        <v>11</v>
      </c>
      <c r="AK7" s="42">
        <f>'[1]With Citations'!BB7</f>
        <v>44</v>
      </c>
      <c r="AL7" s="44">
        <v>44</v>
      </c>
      <c r="AM7" s="42">
        <f>'[1]With Citations'!BE7</f>
        <v>33</v>
      </c>
      <c r="AN7" s="44">
        <v>33</v>
      </c>
      <c r="AO7" s="42">
        <f>'[1]With Citations'!BH7</f>
        <v>11</v>
      </c>
      <c r="AP7" s="44">
        <v>11</v>
      </c>
      <c r="AQ7" s="42">
        <f>'[1]With Citations'!BK7</f>
        <v>138.5</v>
      </c>
      <c r="AR7" s="44"/>
      <c r="AS7" s="42">
        <f>'[1]With Citations'!BN7</f>
        <v>56</v>
      </c>
      <c r="AT7" s="44"/>
      <c r="AU7" s="42">
        <f>'[1]With Citations'!BQ7</f>
        <v>194.5</v>
      </c>
      <c r="AV7" s="44"/>
      <c r="AW7" s="42">
        <f>'[1]With Citations'!BT7</f>
        <v>138.5</v>
      </c>
      <c r="AX7" s="44"/>
      <c r="AY7" s="42">
        <f>'[1]With Citations'!BW7</f>
        <v>247</v>
      </c>
      <c r="AZ7" s="44"/>
      <c r="BA7" s="40" t="str">
        <f>'[1]With Citations'!BZ7</f>
        <v>Not allowed per ACA</v>
      </c>
      <c r="BB7" s="50">
        <v>1</v>
      </c>
      <c r="BC7" s="51" t="str">
        <f>'[1]With Citations'!CB7</f>
        <v>Not Available</v>
      </c>
      <c r="BD7" s="52">
        <v>98888</v>
      </c>
      <c r="BE7" s="51" t="str">
        <f>'[1]With Citations'!CE7</f>
        <v>Not Available</v>
      </c>
      <c r="BF7" s="52">
        <v>98888</v>
      </c>
      <c r="BG7" s="53" t="str">
        <f>'[1]With Citations'!CH7</f>
        <v>Not Available</v>
      </c>
      <c r="BH7" s="52">
        <v>98888</v>
      </c>
      <c r="BI7" s="51" t="str">
        <f>'[1]With Citations'!CK7</f>
        <v>Not Available</v>
      </c>
      <c r="BJ7" s="52">
        <v>98888</v>
      </c>
      <c r="BK7" s="51" t="str">
        <f>'[1]With Citations'!CN7</f>
        <v>Not Available</v>
      </c>
      <c r="BL7" s="52">
        <v>98888</v>
      </c>
      <c r="BM7" s="53" t="str">
        <f>'[1]With Citations'!CQ7</f>
        <v>Not Available</v>
      </c>
      <c r="BN7" s="52">
        <v>98888</v>
      </c>
      <c r="BO7" s="51" t="str">
        <f>'[1]With Citations'!CT7</f>
        <v>Not Available</v>
      </c>
      <c r="BP7" s="52">
        <v>98888</v>
      </c>
      <c r="BQ7" s="51" t="str">
        <f>'[1]With Citations'!CW7</f>
        <v>Not Available</v>
      </c>
      <c r="BR7" s="52">
        <v>98888</v>
      </c>
      <c r="BS7" s="53" t="str">
        <f>'[1]With Citations'!CZ7</f>
        <v>Not Available</v>
      </c>
      <c r="BT7" s="52">
        <v>98888</v>
      </c>
      <c r="BU7" s="53" t="str">
        <f>'[1]With Citations'!DC7</f>
        <v>Not Available</v>
      </c>
      <c r="BV7" s="52">
        <v>98888</v>
      </c>
    </row>
    <row r="8" spans="1:74" ht="13.5" thickBot="1" x14ac:dyDescent="0.35">
      <c r="A8" s="35" t="s">
        <v>38</v>
      </c>
      <c r="B8" s="13">
        <v>8</v>
      </c>
      <c r="C8" s="40" t="str">
        <f>'[1]With Citations'!C8</f>
        <v>N</v>
      </c>
      <c r="D8" s="41">
        <v>0</v>
      </c>
      <c r="E8" s="40" t="str">
        <f>'[1]With Citations'!F8</f>
        <v>10+</v>
      </c>
      <c r="F8" s="41">
        <v>4</v>
      </c>
      <c r="G8" s="42">
        <f>'[1]With Citations'!I8</f>
        <v>272</v>
      </c>
      <c r="H8" s="44"/>
      <c r="I8" s="42">
        <f>'[1]With Citations'!L8</f>
        <v>272</v>
      </c>
      <c r="J8" s="44"/>
      <c r="K8" s="42">
        <f>'[1]With Citations'!O8</f>
        <v>322</v>
      </c>
      <c r="L8" s="44"/>
      <c r="M8" s="42">
        <f>'[1]With Citations'!R8</f>
        <v>322</v>
      </c>
      <c r="N8" s="44"/>
      <c r="O8" s="42">
        <f>'[1]With Citations'!U8</f>
        <v>746</v>
      </c>
      <c r="P8" s="44"/>
      <c r="Q8" s="42">
        <f>'[1]With Citations'!X8</f>
        <v>746</v>
      </c>
      <c r="R8" s="44"/>
      <c r="S8" s="42">
        <f>'[1]With Citations'!AA8</f>
        <v>207</v>
      </c>
      <c r="T8" s="44">
        <v>207</v>
      </c>
      <c r="U8" s="42">
        <f>'[1]With Citations'!AD8</f>
        <v>207</v>
      </c>
      <c r="V8" s="44">
        <v>207</v>
      </c>
      <c r="W8" s="42">
        <f>'[1]With Citations'!AG8</f>
        <v>253</v>
      </c>
      <c r="X8" s="44">
        <v>253</v>
      </c>
      <c r="Y8" s="42">
        <f>'[1]With Citations'!AJ8</f>
        <v>253</v>
      </c>
      <c r="Z8" s="44">
        <v>253</v>
      </c>
      <c r="AA8" s="42">
        <f>'[1]With Citations'!AM8</f>
        <v>595</v>
      </c>
      <c r="AB8" s="44">
        <v>595</v>
      </c>
      <c r="AC8" s="42">
        <f>'[1]With Citations'!AP8</f>
        <v>595</v>
      </c>
      <c r="AD8" s="44">
        <v>595</v>
      </c>
      <c r="AE8" s="42">
        <f>'[1]With Citations'!AS8</f>
        <v>-24</v>
      </c>
      <c r="AF8" s="44">
        <v>-24</v>
      </c>
      <c r="AG8" s="42">
        <f>'[1]With Citations'!AV8</f>
        <v>-21</v>
      </c>
      <c r="AH8" s="44">
        <v>-21</v>
      </c>
      <c r="AI8" s="42">
        <f>'[1]With Citations'!AY8</f>
        <v>-20</v>
      </c>
      <c r="AJ8" s="44">
        <v>-20</v>
      </c>
      <c r="AK8" s="42">
        <f>'[1]With Citations'!BB8</f>
        <v>-24</v>
      </c>
      <c r="AL8" s="44">
        <v>-24</v>
      </c>
      <c r="AM8" s="42">
        <f>'[1]With Citations'!BE8</f>
        <v>-21</v>
      </c>
      <c r="AN8" s="44">
        <v>-21</v>
      </c>
      <c r="AO8" s="42">
        <f>'[1]With Citations'!BH8</f>
        <v>-20</v>
      </c>
      <c r="AP8" s="44">
        <v>-20</v>
      </c>
      <c r="AQ8" s="42">
        <f>'[1]With Citations'!BK8</f>
        <v>101.02</v>
      </c>
      <c r="AR8" s="44"/>
      <c r="AS8" s="42">
        <f>'[1]With Citations'!BN8</f>
        <v>56</v>
      </c>
      <c r="AT8" s="44"/>
      <c r="AU8" s="42">
        <f>'[1]With Citations'!BQ8</f>
        <v>157.02000000000001</v>
      </c>
      <c r="AV8" s="44"/>
      <c r="AW8" s="42">
        <f>'[1]With Citations'!BT8</f>
        <v>101.02</v>
      </c>
      <c r="AX8" s="44"/>
      <c r="AY8" s="42">
        <f>'[1]With Citations'!BW8</f>
        <v>180</v>
      </c>
      <c r="AZ8" s="44"/>
      <c r="BA8" s="40" t="str">
        <f>'[1]With Citations'!BZ8</f>
        <v>Not allowed per ACA</v>
      </c>
      <c r="BB8" s="50">
        <v>1</v>
      </c>
      <c r="BC8" s="51" t="str">
        <f>'[1]With Citations'!CB8</f>
        <v>Not Available</v>
      </c>
      <c r="BD8" s="52">
        <v>98888</v>
      </c>
      <c r="BE8" s="51" t="str">
        <f>'[1]With Citations'!CE8</f>
        <v>Not Available</v>
      </c>
      <c r="BF8" s="52">
        <v>98888</v>
      </c>
      <c r="BG8" s="53" t="str">
        <f>'[1]With Citations'!CH8</f>
        <v>Not Available</v>
      </c>
      <c r="BH8" s="52">
        <v>98888</v>
      </c>
      <c r="BI8" s="51" t="str">
        <f>'[1]With Citations'!CK8</f>
        <v>Not Available</v>
      </c>
      <c r="BJ8" s="52">
        <v>98888</v>
      </c>
      <c r="BK8" s="51" t="str">
        <f>'[1]With Citations'!CN8</f>
        <v>Not Available</v>
      </c>
      <c r="BL8" s="52">
        <v>98888</v>
      </c>
      <c r="BM8" s="53" t="str">
        <f>'[1]With Citations'!CQ8</f>
        <v>Not Available</v>
      </c>
      <c r="BN8" s="52">
        <v>98888</v>
      </c>
      <c r="BO8" s="51" t="str">
        <f>'[1]With Citations'!CT8</f>
        <v>Not Available</v>
      </c>
      <c r="BP8" s="52">
        <v>98888</v>
      </c>
      <c r="BQ8" s="51" t="str">
        <f>'[1]With Citations'!CW8</f>
        <v>Not Available</v>
      </c>
      <c r="BR8" s="52">
        <v>98888</v>
      </c>
      <c r="BS8" s="53" t="str">
        <f>'[1]With Citations'!CZ8</f>
        <v>Not Available</v>
      </c>
      <c r="BT8" s="52">
        <v>98888</v>
      </c>
      <c r="BU8" s="53" t="str">
        <f>'[1]With Citations'!DC8</f>
        <v>Not Available</v>
      </c>
      <c r="BV8" s="52">
        <v>98888</v>
      </c>
    </row>
    <row r="9" spans="1:74" ht="13.5" thickBot="1" x14ac:dyDescent="0.35">
      <c r="A9" s="35" t="s">
        <v>39</v>
      </c>
      <c r="B9" s="13">
        <v>9</v>
      </c>
      <c r="C9" s="40" t="str">
        <f>'[1]With Citations'!C9</f>
        <v>N</v>
      </c>
      <c r="D9" s="41">
        <v>0</v>
      </c>
      <c r="E9" s="40" t="str">
        <f>'[1]With Citations'!F9</f>
        <v>1 - 3</v>
      </c>
      <c r="F9" s="41">
        <v>1</v>
      </c>
      <c r="G9" s="42">
        <f>'[1]With Citations'!I9</f>
        <v>120</v>
      </c>
      <c r="H9" s="44"/>
      <c r="I9" s="42">
        <f>'[1]With Citations'!L9</f>
        <v>192</v>
      </c>
      <c r="J9" s="44"/>
      <c r="K9" s="42">
        <f>'[1]With Citations'!O9</f>
        <v>154</v>
      </c>
      <c r="L9" s="44"/>
      <c r="M9" s="42">
        <f>'[1]With Citations'!R9</f>
        <v>224</v>
      </c>
      <c r="N9" s="44"/>
      <c r="O9" s="42">
        <f>'[1]With Citations'!U9</f>
        <v>531</v>
      </c>
      <c r="P9" s="44"/>
      <c r="Q9" s="42">
        <f>'[1]With Citations'!X9</f>
        <v>373</v>
      </c>
      <c r="R9" s="44"/>
      <c r="S9" s="42">
        <f>'[1]With Citations'!AA9</f>
        <v>222</v>
      </c>
      <c r="T9" s="44">
        <v>222</v>
      </c>
      <c r="U9" s="42">
        <f>'[1]With Citations'!AD9</f>
        <v>222</v>
      </c>
      <c r="V9" s="44">
        <v>222</v>
      </c>
      <c r="W9" s="42">
        <f>'[1]With Citations'!AG9</f>
        <v>270</v>
      </c>
      <c r="X9" s="44">
        <v>270</v>
      </c>
      <c r="Y9" s="42">
        <f>'[1]With Citations'!AJ9</f>
        <v>270</v>
      </c>
      <c r="Z9" s="44">
        <v>270</v>
      </c>
      <c r="AA9" s="42">
        <f>'[1]With Citations'!AM9</f>
        <v>635</v>
      </c>
      <c r="AB9" s="44">
        <v>635</v>
      </c>
      <c r="AC9" s="42">
        <f>'[1]With Citations'!AP9</f>
        <v>635</v>
      </c>
      <c r="AD9" s="44">
        <v>635</v>
      </c>
      <c r="AE9" s="42">
        <f>'[1]With Citations'!AS9</f>
        <v>85</v>
      </c>
      <c r="AF9" s="44">
        <v>85</v>
      </c>
      <c r="AG9" s="42">
        <f>'[1]With Citations'!AV9</f>
        <v>75</v>
      </c>
      <c r="AH9" s="44">
        <v>75</v>
      </c>
      <c r="AI9" s="42">
        <f>'[1]With Citations'!AY9</f>
        <v>20</v>
      </c>
      <c r="AJ9" s="44">
        <v>20</v>
      </c>
      <c r="AK9" s="42">
        <f>'[1]With Citations'!BB9</f>
        <v>16</v>
      </c>
      <c r="AL9" s="44">
        <v>16</v>
      </c>
      <c r="AM9" s="42">
        <f>'[1]With Citations'!BE9</f>
        <v>21</v>
      </c>
      <c r="AN9" s="44">
        <v>21</v>
      </c>
      <c r="AO9" s="42">
        <f>'[1]With Citations'!BH9</f>
        <v>70</v>
      </c>
      <c r="AP9" s="44">
        <v>70</v>
      </c>
      <c r="AQ9" s="42">
        <f>'[1]With Citations'!BK9</f>
        <v>166.22</v>
      </c>
      <c r="AR9" s="44"/>
      <c r="AS9" s="42">
        <f>'[1]With Citations'!BN9</f>
        <v>78</v>
      </c>
      <c r="AT9" s="44"/>
      <c r="AU9" s="42">
        <f>'[1]With Citations'!BQ9</f>
        <v>244.22</v>
      </c>
      <c r="AV9" s="44"/>
      <c r="AW9" s="42">
        <f>'[1]With Citations'!BT9</f>
        <v>166.22</v>
      </c>
      <c r="AX9" s="44"/>
      <c r="AY9" s="42">
        <f>'[1]With Citations'!BW9</f>
        <v>213</v>
      </c>
      <c r="AZ9" s="44"/>
      <c r="BA9" s="40" t="str">
        <f>'[1]With Citations'!BZ9</f>
        <v>Not allowed per ACA</v>
      </c>
      <c r="BB9" s="50">
        <v>1</v>
      </c>
      <c r="BC9" s="51" t="str">
        <f>'[1]With Citations'!CB9</f>
        <v>Not Available</v>
      </c>
      <c r="BD9" s="52">
        <v>98888</v>
      </c>
      <c r="BE9" s="51" t="str">
        <f>'[1]With Citations'!CE9</f>
        <v>Not Available</v>
      </c>
      <c r="BF9" s="52">
        <v>98888</v>
      </c>
      <c r="BG9" s="53" t="str">
        <f>'[1]With Citations'!CH9</f>
        <v>Not Available</v>
      </c>
      <c r="BH9" s="52">
        <v>98888</v>
      </c>
      <c r="BI9" s="51" t="str">
        <f>'[1]With Citations'!CK9</f>
        <v>Not Available</v>
      </c>
      <c r="BJ9" s="52">
        <v>98888</v>
      </c>
      <c r="BK9" s="51" t="str">
        <f>'[1]With Citations'!CN9</f>
        <v>Not Available</v>
      </c>
      <c r="BL9" s="52">
        <v>98888</v>
      </c>
      <c r="BM9" s="53" t="str">
        <f>'[1]With Citations'!CQ9</f>
        <v>Not Available</v>
      </c>
      <c r="BN9" s="52">
        <v>98888</v>
      </c>
      <c r="BO9" s="51" t="str">
        <f>'[1]With Citations'!CT9</f>
        <v>Not Available</v>
      </c>
      <c r="BP9" s="52">
        <v>98888</v>
      </c>
      <c r="BQ9" s="51" t="str">
        <f>'[1]With Citations'!CW9</f>
        <v>Not Available</v>
      </c>
      <c r="BR9" s="52">
        <v>98888</v>
      </c>
      <c r="BS9" s="53" t="str">
        <f>'[1]With Citations'!CZ9</f>
        <v>Not Available</v>
      </c>
      <c r="BT9" s="52">
        <v>98888</v>
      </c>
      <c r="BU9" s="53" t="str">
        <f>'[1]With Citations'!DC9</f>
        <v>Not Available</v>
      </c>
      <c r="BV9" s="52">
        <v>98888</v>
      </c>
    </row>
    <row r="10" spans="1:74" ht="13.5" thickBot="1" x14ac:dyDescent="0.35">
      <c r="A10" s="35" t="s">
        <v>40</v>
      </c>
      <c r="B10" s="13">
        <v>10</v>
      </c>
      <c r="C10" s="40" t="str">
        <f>'[1]With Citations'!C10</f>
        <v>N</v>
      </c>
      <c r="D10" s="41">
        <v>0</v>
      </c>
      <c r="E10" s="40" t="str">
        <f>'[1]With Citations'!F10</f>
        <v>1 - 3</v>
      </c>
      <c r="F10" s="41">
        <v>1</v>
      </c>
      <c r="G10" s="42">
        <f>'[1]With Citations'!I10</f>
        <v>103</v>
      </c>
      <c r="H10" s="44"/>
      <c r="I10" s="42">
        <f>'[1]With Citations'!L10</f>
        <v>114</v>
      </c>
      <c r="J10" s="44"/>
      <c r="K10" s="42">
        <f>'[1]With Citations'!O10</f>
        <v>138</v>
      </c>
      <c r="L10" s="44"/>
      <c r="M10" s="42">
        <f>'[1]With Citations'!R10</f>
        <v>178</v>
      </c>
      <c r="N10" s="44"/>
      <c r="O10" s="42">
        <f>'[1]With Citations'!U10</f>
        <v>500</v>
      </c>
      <c r="P10" s="44"/>
      <c r="Q10" s="42">
        <f>'[1]With Citations'!X10</f>
        <v>393</v>
      </c>
      <c r="R10" s="44"/>
      <c r="S10" s="42">
        <f>'[1]With Citations'!AA10</f>
        <v>215</v>
      </c>
      <c r="T10" s="44">
        <v>215</v>
      </c>
      <c r="U10" s="42">
        <f>'[1]With Citations'!AD10</f>
        <v>215</v>
      </c>
      <c r="V10" s="44">
        <v>215</v>
      </c>
      <c r="W10" s="42">
        <f>'[1]With Citations'!AG10</f>
        <v>262</v>
      </c>
      <c r="X10" s="44">
        <v>262</v>
      </c>
      <c r="Y10" s="42">
        <f>'[1]With Citations'!AJ10</f>
        <v>262</v>
      </c>
      <c r="Z10" s="44">
        <v>262</v>
      </c>
      <c r="AA10" s="42">
        <f>'[1]With Citations'!AM10</f>
        <v>617</v>
      </c>
      <c r="AB10" s="44">
        <v>617</v>
      </c>
      <c r="AC10" s="42">
        <f>'[1]With Citations'!AP10</f>
        <v>617</v>
      </c>
      <c r="AD10" s="44">
        <v>617</v>
      </c>
      <c r="AE10" s="42">
        <f>'[1]With Citations'!AS10</f>
        <v>109</v>
      </c>
      <c r="AF10" s="44">
        <v>109</v>
      </c>
      <c r="AG10" s="42">
        <f>'[1]With Citations'!AV10</f>
        <v>90</v>
      </c>
      <c r="AH10" s="44">
        <v>90</v>
      </c>
      <c r="AI10" s="42">
        <f>'[1]With Citations'!AY10</f>
        <v>23</v>
      </c>
      <c r="AJ10" s="44">
        <v>23</v>
      </c>
      <c r="AK10" s="42">
        <f>'[1]With Citations'!BB10</f>
        <v>89</v>
      </c>
      <c r="AL10" s="44">
        <v>89</v>
      </c>
      <c r="AM10" s="42">
        <f>'[1]With Citations'!BE10</f>
        <v>47</v>
      </c>
      <c r="AN10" s="44">
        <v>47</v>
      </c>
      <c r="AO10" s="42">
        <f>'[1]With Citations'!BH10</f>
        <v>57</v>
      </c>
      <c r="AP10" s="44">
        <v>57</v>
      </c>
      <c r="AQ10" s="42">
        <f>'[1]With Citations'!BK10</f>
        <v>167.94</v>
      </c>
      <c r="AR10" s="44"/>
      <c r="AS10" s="42">
        <f>'[1]With Citations'!BN10</f>
        <v>51.92</v>
      </c>
      <c r="AT10" s="44"/>
      <c r="AU10" s="42">
        <f>'[1]With Citations'!BQ10</f>
        <v>219.85</v>
      </c>
      <c r="AV10" s="44"/>
      <c r="AW10" s="42">
        <f>'[1]With Citations'!BT10</f>
        <v>167.94</v>
      </c>
      <c r="AX10" s="44"/>
      <c r="AY10" s="42">
        <f>'[1]With Citations'!BW10</f>
        <v>323</v>
      </c>
      <c r="AZ10" s="44"/>
      <c r="BA10" s="40" t="str">
        <f>'[1]With Citations'!BZ10</f>
        <v>Not allowed per ACA</v>
      </c>
      <c r="BB10" s="50">
        <v>1</v>
      </c>
      <c r="BC10" s="51">
        <f>'[1]With Citations'!CB10</f>
        <v>346</v>
      </c>
      <c r="BD10" s="52">
        <v>346</v>
      </c>
      <c r="BE10" s="51">
        <f>'[1]With Citations'!CE10</f>
        <v>334</v>
      </c>
      <c r="BF10" s="52">
        <v>334</v>
      </c>
      <c r="BG10" s="53">
        <f>'[1]With Citations'!CH10</f>
        <v>-0.03</v>
      </c>
      <c r="BH10" s="52">
        <v>-0.03</v>
      </c>
      <c r="BI10" s="51">
        <f>'[1]With Citations'!CK10</f>
        <v>399</v>
      </c>
      <c r="BJ10" s="52">
        <v>399</v>
      </c>
      <c r="BK10" s="51">
        <f>'[1]With Citations'!CN10</f>
        <v>415</v>
      </c>
      <c r="BL10" s="52">
        <v>415</v>
      </c>
      <c r="BM10" s="53">
        <f>'[1]With Citations'!CQ10</f>
        <v>0.04</v>
      </c>
      <c r="BN10" s="52">
        <v>0.04</v>
      </c>
      <c r="BO10" s="51">
        <f>'[1]With Citations'!CT10</f>
        <v>404</v>
      </c>
      <c r="BP10" s="52">
        <v>404</v>
      </c>
      <c r="BQ10" s="51">
        <f>'[1]With Citations'!CW10</f>
        <v>420</v>
      </c>
      <c r="BR10" s="52">
        <v>420</v>
      </c>
      <c r="BS10" s="53">
        <f>'[1]With Citations'!CZ10</f>
        <v>0.04</v>
      </c>
      <c r="BT10" s="52">
        <v>0.04</v>
      </c>
      <c r="BU10" s="53">
        <f>'[1]With Citations'!DC10</f>
        <v>1</v>
      </c>
      <c r="BV10" s="52">
        <v>1</v>
      </c>
    </row>
    <row r="11" spans="1:74" ht="13.5" thickBot="1" x14ac:dyDescent="0.35">
      <c r="A11" s="35" t="s">
        <v>41</v>
      </c>
      <c r="B11" s="13">
        <v>11</v>
      </c>
      <c r="C11" s="40" t="str">
        <f>'[1]With Citations'!C11</f>
        <v>Y</v>
      </c>
      <c r="D11" s="41">
        <v>1</v>
      </c>
      <c r="E11" s="40" t="str">
        <f>'[1]With Citations'!F11</f>
        <v>4 - 6</v>
      </c>
      <c r="F11" s="41">
        <v>2</v>
      </c>
      <c r="G11" s="42">
        <f>'[1]With Citations'!I11</f>
        <v>118</v>
      </c>
      <c r="H11" s="44"/>
      <c r="I11" s="42">
        <f>'[1]With Citations'!L11</f>
        <v>118</v>
      </c>
      <c r="J11" s="44"/>
      <c r="K11" s="42">
        <f>'[1]With Citations'!O11</f>
        <v>153</v>
      </c>
      <c r="L11" s="44"/>
      <c r="M11" s="42">
        <f>'[1]With Citations'!R11</f>
        <v>153</v>
      </c>
      <c r="N11" s="44"/>
      <c r="O11" s="42">
        <f>'[1]With Citations'!U11</f>
        <v>234</v>
      </c>
      <c r="P11" s="44"/>
      <c r="Q11" s="42">
        <f>'[1]With Citations'!X11</f>
        <v>234</v>
      </c>
      <c r="R11" s="44"/>
      <c r="S11" s="42">
        <f>'[1]With Citations'!AA11</f>
        <v>150</v>
      </c>
      <c r="T11" s="44">
        <v>150</v>
      </c>
      <c r="U11" s="42">
        <f>'[1]With Citations'!AD11</f>
        <v>150</v>
      </c>
      <c r="V11" s="44">
        <v>150</v>
      </c>
      <c r="W11" s="42">
        <f>'[1]With Citations'!AG11</f>
        <v>202</v>
      </c>
      <c r="X11" s="44">
        <v>202</v>
      </c>
      <c r="Y11" s="42">
        <f>'[1]With Citations'!AJ11</f>
        <v>202</v>
      </c>
      <c r="Z11" s="44">
        <v>202</v>
      </c>
      <c r="AA11" s="42">
        <f>'[1]With Citations'!AM11</f>
        <v>452</v>
      </c>
      <c r="AB11" s="44">
        <v>452</v>
      </c>
      <c r="AC11" s="42">
        <f>'[1]With Citations'!AP11</f>
        <v>452</v>
      </c>
      <c r="AD11" s="44">
        <v>452</v>
      </c>
      <c r="AE11" s="42">
        <f>'[1]With Citations'!AS11</f>
        <v>27</v>
      </c>
      <c r="AF11" s="44">
        <v>27</v>
      </c>
      <c r="AG11" s="42">
        <f>'[1]With Citations'!AV11</f>
        <v>32</v>
      </c>
      <c r="AH11" s="44">
        <v>32</v>
      </c>
      <c r="AI11" s="42">
        <f>'[1]With Citations'!AY11</f>
        <v>93</v>
      </c>
      <c r="AJ11" s="44">
        <v>93</v>
      </c>
      <c r="AK11" s="42">
        <f>'[1]With Citations'!BB11</f>
        <v>27</v>
      </c>
      <c r="AL11" s="44">
        <v>27</v>
      </c>
      <c r="AM11" s="42">
        <f>'[1]With Citations'!BE11</f>
        <v>32</v>
      </c>
      <c r="AN11" s="44">
        <v>32</v>
      </c>
      <c r="AO11" s="42">
        <f>'[1]With Citations'!BH11</f>
        <v>93</v>
      </c>
      <c r="AP11" s="44">
        <v>93</v>
      </c>
      <c r="AQ11" s="42">
        <f>'[1]With Citations'!BK11</f>
        <v>80.709999999999994</v>
      </c>
      <c r="AR11" s="44"/>
      <c r="AS11" s="42">
        <f>'[1]With Citations'!BN11</f>
        <v>53.58</v>
      </c>
      <c r="AT11" s="44"/>
      <c r="AU11" s="42">
        <f>'[1]With Citations'!BQ11</f>
        <v>134.29</v>
      </c>
      <c r="AV11" s="44"/>
      <c r="AW11" s="42">
        <f>'[1]With Citations'!BT11</f>
        <v>80.709999999999994</v>
      </c>
      <c r="AX11" s="44"/>
      <c r="AY11" s="42">
        <f>'[1]With Citations'!BW11</f>
        <v>151</v>
      </c>
      <c r="AZ11" s="44"/>
      <c r="BA11" s="40" t="str">
        <f>'[1]With Citations'!BZ11</f>
        <v>Not allowed per ACA</v>
      </c>
      <c r="BB11" s="50">
        <v>1</v>
      </c>
      <c r="BC11" s="51" t="str">
        <f>'[1]With Citations'!CB11</f>
        <v>Not Available</v>
      </c>
      <c r="BD11" s="52">
        <v>98888</v>
      </c>
      <c r="BE11" s="51" t="str">
        <f>'[1]With Citations'!CE11</f>
        <v>Not Available</v>
      </c>
      <c r="BF11" s="52">
        <v>98888</v>
      </c>
      <c r="BG11" s="53" t="str">
        <f>'[1]With Citations'!CH11</f>
        <v>Not Available</v>
      </c>
      <c r="BH11" s="52">
        <v>98888</v>
      </c>
      <c r="BI11" s="51" t="str">
        <f>'[1]With Citations'!CK11</f>
        <v>Not Available</v>
      </c>
      <c r="BJ11" s="52">
        <v>98888</v>
      </c>
      <c r="BK11" s="51" t="str">
        <f>'[1]With Citations'!CN11</f>
        <v>Not Available</v>
      </c>
      <c r="BL11" s="52">
        <v>98888</v>
      </c>
      <c r="BM11" s="53" t="str">
        <f>'[1]With Citations'!CQ11</f>
        <v>Not Available</v>
      </c>
      <c r="BN11" s="52">
        <v>98888</v>
      </c>
      <c r="BO11" s="51" t="str">
        <f>'[1]With Citations'!CT11</f>
        <v>Not Available</v>
      </c>
      <c r="BP11" s="52">
        <v>98888</v>
      </c>
      <c r="BQ11" s="51" t="str">
        <f>'[1]With Citations'!CW11</f>
        <v>Not Available</v>
      </c>
      <c r="BR11" s="52">
        <v>98888</v>
      </c>
      <c r="BS11" s="53" t="str">
        <f>'[1]With Citations'!CZ11</f>
        <v>Not Available</v>
      </c>
      <c r="BT11" s="52">
        <v>98888</v>
      </c>
      <c r="BU11" s="53" t="str">
        <f>'[1]With Citations'!DC11</f>
        <v>Not Available</v>
      </c>
      <c r="BV11" s="52">
        <v>98888</v>
      </c>
    </row>
    <row r="12" spans="1:74" ht="13.5" thickBot="1" x14ac:dyDescent="0.35">
      <c r="A12" s="35" t="s">
        <v>42</v>
      </c>
      <c r="B12" s="13">
        <v>12</v>
      </c>
      <c r="C12" s="40" t="str">
        <f>'[1]With Citations'!C12</f>
        <v>N</v>
      </c>
      <c r="D12" s="41">
        <v>0</v>
      </c>
      <c r="E12" s="40" t="str">
        <f>'[1]With Citations'!F12</f>
        <v>10+</v>
      </c>
      <c r="F12" s="41">
        <v>4</v>
      </c>
      <c r="G12" s="42">
        <f>'[1]With Citations'!I12</f>
        <v>123</v>
      </c>
      <c r="H12" s="44"/>
      <c r="I12" s="42">
        <f>'[1]With Citations'!L12</f>
        <v>155</v>
      </c>
      <c r="J12" s="44"/>
      <c r="K12" s="42">
        <f>'[1]With Citations'!O12</f>
        <v>172</v>
      </c>
      <c r="L12" s="44"/>
      <c r="M12" s="42">
        <f>'[1]With Citations'!R12</f>
        <v>197</v>
      </c>
      <c r="N12" s="44"/>
      <c r="O12" s="42">
        <f>'[1]With Citations'!U12</f>
        <v>444</v>
      </c>
      <c r="P12" s="44"/>
      <c r="Q12" s="42">
        <f>'[1]With Citations'!X12</f>
        <v>393</v>
      </c>
      <c r="R12" s="44"/>
      <c r="S12" s="42">
        <f>'[1]With Citations'!AA12</f>
        <v>203</v>
      </c>
      <c r="T12" s="44">
        <v>203</v>
      </c>
      <c r="U12" s="42">
        <f>'[1]With Citations'!AD12</f>
        <v>203</v>
      </c>
      <c r="V12" s="44">
        <v>203</v>
      </c>
      <c r="W12" s="42">
        <f>'[1]With Citations'!AG12</f>
        <v>247</v>
      </c>
      <c r="X12" s="44">
        <v>247</v>
      </c>
      <c r="Y12" s="42">
        <f>'[1]With Citations'!AJ12</f>
        <v>247</v>
      </c>
      <c r="Z12" s="44">
        <v>247</v>
      </c>
      <c r="AA12" s="42">
        <f>'[1]With Citations'!AM12</f>
        <v>581</v>
      </c>
      <c r="AB12" s="44">
        <v>581</v>
      </c>
      <c r="AC12" s="42">
        <f>'[1]With Citations'!AP12</f>
        <v>581</v>
      </c>
      <c r="AD12" s="44">
        <v>581</v>
      </c>
      <c r="AE12" s="42">
        <f>'[1]With Citations'!AS12</f>
        <v>65</v>
      </c>
      <c r="AF12" s="44">
        <v>65</v>
      </c>
      <c r="AG12" s="42">
        <f>'[1]With Citations'!AV12</f>
        <v>44</v>
      </c>
      <c r="AH12" s="44">
        <v>44</v>
      </c>
      <c r="AI12" s="42">
        <f>'[1]With Citations'!AY12</f>
        <v>31</v>
      </c>
      <c r="AJ12" s="44">
        <v>31</v>
      </c>
      <c r="AK12" s="42">
        <f>'[1]With Citations'!BB12</f>
        <v>31</v>
      </c>
      <c r="AL12" s="44">
        <v>31</v>
      </c>
      <c r="AM12" s="42">
        <f>'[1]With Citations'!BE12</f>
        <v>25</v>
      </c>
      <c r="AN12" s="44">
        <v>25</v>
      </c>
      <c r="AO12" s="42">
        <f>'[1]With Citations'!BH12</f>
        <v>48</v>
      </c>
      <c r="AP12" s="44">
        <v>48</v>
      </c>
      <c r="AQ12" s="42">
        <f>'[1]With Citations'!BK12</f>
        <v>117</v>
      </c>
      <c r="AR12" s="44"/>
      <c r="AS12" s="42">
        <f>'[1]With Citations'!BN12</f>
        <v>52</v>
      </c>
      <c r="AT12" s="44"/>
      <c r="AU12" s="42">
        <f>'[1]With Citations'!BQ12</f>
        <v>169</v>
      </c>
      <c r="AV12" s="44"/>
      <c r="AW12" s="42">
        <f>'[1]With Citations'!BT12</f>
        <v>117</v>
      </c>
      <c r="AX12" s="44"/>
      <c r="AY12" s="42">
        <f>'[1]With Citations'!BW12</f>
        <v>225</v>
      </c>
      <c r="AZ12" s="44"/>
      <c r="BA12" s="40" t="str">
        <f>'[1]With Citations'!BZ12</f>
        <v>Not allowed per ACA</v>
      </c>
      <c r="BB12" s="50">
        <v>1</v>
      </c>
      <c r="BC12" s="51">
        <f>'[1]With Citations'!CB12</f>
        <v>326</v>
      </c>
      <c r="BD12" s="52">
        <v>326</v>
      </c>
      <c r="BE12" s="51">
        <f>'[1]With Citations'!CE12</f>
        <v>343</v>
      </c>
      <c r="BF12" s="52">
        <v>343</v>
      </c>
      <c r="BG12" s="53">
        <f>'[1]With Citations'!CH12</f>
        <v>0.05</v>
      </c>
      <c r="BH12" s="52">
        <v>0.05</v>
      </c>
      <c r="BI12" s="51">
        <f>'[1]With Citations'!CK12</f>
        <v>370</v>
      </c>
      <c r="BJ12" s="52">
        <v>370</v>
      </c>
      <c r="BK12" s="51">
        <f>'[1]With Citations'!CN12</f>
        <v>410</v>
      </c>
      <c r="BL12" s="52">
        <v>410</v>
      </c>
      <c r="BM12" s="53">
        <f>'[1]With Citations'!CQ12</f>
        <v>0.11</v>
      </c>
      <c r="BN12" s="52">
        <v>0.11</v>
      </c>
      <c r="BO12" s="51">
        <f>'[1]With Citations'!CT12</f>
        <v>388</v>
      </c>
      <c r="BP12" s="52">
        <v>388</v>
      </c>
      <c r="BQ12" s="51">
        <f>'[1]With Citations'!CW12</f>
        <v>429</v>
      </c>
      <c r="BR12" s="52">
        <v>429</v>
      </c>
      <c r="BS12" s="53">
        <f>'[1]With Citations'!CZ12</f>
        <v>0.11</v>
      </c>
      <c r="BT12" s="52">
        <v>0.11</v>
      </c>
      <c r="BU12" s="53">
        <f>'[1]With Citations'!DC12</f>
        <v>0.03</v>
      </c>
      <c r="BV12" s="52">
        <v>0.03</v>
      </c>
    </row>
    <row r="13" spans="1:74" ht="13.5" thickBot="1" x14ac:dyDescent="0.35">
      <c r="A13" s="35" t="s">
        <v>43</v>
      </c>
      <c r="B13" s="13">
        <v>13</v>
      </c>
      <c r="C13" s="40" t="str">
        <f>'[1]With Citations'!C13</f>
        <v>N</v>
      </c>
      <c r="D13" s="41">
        <v>0</v>
      </c>
      <c r="E13" s="40" t="str">
        <f>'[1]With Citations'!F13</f>
        <v>4 - 6</v>
      </c>
      <c r="F13" s="41">
        <v>2</v>
      </c>
      <c r="G13" s="42">
        <f>'[1]With Citations'!I13</f>
        <v>82</v>
      </c>
      <c r="H13" s="44"/>
      <c r="I13" s="42">
        <f>'[1]With Citations'!L13</f>
        <v>110</v>
      </c>
      <c r="J13" s="44"/>
      <c r="K13" s="42">
        <f>'[1]With Citations'!O13</f>
        <v>119</v>
      </c>
      <c r="L13" s="44"/>
      <c r="M13" s="42">
        <f>'[1]With Citations'!R13</f>
        <v>170</v>
      </c>
      <c r="N13" s="44"/>
      <c r="O13" s="42">
        <f>'[1]With Citations'!U13</f>
        <v>362</v>
      </c>
      <c r="P13" s="44"/>
      <c r="Q13" s="42">
        <f>'[1]With Citations'!X13</f>
        <v>332</v>
      </c>
      <c r="R13" s="44"/>
      <c r="S13" s="42">
        <f>'[1]With Citations'!AA13</f>
        <v>229</v>
      </c>
      <c r="T13" s="44">
        <v>229</v>
      </c>
      <c r="U13" s="42">
        <f>'[1]With Citations'!AD13</f>
        <v>229</v>
      </c>
      <c r="V13" s="44">
        <v>229</v>
      </c>
      <c r="W13" s="42">
        <f>'[1]With Citations'!AG13</f>
        <v>279</v>
      </c>
      <c r="X13" s="44">
        <v>279</v>
      </c>
      <c r="Y13" s="42">
        <f>'[1]With Citations'!AJ13</f>
        <v>279</v>
      </c>
      <c r="Z13" s="44">
        <v>279</v>
      </c>
      <c r="AA13" s="42">
        <f>'[1]With Citations'!AM13</f>
        <v>656</v>
      </c>
      <c r="AB13" s="44">
        <v>656</v>
      </c>
      <c r="AC13" s="42">
        <f>'[1]With Citations'!AP13</f>
        <v>656</v>
      </c>
      <c r="AD13" s="44">
        <v>656</v>
      </c>
      <c r="AE13" s="42">
        <f>'[1]With Citations'!AS13</f>
        <v>179</v>
      </c>
      <c r="AF13" s="44">
        <v>179</v>
      </c>
      <c r="AG13" s="42">
        <f>'[1]With Citations'!AV13</f>
        <v>134</v>
      </c>
      <c r="AH13" s="44">
        <v>134</v>
      </c>
      <c r="AI13" s="42">
        <f>'[1]With Citations'!AY13</f>
        <v>81</v>
      </c>
      <c r="AJ13" s="44">
        <v>81</v>
      </c>
      <c r="AK13" s="42">
        <f>'[1]With Citations'!BB13</f>
        <v>108</v>
      </c>
      <c r="AL13" s="44">
        <v>108</v>
      </c>
      <c r="AM13" s="42">
        <f>'[1]With Citations'!BE13</f>
        <v>64</v>
      </c>
      <c r="AN13" s="44">
        <v>64</v>
      </c>
      <c r="AO13" s="42">
        <f>'[1]With Citations'!BH13</f>
        <v>98</v>
      </c>
      <c r="AP13" s="44">
        <v>98</v>
      </c>
      <c r="AQ13" s="42">
        <f>'[1]With Citations'!BK13</f>
        <v>163.61000000000001</v>
      </c>
      <c r="AR13" s="44"/>
      <c r="AS13" s="42">
        <f>'[1]With Citations'!BN13</f>
        <v>30.25</v>
      </c>
      <c r="AT13" s="44"/>
      <c r="AU13" s="42">
        <f>'[1]With Citations'!BQ13</f>
        <v>193.86</v>
      </c>
      <c r="AV13" s="44"/>
      <c r="AW13" s="42">
        <f>'[1]With Citations'!BT13</f>
        <v>163.61000000000001</v>
      </c>
      <c r="AX13" s="44"/>
      <c r="AY13" s="42">
        <f>'[1]With Citations'!BW13</f>
        <v>541</v>
      </c>
      <c r="AZ13" s="44"/>
      <c r="BA13" s="40" t="str">
        <f>'[1]With Citations'!BZ13</f>
        <v>Not allowed per ACA</v>
      </c>
      <c r="BB13" s="50">
        <v>1</v>
      </c>
      <c r="BC13" s="51">
        <f>'[1]With Citations'!CB13</f>
        <v>332</v>
      </c>
      <c r="BD13" s="52">
        <v>332</v>
      </c>
      <c r="BE13" s="51">
        <f>'[1]With Citations'!CE13</f>
        <v>314</v>
      </c>
      <c r="BF13" s="52">
        <v>314</v>
      </c>
      <c r="BG13" s="53">
        <f>'[1]With Citations'!CH13</f>
        <v>-0.05</v>
      </c>
      <c r="BH13" s="52">
        <v>-0.05</v>
      </c>
      <c r="BI13" s="51">
        <f>'[1]With Citations'!CK13</f>
        <v>394</v>
      </c>
      <c r="BJ13" s="52">
        <v>394</v>
      </c>
      <c r="BK13" s="51">
        <f>'[1]With Citations'!CN13</f>
        <v>384</v>
      </c>
      <c r="BL13" s="52">
        <v>384</v>
      </c>
      <c r="BM13" s="53">
        <f>'[1]With Citations'!CQ13</f>
        <v>-0.02</v>
      </c>
      <c r="BN13" s="52">
        <v>-0.02</v>
      </c>
      <c r="BO13" s="51">
        <f>'[1]With Citations'!CT13</f>
        <v>458</v>
      </c>
      <c r="BP13" s="52">
        <v>458</v>
      </c>
      <c r="BQ13" s="51">
        <f>'[1]With Citations'!CW13</f>
        <v>396</v>
      </c>
      <c r="BR13" s="52">
        <v>396</v>
      </c>
      <c r="BS13" s="53">
        <f>'[1]With Citations'!CZ13</f>
        <v>-0.14000000000000001</v>
      </c>
      <c r="BT13" s="52">
        <v>-0.14000000000000001</v>
      </c>
      <c r="BU13" s="53">
        <f>'[1]With Citations'!DC13</f>
        <v>0.06</v>
      </c>
      <c r="BV13" s="52">
        <v>0.06</v>
      </c>
    </row>
    <row r="14" spans="1:74" ht="13.5" thickBot="1" x14ac:dyDescent="0.35">
      <c r="A14" s="35" t="s">
        <v>44</v>
      </c>
      <c r="B14" s="13">
        <v>15</v>
      </c>
      <c r="C14" s="40" t="str">
        <f>'[1]With Citations'!C14</f>
        <v>N</v>
      </c>
      <c r="D14" s="41">
        <v>0</v>
      </c>
      <c r="E14" s="40" t="str">
        <f>'[1]With Citations'!F14</f>
        <v>1 - 3</v>
      </c>
      <c r="F14" s="41">
        <v>1</v>
      </c>
      <c r="G14" s="42">
        <f>'[1]With Citations'!I14</f>
        <v>169</v>
      </c>
      <c r="H14" s="44"/>
      <c r="I14" s="42">
        <f>'[1]With Citations'!L14</f>
        <v>188</v>
      </c>
      <c r="J14" s="44"/>
      <c r="K14" s="42">
        <f>'[1]With Citations'!O14</f>
        <v>188</v>
      </c>
      <c r="L14" s="44"/>
      <c r="M14" s="42">
        <f>'[1]With Citations'!R14</f>
        <v>182</v>
      </c>
      <c r="N14" s="44"/>
      <c r="O14" s="42">
        <f>'[1]With Citations'!U14</f>
        <v>249</v>
      </c>
      <c r="P14" s="44"/>
      <c r="Q14" s="42">
        <f>'[1]With Citations'!X14</f>
        <v>245</v>
      </c>
      <c r="R14" s="44"/>
      <c r="S14" s="42">
        <f>'[1]With Citations'!AA14</f>
        <v>132</v>
      </c>
      <c r="T14" s="44">
        <v>132</v>
      </c>
      <c r="U14" s="42">
        <f>'[1]With Citations'!AD14</f>
        <v>132</v>
      </c>
      <c r="V14" s="44">
        <v>132</v>
      </c>
      <c r="W14" s="42">
        <f>'[1]With Citations'!AG14</f>
        <v>161</v>
      </c>
      <c r="X14" s="44">
        <v>161</v>
      </c>
      <c r="Y14" s="42">
        <f>'[1]With Citations'!AJ14</f>
        <v>161</v>
      </c>
      <c r="Z14" s="44">
        <v>161</v>
      </c>
      <c r="AA14" s="42">
        <f>'[1]With Citations'!AM14</f>
        <v>378</v>
      </c>
      <c r="AB14" s="44">
        <v>378</v>
      </c>
      <c r="AC14" s="42">
        <f>'[1]With Citations'!AP14</f>
        <v>378</v>
      </c>
      <c r="AD14" s="44">
        <v>378</v>
      </c>
      <c r="AE14" s="42">
        <f>'[1]With Citations'!AS14</f>
        <v>-22</v>
      </c>
      <c r="AF14" s="44">
        <v>-22</v>
      </c>
      <c r="AG14" s="42">
        <f>'[1]With Citations'!AV14</f>
        <v>-14</v>
      </c>
      <c r="AH14" s="44">
        <v>-14</v>
      </c>
      <c r="AI14" s="42">
        <f>'[1]With Citations'!AY14</f>
        <v>52</v>
      </c>
      <c r="AJ14" s="44">
        <v>52</v>
      </c>
      <c r="AK14" s="42">
        <f>'[1]With Citations'!BB14</f>
        <v>-30</v>
      </c>
      <c r="AL14" s="44">
        <v>-30</v>
      </c>
      <c r="AM14" s="42">
        <f>'[1]With Citations'!BE14</f>
        <v>-12</v>
      </c>
      <c r="AN14" s="44">
        <v>-12</v>
      </c>
      <c r="AO14" s="42">
        <f>'[1]With Citations'!BH14</f>
        <v>54</v>
      </c>
      <c r="AP14" s="44">
        <v>54</v>
      </c>
      <c r="AQ14" s="42">
        <f>'[1]With Citations'!BK14</f>
        <v>71.83</v>
      </c>
      <c r="AR14" s="44"/>
      <c r="AS14" s="42">
        <f>'[1]With Citations'!BN14</f>
        <v>64.17</v>
      </c>
      <c r="AT14" s="44"/>
      <c r="AU14" s="42">
        <f>'[1]With Citations'!BQ14</f>
        <v>136</v>
      </c>
      <c r="AV14" s="44"/>
      <c r="AW14" s="42">
        <f>'[1]With Citations'!BT14</f>
        <v>71.83</v>
      </c>
      <c r="AX14" s="44"/>
      <c r="AY14" s="42">
        <f>'[1]With Citations'!BW14</f>
        <v>112</v>
      </c>
      <c r="AZ14" s="44"/>
      <c r="BA14" s="40" t="str">
        <f>'[1]With Citations'!BZ14</f>
        <v>Not allowed per ACA</v>
      </c>
      <c r="BB14" s="50">
        <v>1</v>
      </c>
      <c r="BC14" s="51" t="str">
        <f>'[1]With Citations'!CB14</f>
        <v>Not Available</v>
      </c>
      <c r="BD14" s="52">
        <v>98888</v>
      </c>
      <c r="BE14" s="51" t="str">
        <f>'[1]With Citations'!CE14</f>
        <v>Not Available</v>
      </c>
      <c r="BF14" s="52">
        <v>98888</v>
      </c>
      <c r="BG14" s="53" t="str">
        <f>'[1]With Citations'!CH14</f>
        <v>Not Available</v>
      </c>
      <c r="BH14" s="52">
        <v>98888</v>
      </c>
      <c r="BI14" s="51" t="str">
        <f>'[1]With Citations'!CK14</f>
        <v>Not Available</v>
      </c>
      <c r="BJ14" s="52">
        <v>98888</v>
      </c>
      <c r="BK14" s="51" t="str">
        <f>'[1]With Citations'!CN14</f>
        <v>Not Available</v>
      </c>
      <c r="BL14" s="52">
        <v>98888</v>
      </c>
      <c r="BM14" s="53" t="str">
        <f>'[1]With Citations'!CQ14</f>
        <v>Not Available</v>
      </c>
      <c r="BN14" s="52">
        <v>98888</v>
      </c>
      <c r="BO14" s="51" t="str">
        <f>'[1]With Citations'!CT14</f>
        <v>Not Available</v>
      </c>
      <c r="BP14" s="52">
        <v>98888</v>
      </c>
      <c r="BQ14" s="51" t="str">
        <f>'[1]With Citations'!CW14</f>
        <v>Not Available</v>
      </c>
      <c r="BR14" s="52">
        <v>98888</v>
      </c>
      <c r="BS14" s="53" t="str">
        <f>'[1]With Citations'!CZ14</f>
        <v>Not Available</v>
      </c>
      <c r="BT14" s="52">
        <v>98888</v>
      </c>
      <c r="BU14" s="53" t="str">
        <f>'[1]With Citations'!DC14</f>
        <v>Not Available</v>
      </c>
      <c r="BV14" s="52">
        <v>98888</v>
      </c>
    </row>
    <row r="15" spans="1:74" ht="13.5" thickBot="1" x14ac:dyDescent="0.35">
      <c r="A15" s="35" t="s">
        <v>45</v>
      </c>
      <c r="B15" s="13">
        <v>16</v>
      </c>
      <c r="C15" s="40" t="str">
        <f>'[1]With Citations'!C15</f>
        <v>N</v>
      </c>
      <c r="D15" s="41">
        <v>0</v>
      </c>
      <c r="E15" s="40" t="str">
        <f>'[1]With Citations'!F15</f>
        <v>4 - 6</v>
      </c>
      <c r="F15" s="41">
        <v>2</v>
      </c>
      <c r="G15" s="42">
        <f>'[1]With Citations'!I15</f>
        <v>118</v>
      </c>
      <c r="H15" s="44"/>
      <c r="I15" s="42">
        <f>'[1]With Citations'!L15</f>
        <v>164</v>
      </c>
      <c r="J15" s="44"/>
      <c r="K15" s="42">
        <f>'[1]With Citations'!O15</f>
        <v>177</v>
      </c>
      <c r="L15" s="44"/>
      <c r="M15" s="42">
        <f>'[1]With Citations'!R15</f>
        <v>251</v>
      </c>
      <c r="N15" s="44"/>
      <c r="O15" s="42">
        <f>'[1]With Citations'!U15</f>
        <v>484</v>
      </c>
      <c r="P15" s="44"/>
      <c r="Q15" s="42">
        <f>'[1]With Citations'!X15</f>
        <v>440</v>
      </c>
      <c r="R15" s="44"/>
      <c r="S15" s="42">
        <f>'[1]With Citations'!AA15</f>
        <v>167</v>
      </c>
      <c r="T15" s="44">
        <v>167</v>
      </c>
      <c r="U15" s="42">
        <f>'[1]With Citations'!AD15</f>
        <v>167</v>
      </c>
      <c r="V15" s="44">
        <v>167</v>
      </c>
      <c r="W15" s="42">
        <f>'[1]With Citations'!AG15</f>
        <v>204</v>
      </c>
      <c r="X15" s="44">
        <v>204</v>
      </c>
      <c r="Y15" s="42">
        <f>'[1]With Citations'!AJ15</f>
        <v>204</v>
      </c>
      <c r="Z15" s="44">
        <v>204</v>
      </c>
      <c r="AA15" s="42">
        <f>'[1]With Citations'!AM15</f>
        <v>480</v>
      </c>
      <c r="AB15" s="44">
        <v>480</v>
      </c>
      <c r="AC15" s="42">
        <f>'[1]With Citations'!AP15</f>
        <v>480</v>
      </c>
      <c r="AD15" s="44">
        <v>480</v>
      </c>
      <c r="AE15" s="42">
        <f>'[1]With Citations'!AS15</f>
        <v>42</v>
      </c>
      <c r="AF15" s="44">
        <v>42</v>
      </c>
      <c r="AG15" s="42">
        <f>'[1]With Citations'!AV15</f>
        <v>15</v>
      </c>
      <c r="AH15" s="44">
        <v>15</v>
      </c>
      <c r="AI15" s="42">
        <f>'[1]With Citations'!AY15</f>
        <v>-1</v>
      </c>
      <c r="AJ15" s="44">
        <v>-1</v>
      </c>
      <c r="AK15" s="42">
        <f>'[1]With Citations'!BB15</f>
        <v>2</v>
      </c>
      <c r="AL15" s="44">
        <v>2</v>
      </c>
      <c r="AM15" s="42">
        <f>'[1]With Citations'!BE15</f>
        <v>-19</v>
      </c>
      <c r="AN15" s="44">
        <v>-19</v>
      </c>
      <c r="AO15" s="42">
        <f>'[1]With Citations'!BH15</f>
        <v>9</v>
      </c>
      <c r="AP15" s="44">
        <v>9</v>
      </c>
      <c r="AQ15" s="42">
        <f>'[1]With Citations'!BK15</f>
        <v>98.58</v>
      </c>
      <c r="AR15" s="44"/>
      <c r="AS15" s="42">
        <f>'[1]With Citations'!BN15</f>
        <v>58.5</v>
      </c>
      <c r="AT15" s="44"/>
      <c r="AU15" s="42">
        <f>'[1]With Citations'!BQ15</f>
        <v>157.08000000000001</v>
      </c>
      <c r="AV15" s="44"/>
      <c r="AW15" s="42">
        <f>'[1]With Citations'!BT15</f>
        <v>98.58</v>
      </c>
      <c r="AX15" s="44"/>
      <c r="AY15" s="42">
        <f>'[1]With Citations'!BW15</f>
        <v>169</v>
      </c>
      <c r="AZ15" s="44"/>
      <c r="BA15" s="40" t="str">
        <f>'[1]With Citations'!BZ15</f>
        <v>Not allowed per ACA</v>
      </c>
      <c r="BB15" s="50">
        <v>1</v>
      </c>
      <c r="BC15" s="51" t="str">
        <f>'[1]With Citations'!CB15</f>
        <v>Not Available</v>
      </c>
      <c r="BD15" s="52">
        <v>98888</v>
      </c>
      <c r="BE15" s="51" t="str">
        <f>'[1]With Citations'!CE15</f>
        <v>Not Available</v>
      </c>
      <c r="BF15" s="52">
        <v>98888</v>
      </c>
      <c r="BG15" s="53" t="str">
        <f>'[1]With Citations'!CH15</f>
        <v>Not Available</v>
      </c>
      <c r="BH15" s="52">
        <v>98888</v>
      </c>
      <c r="BI15" s="51" t="str">
        <f>'[1]With Citations'!CK15</f>
        <v>Not Available</v>
      </c>
      <c r="BJ15" s="52">
        <v>98888</v>
      </c>
      <c r="BK15" s="51" t="str">
        <f>'[1]With Citations'!CN15</f>
        <v>Not Available</v>
      </c>
      <c r="BL15" s="52">
        <v>98888</v>
      </c>
      <c r="BM15" s="53" t="str">
        <f>'[1]With Citations'!CQ15</f>
        <v>Not Available</v>
      </c>
      <c r="BN15" s="52">
        <v>98888</v>
      </c>
      <c r="BO15" s="51" t="str">
        <f>'[1]With Citations'!CT15</f>
        <v>Not Available</v>
      </c>
      <c r="BP15" s="52">
        <v>98888</v>
      </c>
      <c r="BQ15" s="51" t="str">
        <f>'[1]With Citations'!CW15</f>
        <v>Not Available</v>
      </c>
      <c r="BR15" s="52">
        <v>98888</v>
      </c>
      <c r="BS15" s="53" t="str">
        <f>'[1]With Citations'!CZ15</f>
        <v>Not Available</v>
      </c>
      <c r="BT15" s="52">
        <v>98888</v>
      </c>
      <c r="BU15" s="53" t="str">
        <f>'[1]With Citations'!DC15</f>
        <v>Not Available</v>
      </c>
      <c r="BV15" s="52">
        <v>98888</v>
      </c>
    </row>
    <row r="16" spans="1:74" ht="13.5" thickBot="1" x14ac:dyDescent="0.35">
      <c r="A16" s="35" t="s">
        <v>82</v>
      </c>
      <c r="B16" s="13">
        <v>17</v>
      </c>
      <c r="C16" s="40" t="str">
        <f>'[1]With Citations'!C16</f>
        <v>N</v>
      </c>
      <c r="D16" s="41">
        <v>0</v>
      </c>
      <c r="E16" s="40" t="str">
        <f>'[1]With Citations'!F16</f>
        <v>7 - 9</v>
      </c>
      <c r="F16" s="41">
        <v>3</v>
      </c>
      <c r="G16" s="42">
        <f>'[1]With Citations'!I16</f>
        <v>91</v>
      </c>
      <c r="H16" s="44"/>
      <c r="I16" s="42">
        <f>'[1]With Citations'!L16</f>
        <v>124</v>
      </c>
      <c r="J16" s="44"/>
      <c r="K16" s="42">
        <f>'[1]With Citations'!O16</f>
        <v>150</v>
      </c>
      <c r="L16" s="44"/>
      <c r="M16" s="42">
        <f>'[1]With Citations'!R16</f>
        <v>182</v>
      </c>
      <c r="N16" s="44"/>
      <c r="O16" s="42">
        <f>'[1]With Citations'!U16</f>
        <v>387</v>
      </c>
      <c r="P16" s="44"/>
      <c r="Q16" s="42">
        <f>'[1]With Citations'!X16</f>
        <v>319</v>
      </c>
      <c r="R16" s="44"/>
      <c r="S16" s="42">
        <f>'[1]With Citations'!AA16</f>
        <v>175</v>
      </c>
      <c r="T16" s="44">
        <v>175</v>
      </c>
      <c r="U16" s="42">
        <f>'[1]With Citations'!AD16</f>
        <v>175</v>
      </c>
      <c r="V16" s="44">
        <v>175</v>
      </c>
      <c r="W16" s="42">
        <f>'[1]With Citations'!AG16</f>
        <v>214</v>
      </c>
      <c r="X16" s="44">
        <v>214</v>
      </c>
      <c r="Y16" s="42">
        <f>'[1]With Citations'!AJ16</f>
        <v>214</v>
      </c>
      <c r="Z16" s="44">
        <v>214</v>
      </c>
      <c r="AA16" s="42">
        <f>'[1]With Citations'!AM16</f>
        <v>502</v>
      </c>
      <c r="AB16" s="44">
        <v>502</v>
      </c>
      <c r="AC16" s="42">
        <f>'[1]With Citations'!AP16</f>
        <v>502</v>
      </c>
      <c r="AD16" s="44">
        <v>502</v>
      </c>
      <c r="AE16" s="42">
        <f>'[1]With Citations'!AS16</f>
        <v>94</v>
      </c>
      <c r="AF16" s="44">
        <v>94</v>
      </c>
      <c r="AG16" s="42">
        <f>'[1]With Citations'!AV16</f>
        <v>43</v>
      </c>
      <c r="AH16" s="44">
        <v>43</v>
      </c>
      <c r="AI16" s="42">
        <f>'[1]With Citations'!AY16</f>
        <v>30</v>
      </c>
      <c r="AJ16" s="44">
        <v>30</v>
      </c>
      <c r="AK16" s="42">
        <f>'[1]With Citations'!BB16</f>
        <v>41</v>
      </c>
      <c r="AL16" s="44">
        <v>41</v>
      </c>
      <c r="AM16" s="42">
        <f>'[1]With Citations'!BE16</f>
        <v>18</v>
      </c>
      <c r="AN16" s="44">
        <v>18</v>
      </c>
      <c r="AO16" s="42">
        <f>'[1]With Citations'!BH16</f>
        <v>57</v>
      </c>
      <c r="AP16" s="44">
        <v>57</v>
      </c>
      <c r="AQ16" s="42">
        <f>'[1]With Citations'!BK16</f>
        <v>97.37</v>
      </c>
      <c r="AR16" s="44"/>
      <c r="AS16" s="42">
        <f>'[1]With Citations'!BN16</f>
        <v>47.75</v>
      </c>
      <c r="AT16" s="44"/>
      <c r="AU16" s="42">
        <f>'[1]With Citations'!BQ16</f>
        <v>145.12</v>
      </c>
      <c r="AV16" s="44"/>
      <c r="AW16" s="42">
        <f>'[1]With Citations'!BT16</f>
        <v>97.37</v>
      </c>
      <c r="AX16" s="44"/>
      <c r="AY16" s="42">
        <f>'[1]With Citations'!BW16</f>
        <v>204</v>
      </c>
      <c r="AZ16" s="44"/>
      <c r="BA16" s="40" t="str">
        <f>'[1]With Citations'!BZ16</f>
        <v>Not allowed per ACA</v>
      </c>
      <c r="BB16" s="50">
        <v>1</v>
      </c>
      <c r="BC16" s="51">
        <f>'[1]With Citations'!CB16</f>
        <v>246</v>
      </c>
      <c r="BD16" s="52">
        <v>246</v>
      </c>
      <c r="BE16" s="51">
        <f>'[1]With Citations'!CE16</f>
        <v>264</v>
      </c>
      <c r="BF16" s="52">
        <v>264</v>
      </c>
      <c r="BG16" s="53">
        <f>'[1]With Citations'!CH16</f>
        <v>0.08</v>
      </c>
      <c r="BH16" s="52">
        <v>0.08</v>
      </c>
      <c r="BI16" s="51">
        <f>'[1]With Citations'!CK16</f>
        <v>323</v>
      </c>
      <c r="BJ16" s="52">
        <v>323</v>
      </c>
      <c r="BK16" s="51">
        <f>'[1]With Citations'!CN16</f>
        <v>335</v>
      </c>
      <c r="BL16" s="52">
        <v>335</v>
      </c>
      <c r="BM16" s="53">
        <f>'[1]With Citations'!CQ16</f>
        <v>0.04</v>
      </c>
      <c r="BN16" s="52">
        <v>0.04</v>
      </c>
      <c r="BO16" s="51">
        <f>'[1]With Citations'!CT16</f>
        <v>343</v>
      </c>
      <c r="BP16" s="52">
        <v>343</v>
      </c>
      <c r="BQ16" s="51">
        <f>'[1]With Citations'!CW16</f>
        <v>352</v>
      </c>
      <c r="BR16" s="52">
        <v>352</v>
      </c>
      <c r="BS16" s="53">
        <f>'[1]With Citations'!CZ16</f>
        <v>0.03</v>
      </c>
      <c r="BT16" s="52">
        <v>0.03</v>
      </c>
      <c r="BU16" s="53">
        <f>'[1]With Citations'!DC16</f>
        <v>0.08</v>
      </c>
      <c r="BV16" s="52">
        <v>0.08</v>
      </c>
    </row>
    <row r="17" spans="1:74" ht="13.5" thickBot="1" x14ac:dyDescent="0.35">
      <c r="A17" s="35" t="s">
        <v>46</v>
      </c>
      <c r="B17" s="13">
        <v>18</v>
      </c>
      <c r="C17" s="40" t="str">
        <f>'[1]With Citations'!C17</f>
        <v>N</v>
      </c>
      <c r="D17" s="41">
        <v>0</v>
      </c>
      <c r="E17" s="40" t="str">
        <f>'[1]With Citations'!F17</f>
        <v>4 - 6</v>
      </c>
      <c r="F17" s="41">
        <v>2</v>
      </c>
      <c r="G17" s="42">
        <f>'[1]With Citations'!I17</f>
        <v>165</v>
      </c>
      <c r="H17" s="44"/>
      <c r="I17" s="42">
        <f>'[1]With Citations'!L17</f>
        <v>210</v>
      </c>
      <c r="J17" s="44"/>
      <c r="K17" s="42">
        <f>'[1]With Citations'!O17</f>
        <v>223</v>
      </c>
      <c r="L17" s="44"/>
      <c r="M17" s="42">
        <f>'[1]With Citations'!R17</f>
        <v>333</v>
      </c>
      <c r="N17" s="44"/>
      <c r="O17" s="42">
        <f>'[1]With Citations'!U17</f>
        <v>712</v>
      </c>
      <c r="P17" s="44"/>
      <c r="Q17" s="42">
        <f>'[1]With Citations'!X17</f>
        <v>692</v>
      </c>
      <c r="R17" s="44"/>
      <c r="S17" s="42">
        <f>'[1]With Citations'!AA17</f>
        <v>210</v>
      </c>
      <c r="T17" s="44">
        <v>210</v>
      </c>
      <c r="U17" s="42">
        <f>'[1]With Citations'!AD17</f>
        <v>210</v>
      </c>
      <c r="V17" s="44">
        <v>210</v>
      </c>
      <c r="W17" s="42">
        <f>'[1]With Citations'!AG17</f>
        <v>257</v>
      </c>
      <c r="X17" s="44">
        <v>257</v>
      </c>
      <c r="Y17" s="42">
        <f>'[1]With Citations'!AJ17</f>
        <v>257</v>
      </c>
      <c r="Z17" s="44">
        <v>257</v>
      </c>
      <c r="AA17" s="42">
        <f>'[1]With Citations'!AM17</f>
        <v>603</v>
      </c>
      <c r="AB17" s="44">
        <v>603</v>
      </c>
      <c r="AC17" s="42">
        <f>'[1]With Citations'!AP17</f>
        <v>603</v>
      </c>
      <c r="AD17" s="44">
        <v>603</v>
      </c>
      <c r="AE17" s="42">
        <f>'[1]With Citations'!AS17</f>
        <v>27</v>
      </c>
      <c r="AF17" s="44">
        <v>27</v>
      </c>
      <c r="AG17" s="42">
        <f>'[1]With Citations'!AV17</f>
        <v>15</v>
      </c>
      <c r="AH17" s="44">
        <v>15</v>
      </c>
      <c r="AI17" s="42">
        <f>'[1]With Citations'!AY17</f>
        <v>-15</v>
      </c>
      <c r="AJ17" s="44">
        <v>-15</v>
      </c>
      <c r="AK17" s="42">
        <f>'[1]With Citations'!BB17</f>
        <v>0</v>
      </c>
      <c r="AL17" s="44">
        <v>0</v>
      </c>
      <c r="AM17" s="42">
        <f>'[1]With Citations'!BE17</f>
        <v>-23</v>
      </c>
      <c r="AN17" s="44">
        <v>-23</v>
      </c>
      <c r="AO17" s="42">
        <f>'[1]With Citations'!BH17</f>
        <v>-13</v>
      </c>
      <c r="AP17" s="44">
        <v>-13</v>
      </c>
      <c r="AQ17" s="42">
        <f>'[1]With Citations'!BK17</f>
        <v>173.85</v>
      </c>
      <c r="AR17" s="44"/>
      <c r="AS17" s="42">
        <f>'[1]With Citations'!BN17</f>
        <v>42.75</v>
      </c>
      <c r="AT17" s="44"/>
      <c r="AU17" s="42">
        <f>'[1]With Citations'!BQ17</f>
        <v>216.6</v>
      </c>
      <c r="AV17" s="44"/>
      <c r="AW17" s="42">
        <f>'[1]With Citations'!BT17</f>
        <v>173.85</v>
      </c>
      <c r="AX17" s="44"/>
      <c r="AY17" s="42">
        <f>'[1]With Citations'!BW17</f>
        <v>407</v>
      </c>
      <c r="AZ17" s="44"/>
      <c r="BA17" s="40" t="str">
        <f>'[1]With Citations'!BZ17</f>
        <v>Not allowed per ACA</v>
      </c>
      <c r="BB17" s="50">
        <v>1</v>
      </c>
      <c r="BC17" s="51">
        <f>'[1]With Citations'!CB17</f>
        <v>347</v>
      </c>
      <c r="BD17" s="52">
        <v>347</v>
      </c>
      <c r="BE17" s="51">
        <f>'[1]With Citations'!CE17</f>
        <v>342</v>
      </c>
      <c r="BF17" s="52">
        <v>342</v>
      </c>
      <c r="BG17" s="53">
        <f>'[1]With Citations'!CH17</f>
        <v>-0.02</v>
      </c>
      <c r="BH17" s="52">
        <v>-0.02</v>
      </c>
      <c r="BI17" s="51">
        <f>'[1]With Citations'!CK17</f>
        <v>434</v>
      </c>
      <c r="BJ17" s="52">
        <v>434</v>
      </c>
      <c r="BK17" s="51">
        <f>'[1]With Citations'!CN17</f>
        <v>425</v>
      </c>
      <c r="BL17" s="52">
        <v>425</v>
      </c>
      <c r="BM17" s="53">
        <f>'[1]With Citations'!CQ17</f>
        <v>-0.02</v>
      </c>
      <c r="BN17" s="52">
        <v>-0.02</v>
      </c>
      <c r="BO17" s="51">
        <f>'[1]With Citations'!CT17</f>
        <v>450</v>
      </c>
      <c r="BP17" s="52">
        <v>450</v>
      </c>
      <c r="BQ17" s="51">
        <f>'[1]With Citations'!CW17</f>
        <v>438</v>
      </c>
      <c r="BR17" s="52">
        <v>438</v>
      </c>
      <c r="BS17" s="53">
        <f>'[1]With Citations'!CZ17</f>
        <v>-0.03</v>
      </c>
      <c r="BT17" s="52">
        <v>-0.03</v>
      </c>
      <c r="BU17" s="53">
        <f>'[1]With Citations'!DC17</f>
        <v>0</v>
      </c>
      <c r="BV17" s="52">
        <v>0</v>
      </c>
    </row>
    <row r="18" spans="1:74" ht="13.5" thickBot="1" x14ac:dyDescent="0.35">
      <c r="A18" s="35" t="s">
        <v>83</v>
      </c>
      <c r="B18" s="13">
        <v>19</v>
      </c>
      <c r="C18" s="40" t="str">
        <f>'[1]With Citations'!C18</f>
        <v>N</v>
      </c>
      <c r="D18" s="41">
        <v>0</v>
      </c>
      <c r="E18" s="40" t="str">
        <f>'[1]With Citations'!F18</f>
        <v>4 - 6</v>
      </c>
      <c r="F18" s="41">
        <v>2</v>
      </c>
      <c r="G18" s="42">
        <f>'[1]With Citations'!I18</f>
        <v>73</v>
      </c>
      <c r="H18" s="44"/>
      <c r="I18" s="42">
        <f>'[1]With Citations'!L18</f>
        <v>111</v>
      </c>
      <c r="J18" s="44"/>
      <c r="K18" s="42">
        <f>'[1]With Citations'!O18</f>
        <v>99</v>
      </c>
      <c r="L18" s="44"/>
      <c r="M18" s="42">
        <f>'[1]With Citations'!R18</f>
        <v>142</v>
      </c>
      <c r="N18" s="44"/>
      <c r="O18" s="42">
        <f>'[1]With Citations'!U18</f>
        <v>303</v>
      </c>
      <c r="P18" s="44"/>
      <c r="Q18" s="42">
        <f>'[1]With Citations'!X18</f>
        <v>276</v>
      </c>
      <c r="R18" s="44"/>
      <c r="S18" s="42">
        <f>'[1]With Citations'!AA18</f>
        <v>177</v>
      </c>
      <c r="T18" s="44">
        <v>177</v>
      </c>
      <c r="U18" s="42">
        <f>'[1]With Citations'!AD18</f>
        <v>177</v>
      </c>
      <c r="V18" s="44">
        <v>177</v>
      </c>
      <c r="W18" s="42">
        <f>'[1]With Citations'!AG18</f>
        <v>217</v>
      </c>
      <c r="X18" s="44">
        <v>217</v>
      </c>
      <c r="Y18" s="42">
        <f>'[1]With Citations'!AJ18</f>
        <v>217</v>
      </c>
      <c r="Z18" s="44">
        <v>217</v>
      </c>
      <c r="AA18" s="42">
        <f>'[1]With Citations'!AM18</f>
        <v>509</v>
      </c>
      <c r="AB18" s="44">
        <v>509</v>
      </c>
      <c r="AC18" s="42">
        <f>'[1]With Citations'!AP18</f>
        <v>509</v>
      </c>
      <c r="AD18" s="44">
        <v>509</v>
      </c>
      <c r="AE18" s="42">
        <f>'[1]With Citations'!AS18</f>
        <v>142</v>
      </c>
      <c r="AF18" s="44">
        <v>142</v>
      </c>
      <c r="AG18" s="42">
        <f>'[1]With Citations'!AV18</f>
        <v>119</v>
      </c>
      <c r="AH18" s="44">
        <v>119</v>
      </c>
      <c r="AI18" s="42">
        <f>'[1]With Citations'!AY18</f>
        <v>68</v>
      </c>
      <c r="AJ18" s="44">
        <v>68</v>
      </c>
      <c r="AK18" s="42">
        <f>'[1]With Citations'!BB18</f>
        <v>59</v>
      </c>
      <c r="AL18" s="44">
        <v>59</v>
      </c>
      <c r="AM18" s="42">
        <f>'[1]With Citations'!BE18</f>
        <v>53</v>
      </c>
      <c r="AN18" s="44">
        <v>53</v>
      </c>
      <c r="AO18" s="42">
        <f>'[1]With Citations'!BH18</f>
        <v>84</v>
      </c>
      <c r="AP18" s="44">
        <v>84</v>
      </c>
      <c r="AQ18" s="42">
        <f>'[1]With Citations'!BK18</f>
        <v>113.71</v>
      </c>
      <c r="AR18" s="44"/>
      <c r="AS18" s="42">
        <f>'[1]With Citations'!BN18</f>
        <v>36.83</v>
      </c>
      <c r="AT18" s="44"/>
      <c r="AU18" s="42">
        <f>'[1]With Citations'!BQ18</f>
        <v>150.54</v>
      </c>
      <c r="AV18" s="44"/>
      <c r="AW18" s="42">
        <f>'[1]With Citations'!BT18</f>
        <v>113.71</v>
      </c>
      <c r="AX18" s="44"/>
      <c r="AY18" s="42">
        <f>'[1]With Citations'!BW18</f>
        <v>309</v>
      </c>
      <c r="AZ18" s="44"/>
      <c r="BA18" s="40" t="str">
        <f>'[1]With Citations'!BZ18</f>
        <v>Not allowed per ACA</v>
      </c>
      <c r="BB18" s="50">
        <v>1</v>
      </c>
      <c r="BC18" s="51">
        <f>'[1]With Citations'!CB18</f>
        <v>247</v>
      </c>
      <c r="BD18" s="52">
        <v>247</v>
      </c>
      <c r="BE18" s="51">
        <f>'[1]With Citations'!CE18</f>
        <v>257</v>
      </c>
      <c r="BF18" s="52">
        <v>257</v>
      </c>
      <c r="BG18" s="53">
        <f>'[1]With Citations'!CH18</f>
        <v>0.04</v>
      </c>
      <c r="BH18" s="52">
        <v>0.04</v>
      </c>
      <c r="BI18" s="51">
        <f>'[1]With Citations'!CK18</f>
        <v>317</v>
      </c>
      <c r="BJ18" s="52">
        <v>317</v>
      </c>
      <c r="BK18" s="51">
        <f>'[1]With Citations'!CN18</f>
        <v>329</v>
      </c>
      <c r="BL18" s="52">
        <v>329</v>
      </c>
      <c r="BM18" s="53">
        <f>'[1]With Citations'!CQ18</f>
        <v>0.04</v>
      </c>
      <c r="BN18" s="52">
        <v>0.04</v>
      </c>
      <c r="BO18" s="51">
        <f>'[1]With Citations'!CT18</f>
        <v>353</v>
      </c>
      <c r="BP18" s="52">
        <v>353</v>
      </c>
      <c r="BQ18" s="51">
        <f>'[1]With Citations'!CW18</f>
        <v>344</v>
      </c>
      <c r="BR18" s="52">
        <v>344</v>
      </c>
      <c r="BS18" s="53">
        <f>'[1]With Citations'!CZ18</f>
        <v>-0.03</v>
      </c>
      <c r="BT18" s="52">
        <v>-0.03</v>
      </c>
      <c r="BU18" s="53">
        <f>'[1]With Citations'!DC18</f>
        <v>0</v>
      </c>
      <c r="BV18" s="52">
        <v>0</v>
      </c>
    </row>
    <row r="19" spans="1:74" ht="13.5" thickBot="1" x14ac:dyDescent="0.35">
      <c r="A19" s="35" t="s">
        <v>47</v>
      </c>
      <c r="B19" s="13">
        <v>20</v>
      </c>
      <c r="C19" s="40" t="str">
        <f>'[1]With Citations'!C19</f>
        <v>N</v>
      </c>
      <c r="D19" s="41">
        <v>0</v>
      </c>
      <c r="E19" s="40" t="str">
        <f>'[1]With Citations'!F19</f>
        <v>4 - 6</v>
      </c>
      <c r="F19" s="41">
        <v>2</v>
      </c>
      <c r="G19" s="42">
        <f>'[1]With Citations'!I19</f>
        <v>67</v>
      </c>
      <c r="H19" s="44"/>
      <c r="I19" s="42">
        <f>'[1]With Citations'!L19</f>
        <v>103</v>
      </c>
      <c r="J19" s="44"/>
      <c r="K19" s="42">
        <f>'[1]With Citations'!O19</f>
        <v>101</v>
      </c>
      <c r="L19" s="44"/>
      <c r="M19" s="42">
        <f>'[1]With Citations'!R19</f>
        <v>141</v>
      </c>
      <c r="N19" s="44"/>
      <c r="O19" s="42">
        <f>'[1]With Citations'!U19</f>
        <v>423</v>
      </c>
      <c r="P19" s="44"/>
      <c r="Q19" s="42">
        <f>'[1]With Citations'!X19</f>
        <v>361</v>
      </c>
      <c r="R19" s="44"/>
      <c r="S19" s="42">
        <f>'[1]With Citations'!AA19</f>
        <v>163</v>
      </c>
      <c r="T19" s="44">
        <v>163</v>
      </c>
      <c r="U19" s="42">
        <f>'[1]With Citations'!AD19</f>
        <v>163</v>
      </c>
      <c r="V19" s="44">
        <v>163</v>
      </c>
      <c r="W19" s="42">
        <f>'[1]With Citations'!AG19</f>
        <v>199</v>
      </c>
      <c r="X19" s="44">
        <v>199</v>
      </c>
      <c r="Y19" s="42">
        <f>'[1]With Citations'!AJ19</f>
        <v>199</v>
      </c>
      <c r="Z19" s="44">
        <v>199</v>
      </c>
      <c r="AA19" s="42">
        <f>'[1]With Citations'!AM19</f>
        <v>467</v>
      </c>
      <c r="AB19" s="44">
        <v>467</v>
      </c>
      <c r="AC19" s="42">
        <f>'[1]With Citations'!AP19</f>
        <v>467</v>
      </c>
      <c r="AD19" s="44">
        <v>467</v>
      </c>
      <c r="AE19" s="42">
        <f>'[1]With Citations'!AS19</f>
        <v>143</v>
      </c>
      <c r="AF19" s="44">
        <v>143</v>
      </c>
      <c r="AG19" s="42">
        <f>'[1]With Citations'!AV19</f>
        <v>97</v>
      </c>
      <c r="AH19" s="44">
        <v>97</v>
      </c>
      <c r="AI19" s="42">
        <f>'[1]With Citations'!AY19</f>
        <v>10</v>
      </c>
      <c r="AJ19" s="44">
        <v>10</v>
      </c>
      <c r="AK19" s="42">
        <f>'[1]With Citations'!BB19</f>
        <v>58</v>
      </c>
      <c r="AL19" s="44">
        <v>58</v>
      </c>
      <c r="AM19" s="42">
        <f>'[1]With Citations'!BE19</f>
        <v>41</v>
      </c>
      <c r="AN19" s="44">
        <v>41</v>
      </c>
      <c r="AO19" s="42">
        <f>'[1]With Citations'!BH19</f>
        <v>29</v>
      </c>
      <c r="AP19" s="44">
        <v>29</v>
      </c>
      <c r="AQ19" s="42">
        <f>'[1]With Citations'!BK19</f>
        <v>141.25</v>
      </c>
      <c r="AR19" s="44"/>
      <c r="AS19" s="42">
        <f>'[1]With Citations'!BN19</f>
        <v>33.75</v>
      </c>
      <c r="AT19" s="44"/>
      <c r="AU19" s="42">
        <f>'[1]With Citations'!BQ19</f>
        <v>175</v>
      </c>
      <c r="AV19" s="44"/>
      <c r="AW19" s="42">
        <f>'[1]With Citations'!BT19</f>
        <v>141.25</v>
      </c>
      <c r="AX19" s="44"/>
      <c r="AY19" s="42">
        <f>'[1]With Citations'!BW19</f>
        <v>419</v>
      </c>
      <c r="AZ19" s="44"/>
      <c r="BA19" s="40" t="str">
        <f>'[1]With Citations'!BZ19</f>
        <v>Not allowed per ACA</v>
      </c>
      <c r="BB19" s="50">
        <v>1</v>
      </c>
      <c r="BC19" s="51">
        <f>'[1]With Citations'!CB19</f>
        <v>236</v>
      </c>
      <c r="BD19" s="52">
        <v>236</v>
      </c>
      <c r="BE19" s="51">
        <f>'[1]With Citations'!CE19</f>
        <v>254</v>
      </c>
      <c r="BF19" s="52">
        <v>254</v>
      </c>
      <c r="BG19" s="53">
        <f>'[1]With Citations'!CH19</f>
        <v>0.08</v>
      </c>
      <c r="BH19" s="52">
        <v>0.08</v>
      </c>
      <c r="BI19" s="51">
        <f>'[1]With Citations'!CK19</f>
        <v>304</v>
      </c>
      <c r="BJ19" s="52">
        <v>304</v>
      </c>
      <c r="BK19" s="51">
        <f>'[1]With Citations'!CN19</f>
        <v>285</v>
      </c>
      <c r="BL19" s="52">
        <v>285</v>
      </c>
      <c r="BM19" s="53">
        <f>'[1]With Citations'!CQ19</f>
        <v>-0.06</v>
      </c>
      <c r="BN19" s="52">
        <v>-0.06</v>
      </c>
      <c r="BO19" s="51">
        <f>'[1]With Citations'!CT19</f>
        <v>304</v>
      </c>
      <c r="BP19" s="52">
        <v>304</v>
      </c>
      <c r="BQ19" s="51">
        <f>'[1]With Citations'!CW19</f>
        <v>323</v>
      </c>
      <c r="BR19" s="52">
        <v>323</v>
      </c>
      <c r="BS19" s="53">
        <f>'[1]With Citations'!CZ19</f>
        <v>0.06</v>
      </c>
      <c r="BT19" s="52">
        <v>0.06</v>
      </c>
      <c r="BU19" s="53">
        <f>'[1]With Citations'!DC19</f>
        <v>0.28999999999999998</v>
      </c>
      <c r="BV19" s="52">
        <v>0.28999999999999998</v>
      </c>
    </row>
    <row r="20" spans="1:74" ht="13.5" thickBot="1" x14ac:dyDescent="0.35">
      <c r="A20" s="35" t="s">
        <v>48</v>
      </c>
      <c r="B20" s="13">
        <v>21</v>
      </c>
      <c r="C20" s="40" t="str">
        <f>'[1]With Citations'!C20</f>
        <v>N</v>
      </c>
      <c r="D20" s="41">
        <v>0</v>
      </c>
      <c r="E20" s="40" t="str">
        <f>'[1]With Citations'!F20</f>
        <v>4 - 6</v>
      </c>
      <c r="F20" s="41">
        <v>2</v>
      </c>
      <c r="G20" s="42">
        <f>'[1]With Citations'!I20</f>
        <v>103</v>
      </c>
      <c r="H20" s="44"/>
      <c r="I20" s="42">
        <f>'[1]With Citations'!L20</f>
        <v>124</v>
      </c>
      <c r="J20" s="44"/>
      <c r="K20" s="42">
        <f>'[1]With Citations'!O20</f>
        <v>123</v>
      </c>
      <c r="L20" s="44"/>
      <c r="M20" s="42">
        <f>'[1]With Citations'!R20</f>
        <v>189</v>
      </c>
      <c r="N20" s="44"/>
      <c r="O20" s="42">
        <f>'[1]With Citations'!U20</f>
        <v>327</v>
      </c>
      <c r="P20" s="44"/>
      <c r="Q20" s="42">
        <f>'[1]With Citations'!X20</f>
        <v>342</v>
      </c>
      <c r="R20" s="44"/>
      <c r="S20" s="42">
        <f>'[1]With Citations'!AA20</f>
        <v>171</v>
      </c>
      <c r="T20" s="44">
        <v>171</v>
      </c>
      <c r="U20" s="42">
        <f>'[1]With Citations'!AD20</f>
        <v>171</v>
      </c>
      <c r="V20" s="44">
        <v>171</v>
      </c>
      <c r="W20" s="42">
        <f>'[1]With Citations'!AG20</f>
        <v>208</v>
      </c>
      <c r="X20" s="44">
        <v>208</v>
      </c>
      <c r="Y20" s="42">
        <f>'[1]With Citations'!AJ20</f>
        <v>208</v>
      </c>
      <c r="Z20" s="44">
        <v>208</v>
      </c>
      <c r="AA20" s="42">
        <f>'[1]With Citations'!AM20</f>
        <v>490</v>
      </c>
      <c r="AB20" s="44">
        <v>490</v>
      </c>
      <c r="AC20" s="42">
        <f>'[1]With Citations'!AP20</f>
        <v>490</v>
      </c>
      <c r="AD20" s="44">
        <v>490</v>
      </c>
      <c r="AE20" s="42">
        <f>'[1]With Citations'!AS20</f>
        <v>66</v>
      </c>
      <c r="AF20" s="44">
        <v>66</v>
      </c>
      <c r="AG20" s="42">
        <f>'[1]With Citations'!AV20</f>
        <v>69</v>
      </c>
      <c r="AH20" s="44">
        <v>69</v>
      </c>
      <c r="AI20" s="42">
        <f>'[1]With Citations'!AY20</f>
        <v>50</v>
      </c>
      <c r="AJ20" s="44">
        <v>50</v>
      </c>
      <c r="AK20" s="42">
        <f>'[1]With Citations'!BB20</f>
        <v>38</v>
      </c>
      <c r="AL20" s="44">
        <v>38</v>
      </c>
      <c r="AM20" s="42">
        <f>'[1]With Citations'!BE20</f>
        <v>10</v>
      </c>
      <c r="AN20" s="44">
        <v>10</v>
      </c>
      <c r="AO20" s="42">
        <f>'[1]With Citations'!BH20</f>
        <v>43</v>
      </c>
      <c r="AP20" s="44">
        <v>43</v>
      </c>
      <c r="AQ20" s="42">
        <f>'[1]With Citations'!BK20</f>
        <v>110.18</v>
      </c>
      <c r="AR20" s="44"/>
      <c r="AS20" s="42">
        <f>'[1]With Citations'!BN20</f>
        <v>32.92</v>
      </c>
      <c r="AT20" s="44"/>
      <c r="AU20" s="42">
        <f>'[1]With Citations'!BQ20</f>
        <v>143.1</v>
      </c>
      <c r="AV20" s="44"/>
      <c r="AW20" s="42">
        <f>'[1]With Citations'!BT20</f>
        <v>110.18</v>
      </c>
      <c r="AX20" s="44"/>
      <c r="AY20" s="42">
        <f>'[1]With Citations'!BW20</f>
        <v>335</v>
      </c>
      <c r="AZ20" s="44"/>
      <c r="BA20" s="40" t="str">
        <f>'[1]With Citations'!BZ20</f>
        <v>Not allowed per ACA</v>
      </c>
      <c r="BB20" s="50">
        <v>1</v>
      </c>
      <c r="BC20" s="51" t="str">
        <f>'[1]With Citations'!CB20</f>
        <v>Not Available</v>
      </c>
      <c r="BD20" s="52">
        <v>98888</v>
      </c>
      <c r="BE20" s="51" t="str">
        <f>'[1]With Citations'!CE20</f>
        <v>Not Available</v>
      </c>
      <c r="BF20" s="52">
        <v>98888</v>
      </c>
      <c r="BG20" s="53" t="str">
        <f>'[1]With Citations'!CH20</f>
        <v>Not Available</v>
      </c>
      <c r="BH20" s="52">
        <v>98888</v>
      </c>
      <c r="BI20" s="51" t="str">
        <f>'[1]With Citations'!CK20</f>
        <v>Not Available</v>
      </c>
      <c r="BJ20" s="52">
        <v>98888</v>
      </c>
      <c r="BK20" s="51" t="str">
        <f>'[1]With Citations'!CN20</f>
        <v>Not Available</v>
      </c>
      <c r="BL20" s="52">
        <v>98888</v>
      </c>
      <c r="BM20" s="53" t="str">
        <f>'[1]With Citations'!CQ20</f>
        <v>Not Available</v>
      </c>
      <c r="BN20" s="52">
        <v>98888</v>
      </c>
      <c r="BO20" s="51" t="str">
        <f>'[1]With Citations'!CT20</f>
        <v>Not Available</v>
      </c>
      <c r="BP20" s="52">
        <v>98888</v>
      </c>
      <c r="BQ20" s="51" t="str">
        <f>'[1]With Citations'!CW20</f>
        <v>Not Available</v>
      </c>
      <c r="BR20" s="52">
        <v>98888</v>
      </c>
      <c r="BS20" s="53" t="str">
        <f>'[1]With Citations'!CZ20</f>
        <v>Not Available</v>
      </c>
      <c r="BT20" s="52">
        <v>98888</v>
      </c>
      <c r="BU20" s="53" t="str">
        <f>'[1]With Citations'!DC20</f>
        <v>Not Available</v>
      </c>
      <c r="BV20" s="52">
        <v>98888</v>
      </c>
    </row>
    <row r="21" spans="1:74" ht="13.5" thickBot="1" x14ac:dyDescent="0.35">
      <c r="A21" s="35" t="s">
        <v>49</v>
      </c>
      <c r="B21" s="13">
        <v>22</v>
      </c>
      <c r="C21" s="40" t="str">
        <f>'[1]With Citations'!C21</f>
        <v>N</v>
      </c>
      <c r="D21" s="41">
        <v>0</v>
      </c>
      <c r="E21" s="40" t="str">
        <f>'[1]With Citations'!F21</f>
        <v>4 - 6</v>
      </c>
      <c r="F21" s="41">
        <v>2</v>
      </c>
      <c r="G21" s="42">
        <f>'[1]With Citations'!I21</f>
        <v>95</v>
      </c>
      <c r="H21" s="44"/>
      <c r="I21" s="42">
        <f>'[1]With Citations'!L21</f>
        <v>136</v>
      </c>
      <c r="J21" s="44"/>
      <c r="K21" s="42">
        <f>'[1]With Citations'!O21</f>
        <v>132</v>
      </c>
      <c r="L21" s="44"/>
      <c r="M21" s="42">
        <f>'[1]With Citations'!R21</f>
        <v>199</v>
      </c>
      <c r="N21" s="44"/>
      <c r="O21" s="42">
        <f>'[1]With Citations'!U21</f>
        <v>411</v>
      </c>
      <c r="P21" s="44"/>
      <c r="Q21" s="42">
        <f>'[1]With Citations'!X21</f>
        <v>397</v>
      </c>
      <c r="R21" s="44"/>
      <c r="S21" s="42">
        <f>'[1]With Citations'!AA21</f>
        <v>198</v>
      </c>
      <c r="T21" s="44">
        <v>198</v>
      </c>
      <c r="U21" s="42">
        <f>'[1]With Citations'!AD21</f>
        <v>198</v>
      </c>
      <c r="V21" s="44">
        <v>198</v>
      </c>
      <c r="W21" s="42">
        <f>'[1]With Citations'!AG21</f>
        <v>241</v>
      </c>
      <c r="X21" s="44">
        <v>241</v>
      </c>
      <c r="Y21" s="42">
        <f>'[1]With Citations'!AJ21</f>
        <v>241</v>
      </c>
      <c r="Z21" s="44">
        <v>241</v>
      </c>
      <c r="AA21" s="42">
        <f>'[1]With Citations'!AM21</f>
        <v>567</v>
      </c>
      <c r="AB21" s="44">
        <v>567</v>
      </c>
      <c r="AC21" s="42">
        <f>'[1]With Citations'!AP21</f>
        <v>567</v>
      </c>
      <c r="AD21" s="44">
        <v>567</v>
      </c>
      <c r="AE21" s="42">
        <f>'[1]With Citations'!AS21</f>
        <v>108</v>
      </c>
      <c r="AF21" s="44">
        <v>108</v>
      </c>
      <c r="AG21" s="42">
        <f>'[1]With Citations'!AV21</f>
        <v>83</v>
      </c>
      <c r="AH21" s="44">
        <v>83</v>
      </c>
      <c r="AI21" s="42">
        <f>'[1]With Citations'!AY21</f>
        <v>38</v>
      </c>
      <c r="AJ21" s="44">
        <v>38</v>
      </c>
      <c r="AK21" s="42">
        <f>'[1]With Citations'!BB21</f>
        <v>46</v>
      </c>
      <c r="AL21" s="44">
        <v>46</v>
      </c>
      <c r="AM21" s="42">
        <f>'[1]With Citations'!BE21</f>
        <v>21</v>
      </c>
      <c r="AN21" s="44">
        <v>21</v>
      </c>
      <c r="AO21" s="42">
        <f>'[1]With Citations'!BH21</f>
        <v>43</v>
      </c>
      <c r="AP21" s="44">
        <v>43</v>
      </c>
      <c r="AQ21" s="42">
        <f>'[1]With Citations'!BK21</f>
        <v>152.78</v>
      </c>
      <c r="AR21" s="44"/>
      <c r="AS21" s="42">
        <f>'[1]With Citations'!BN21</f>
        <v>36.75</v>
      </c>
      <c r="AT21" s="44"/>
      <c r="AU21" s="42">
        <f>'[1]With Citations'!BQ21</f>
        <v>189.53</v>
      </c>
      <c r="AV21" s="44"/>
      <c r="AW21" s="42">
        <f>'[1]With Citations'!BT21</f>
        <v>152.78</v>
      </c>
      <c r="AX21" s="44"/>
      <c r="AY21" s="42">
        <f>'[1]With Citations'!BW21</f>
        <v>416</v>
      </c>
      <c r="AZ21" s="44"/>
      <c r="BA21" s="40" t="str">
        <f>'[1]With Citations'!BZ21</f>
        <v>Not allowed per ACA</v>
      </c>
      <c r="BB21" s="50">
        <v>1</v>
      </c>
      <c r="BC21" s="51">
        <f>'[1]With Citations'!CB21</f>
        <v>306</v>
      </c>
      <c r="BD21" s="52">
        <v>306</v>
      </c>
      <c r="BE21" s="51">
        <f>'[1]With Citations'!CE21</f>
        <v>319</v>
      </c>
      <c r="BF21" s="52">
        <v>319</v>
      </c>
      <c r="BG21" s="53">
        <f>'[1]With Citations'!CH21</f>
        <v>0.04</v>
      </c>
      <c r="BH21" s="52">
        <v>0.04</v>
      </c>
      <c r="BI21" s="51">
        <f>'[1]With Citations'!CK21</f>
        <v>414</v>
      </c>
      <c r="BJ21" s="52">
        <v>414</v>
      </c>
      <c r="BK21" s="51">
        <f>'[1]With Citations'!CN21</f>
        <v>419</v>
      </c>
      <c r="BL21" s="52">
        <v>419</v>
      </c>
      <c r="BM21" s="53">
        <f>'[1]With Citations'!CQ21</f>
        <v>0.01</v>
      </c>
      <c r="BN21" s="52">
        <v>0.01</v>
      </c>
      <c r="BO21" s="51">
        <f>'[1]With Citations'!CT21</f>
        <v>431</v>
      </c>
      <c r="BP21" s="52">
        <v>431</v>
      </c>
      <c r="BQ21" s="51">
        <f>'[1]With Citations'!CW21</f>
        <v>444</v>
      </c>
      <c r="BR21" s="52">
        <v>444</v>
      </c>
      <c r="BS21" s="53">
        <f>'[1]With Citations'!CZ21</f>
        <v>0.03</v>
      </c>
      <c r="BT21" s="52">
        <v>0.03</v>
      </c>
      <c r="BU21" s="53">
        <f>'[1]With Citations'!DC21</f>
        <v>0</v>
      </c>
      <c r="BV21" s="52">
        <v>0</v>
      </c>
    </row>
    <row r="22" spans="1:74" ht="13.5" thickBot="1" x14ac:dyDescent="0.35">
      <c r="A22" s="35" t="s">
        <v>50</v>
      </c>
      <c r="B22" s="13">
        <v>23</v>
      </c>
      <c r="C22" s="40" t="str">
        <f>'[1]With Citations'!C22</f>
        <v>N</v>
      </c>
      <c r="D22" s="41">
        <v>0</v>
      </c>
      <c r="E22" s="40" t="str">
        <f>'[1]With Citations'!F22</f>
        <v>1 - 3</v>
      </c>
      <c r="F22" s="41">
        <v>1</v>
      </c>
      <c r="G22" s="42">
        <f>'[1]With Citations'!I22</f>
        <v>185</v>
      </c>
      <c r="H22" s="44"/>
      <c r="I22" s="42">
        <f>'[1]With Citations'!L22</f>
        <v>185</v>
      </c>
      <c r="J22" s="44"/>
      <c r="K22" s="42">
        <f>'[1]With Citations'!O22</f>
        <v>250</v>
      </c>
      <c r="L22" s="44"/>
      <c r="M22" s="42">
        <f>'[1]With Citations'!R22</f>
        <v>250</v>
      </c>
      <c r="N22" s="44"/>
      <c r="O22" s="42">
        <f>'[1]With Citations'!U22</f>
        <v>513</v>
      </c>
      <c r="P22" s="44"/>
      <c r="Q22" s="42">
        <f>'[1]With Citations'!X22</f>
        <v>513</v>
      </c>
      <c r="R22" s="44"/>
      <c r="S22" s="42">
        <f>'[1]With Citations'!AA22</f>
        <v>239</v>
      </c>
      <c r="T22" s="44">
        <v>239</v>
      </c>
      <c r="U22" s="42">
        <f>'[1]With Citations'!AD22</f>
        <v>239</v>
      </c>
      <c r="V22" s="44">
        <v>239</v>
      </c>
      <c r="W22" s="42">
        <f>'[1]With Citations'!AG22</f>
        <v>291</v>
      </c>
      <c r="X22" s="44">
        <v>291</v>
      </c>
      <c r="Y22" s="42">
        <f>'[1]With Citations'!AJ22</f>
        <v>291</v>
      </c>
      <c r="Z22" s="44">
        <v>291</v>
      </c>
      <c r="AA22" s="42">
        <f>'[1]With Citations'!AM22</f>
        <v>684</v>
      </c>
      <c r="AB22" s="44">
        <v>684</v>
      </c>
      <c r="AC22" s="42">
        <f>'[1]With Citations'!AP22</f>
        <v>684</v>
      </c>
      <c r="AD22" s="44">
        <v>684</v>
      </c>
      <c r="AE22" s="42">
        <f>'[1]With Citations'!AS22</f>
        <v>29</v>
      </c>
      <c r="AF22" s="44">
        <v>29</v>
      </c>
      <c r="AG22" s="42">
        <f>'[1]With Citations'!AV22</f>
        <v>16</v>
      </c>
      <c r="AH22" s="44">
        <v>16</v>
      </c>
      <c r="AI22" s="42">
        <f>'[1]With Citations'!AY22</f>
        <v>33</v>
      </c>
      <c r="AJ22" s="44">
        <v>33</v>
      </c>
      <c r="AK22" s="42">
        <f>'[1]With Citations'!BB22</f>
        <v>29</v>
      </c>
      <c r="AL22" s="44">
        <v>29</v>
      </c>
      <c r="AM22" s="42">
        <f>'[1]With Citations'!BE22</f>
        <v>16</v>
      </c>
      <c r="AN22" s="44">
        <v>16</v>
      </c>
      <c r="AO22" s="42">
        <f>'[1]With Citations'!BH22</f>
        <v>33</v>
      </c>
      <c r="AP22" s="44">
        <v>33</v>
      </c>
      <c r="AQ22" s="42">
        <f>'[1]With Citations'!BK22</f>
        <v>81.56</v>
      </c>
      <c r="AR22" s="44"/>
      <c r="AS22" s="42">
        <f>'[1]With Citations'!BN22</f>
        <v>126.83</v>
      </c>
      <c r="AT22" s="44"/>
      <c r="AU22" s="42">
        <f>'[1]With Citations'!BQ22</f>
        <v>208.39</v>
      </c>
      <c r="AV22" s="44"/>
      <c r="AW22" s="42">
        <f>'[1]With Citations'!BT22</f>
        <v>81.56</v>
      </c>
      <c r="AX22" s="44"/>
      <c r="AY22" s="42">
        <f>'[1]With Citations'!BW22</f>
        <v>64</v>
      </c>
      <c r="AZ22" s="44"/>
      <c r="BA22" s="40" t="str">
        <f>'[1]With Citations'!BZ22</f>
        <v>Not allowed per ACA</v>
      </c>
      <c r="BB22" s="50">
        <v>1</v>
      </c>
      <c r="BC22" s="51">
        <f>'[1]With Citations'!CB22</f>
        <v>384</v>
      </c>
      <c r="BD22" s="52">
        <v>384</v>
      </c>
      <c r="BE22" s="51">
        <f>'[1]With Citations'!CE22</f>
        <v>371</v>
      </c>
      <c r="BF22" s="52">
        <v>371</v>
      </c>
      <c r="BG22" s="53">
        <f>'[1]With Citations'!CH22</f>
        <v>-0.03</v>
      </c>
      <c r="BH22" s="52">
        <v>-0.03</v>
      </c>
      <c r="BI22" s="51">
        <f>'[1]With Citations'!CK22</f>
        <v>451</v>
      </c>
      <c r="BJ22" s="52">
        <v>451</v>
      </c>
      <c r="BK22" s="51">
        <f>'[1]With Citations'!CN22</f>
        <v>446</v>
      </c>
      <c r="BL22" s="52">
        <v>446</v>
      </c>
      <c r="BM22" s="53">
        <f>'[1]With Citations'!CQ22</f>
        <v>-0.01</v>
      </c>
      <c r="BN22" s="52">
        <v>-0.01</v>
      </c>
      <c r="BO22" s="51">
        <f>'[1]With Citations'!CT22</f>
        <v>470</v>
      </c>
      <c r="BP22" s="52">
        <v>470</v>
      </c>
      <c r="BQ22" s="51">
        <f>'[1]With Citations'!CW22</f>
        <v>467</v>
      </c>
      <c r="BR22" s="52">
        <v>467</v>
      </c>
      <c r="BS22" s="53">
        <f>'[1]With Citations'!CZ22</f>
        <v>0</v>
      </c>
      <c r="BT22" s="52">
        <v>0</v>
      </c>
      <c r="BU22" s="53">
        <f>'[1]With Citations'!DC22</f>
        <v>0.5</v>
      </c>
      <c r="BV22" s="52">
        <v>0.5</v>
      </c>
    </row>
    <row r="23" spans="1:74" ht="13.5" thickBot="1" x14ac:dyDescent="0.35">
      <c r="A23" s="35" t="s">
        <v>51</v>
      </c>
      <c r="B23" s="13">
        <v>24</v>
      </c>
      <c r="C23" s="40" t="str">
        <f>'[1]With Citations'!C23</f>
        <v>N</v>
      </c>
      <c r="D23" s="41">
        <v>0</v>
      </c>
      <c r="E23" s="40" t="str">
        <f>'[1]With Citations'!F23</f>
        <v>4 - 6</v>
      </c>
      <c r="F23" s="41">
        <v>2</v>
      </c>
      <c r="G23" s="42">
        <f>'[1]With Citations'!I23</f>
        <v>100</v>
      </c>
      <c r="H23" s="44"/>
      <c r="I23" s="42">
        <f>'[1]With Citations'!L23</f>
        <v>132</v>
      </c>
      <c r="J23" s="44"/>
      <c r="K23" s="42">
        <f>'[1]With Citations'!O23</f>
        <v>133</v>
      </c>
      <c r="L23" s="44"/>
      <c r="M23" s="42">
        <f>'[1]With Citations'!R23</f>
        <v>167</v>
      </c>
      <c r="N23" s="44"/>
      <c r="O23" s="42">
        <f>'[1]With Citations'!U23</f>
        <v>361</v>
      </c>
      <c r="P23" s="44"/>
      <c r="Q23" s="42">
        <f>'[1]With Citations'!X23</f>
        <v>312</v>
      </c>
      <c r="R23" s="44"/>
      <c r="S23" s="42">
        <f>'[1]With Citations'!AA23</f>
        <v>133</v>
      </c>
      <c r="T23" s="44">
        <v>133</v>
      </c>
      <c r="U23" s="42">
        <f>'[1]With Citations'!AD23</f>
        <v>133</v>
      </c>
      <c r="V23" s="44">
        <v>133</v>
      </c>
      <c r="W23" s="42">
        <f>'[1]With Citations'!AG23</f>
        <v>162</v>
      </c>
      <c r="X23" s="44">
        <v>162</v>
      </c>
      <c r="Y23" s="42">
        <f>'[1]With Citations'!AJ23</f>
        <v>162</v>
      </c>
      <c r="Z23" s="44">
        <v>162</v>
      </c>
      <c r="AA23" s="42">
        <f>'[1]With Citations'!AM23</f>
        <v>381</v>
      </c>
      <c r="AB23" s="44">
        <v>381</v>
      </c>
      <c r="AC23" s="42">
        <f>'[1]With Citations'!AP23</f>
        <v>381</v>
      </c>
      <c r="AD23" s="44">
        <v>381</v>
      </c>
      <c r="AE23" s="42">
        <f>'[1]With Citations'!AS23</f>
        <v>33</v>
      </c>
      <c r="AF23" s="44">
        <v>33</v>
      </c>
      <c r="AG23" s="42">
        <f>'[1]With Citations'!AV23</f>
        <v>22</v>
      </c>
      <c r="AH23" s="44">
        <v>22</v>
      </c>
      <c r="AI23" s="42">
        <f>'[1]With Citations'!AY23</f>
        <v>6</v>
      </c>
      <c r="AJ23" s="44">
        <v>6</v>
      </c>
      <c r="AK23" s="42">
        <f>'[1]With Citations'!BB23</f>
        <v>1</v>
      </c>
      <c r="AL23" s="44">
        <v>1</v>
      </c>
      <c r="AM23" s="42">
        <f>'[1]With Citations'!BE23</f>
        <v>-3</v>
      </c>
      <c r="AN23" s="44">
        <v>-3</v>
      </c>
      <c r="AO23" s="42">
        <f>'[1]With Citations'!BH23</f>
        <v>22</v>
      </c>
      <c r="AP23" s="44">
        <v>22</v>
      </c>
      <c r="AQ23" s="42">
        <f>'[1]With Citations'!BK23</f>
        <v>72.19</v>
      </c>
      <c r="AR23" s="44"/>
      <c r="AS23" s="42">
        <f>'[1]With Citations'!BN23</f>
        <v>62</v>
      </c>
      <c r="AT23" s="44"/>
      <c r="AU23" s="42">
        <f>'[1]With Citations'!BQ23</f>
        <v>134.19</v>
      </c>
      <c r="AV23" s="44"/>
      <c r="AW23" s="42">
        <f>'[1]With Citations'!BT23</f>
        <v>72.19</v>
      </c>
      <c r="AX23" s="44"/>
      <c r="AY23" s="42">
        <f>'[1]With Citations'!BW23</f>
        <v>116</v>
      </c>
      <c r="AZ23" s="44"/>
      <c r="BA23" s="40" t="str">
        <f>'[1]With Citations'!BZ23</f>
        <v>Not allowed per ACA</v>
      </c>
      <c r="BB23" s="50">
        <v>1</v>
      </c>
      <c r="BC23" s="51" t="str">
        <f>'[1]With Citations'!CB23</f>
        <v>Not Available</v>
      </c>
      <c r="BD23" s="52">
        <v>98888</v>
      </c>
      <c r="BE23" s="51" t="str">
        <f>'[1]With Citations'!CE23</f>
        <v>Not Available</v>
      </c>
      <c r="BF23" s="52">
        <v>98888</v>
      </c>
      <c r="BG23" s="53" t="str">
        <f>'[1]With Citations'!CH23</f>
        <v>Not Available</v>
      </c>
      <c r="BH23" s="52">
        <v>98888</v>
      </c>
      <c r="BI23" s="51" t="str">
        <f>'[1]With Citations'!CK23</f>
        <v>Not Available</v>
      </c>
      <c r="BJ23" s="52">
        <v>98888</v>
      </c>
      <c r="BK23" s="51" t="str">
        <f>'[1]With Citations'!CN23</f>
        <v>Not Available</v>
      </c>
      <c r="BL23" s="52">
        <v>98888</v>
      </c>
      <c r="BM23" s="53" t="str">
        <f>'[1]With Citations'!CQ23</f>
        <v>Not Available</v>
      </c>
      <c r="BN23" s="52">
        <v>98888</v>
      </c>
      <c r="BO23" s="51" t="str">
        <f>'[1]With Citations'!CT23</f>
        <v>Not Available</v>
      </c>
      <c r="BP23" s="52">
        <v>98888</v>
      </c>
      <c r="BQ23" s="51" t="str">
        <f>'[1]With Citations'!CW23</f>
        <v>Not Available</v>
      </c>
      <c r="BR23" s="52">
        <v>98888</v>
      </c>
      <c r="BS23" s="53" t="str">
        <f>'[1]With Citations'!CZ23</f>
        <v>Not Available</v>
      </c>
      <c r="BT23" s="52">
        <v>98888</v>
      </c>
      <c r="BU23" s="53" t="str">
        <f>'[1]With Citations'!DC23</f>
        <v>Not Available</v>
      </c>
      <c r="BV23" s="52">
        <v>98888</v>
      </c>
    </row>
    <row r="24" spans="1:74" ht="13.5" thickBot="1" x14ac:dyDescent="0.35">
      <c r="A24" s="35" t="s">
        <v>52</v>
      </c>
      <c r="B24" s="13">
        <v>25</v>
      </c>
      <c r="C24" s="40" t="str">
        <f>'[1]With Citations'!C24</f>
        <v>Y</v>
      </c>
      <c r="D24" s="41">
        <v>1</v>
      </c>
      <c r="E24" s="40" t="str">
        <f>'[1]With Citations'!F24</f>
        <v>10+</v>
      </c>
      <c r="F24" s="41">
        <v>4</v>
      </c>
      <c r="G24" s="42">
        <f>'[1]With Citations'!I24</f>
        <v>286</v>
      </c>
      <c r="H24" s="44"/>
      <c r="I24" s="42">
        <f>'[1]With Citations'!L24</f>
        <v>286</v>
      </c>
      <c r="J24" s="44"/>
      <c r="K24" s="42">
        <f>'[1]With Citations'!O24</f>
        <v>381</v>
      </c>
      <c r="L24" s="44"/>
      <c r="M24" s="42">
        <f>'[1]With Citations'!R24</f>
        <v>381</v>
      </c>
      <c r="N24" s="44"/>
      <c r="O24" s="42">
        <f>'[1]With Citations'!U24</f>
        <v>572</v>
      </c>
      <c r="P24" s="44"/>
      <c r="Q24" s="42">
        <f>'[1]With Citations'!X24</f>
        <v>572</v>
      </c>
      <c r="R24" s="44"/>
      <c r="S24" s="42">
        <f>'[1]With Citations'!AA24</f>
        <v>204</v>
      </c>
      <c r="T24" s="44">
        <v>204</v>
      </c>
      <c r="U24" s="42">
        <f>'[1]With Citations'!AD24</f>
        <v>204</v>
      </c>
      <c r="V24" s="44">
        <v>204</v>
      </c>
      <c r="W24" s="42">
        <f>'[1]With Citations'!AG24</f>
        <v>233</v>
      </c>
      <c r="X24" s="44">
        <v>233</v>
      </c>
      <c r="Y24" s="42">
        <f>'[1]With Citations'!AJ24</f>
        <v>233</v>
      </c>
      <c r="Z24" s="44">
        <v>233</v>
      </c>
      <c r="AA24" s="42">
        <f>'[1]With Citations'!AM24</f>
        <v>396</v>
      </c>
      <c r="AB24" s="44">
        <v>396</v>
      </c>
      <c r="AC24" s="42">
        <f>'[1]With Citations'!AP24</f>
        <v>396</v>
      </c>
      <c r="AD24" s="44">
        <v>396</v>
      </c>
      <c r="AE24" s="42">
        <f>'[1]With Citations'!AS24</f>
        <v>-29</v>
      </c>
      <c r="AF24" s="44">
        <v>-29</v>
      </c>
      <c r="AG24" s="42">
        <f>'[1]With Citations'!AV24</f>
        <v>-39</v>
      </c>
      <c r="AH24" s="44">
        <v>-39</v>
      </c>
      <c r="AI24" s="42">
        <f>'[1]With Citations'!AY24</f>
        <v>-31</v>
      </c>
      <c r="AJ24" s="44">
        <v>-31</v>
      </c>
      <c r="AK24" s="42">
        <f>'[1]With Citations'!BB24</f>
        <v>-29</v>
      </c>
      <c r="AL24" s="44">
        <v>-29</v>
      </c>
      <c r="AM24" s="42">
        <f>'[1]With Citations'!BE24</f>
        <v>-39</v>
      </c>
      <c r="AN24" s="44">
        <v>-39</v>
      </c>
      <c r="AO24" s="42">
        <f>'[1]With Citations'!BH24</f>
        <v>-31</v>
      </c>
      <c r="AP24" s="44">
        <v>-31</v>
      </c>
      <c r="AQ24" s="42">
        <f>'[1]With Citations'!BK24</f>
        <v>19.79</v>
      </c>
      <c r="AR24" s="44"/>
      <c r="AS24" s="42">
        <f>'[1]With Citations'!BN24</f>
        <v>213.67</v>
      </c>
      <c r="AT24" s="44"/>
      <c r="AU24" s="42">
        <f>'[1]With Citations'!BQ24</f>
        <v>233.46</v>
      </c>
      <c r="AV24" s="44"/>
      <c r="AW24" s="42">
        <f>'[1]With Citations'!BT24</f>
        <v>19.79</v>
      </c>
      <c r="AX24" s="44"/>
      <c r="AY24" s="42">
        <f>'[1]With Citations'!BW24</f>
        <v>9</v>
      </c>
      <c r="AZ24" s="44"/>
      <c r="BA24" s="40" t="str">
        <f>'[1]With Citations'!BZ24</f>
        <v>Not allowed per ACA</v>
      </c>
      <c r="BB24" s="50">
        <v>1</v>
      </c>
      <c r="BC24" s="51" t="str">
        <f>'[1]With Citations'!CB24</f>
        <v>Not Available</v>
      </c>
      <c r="BD24" s="52">
        <v>98888</v>
      </c>
      <c r="BE24" s="51" t="str">
        <f>'[1]With Citations'!CE24</f>
        <v>Not Available</v>
      </c>
      <c r="BF24" s="52">
        <v>98888</v>
      </c>
      <c r="BG24" s="53" t="str">
        <f>'[1]With Citations'!CH24</f>
        <v>Not Available</v>
      </c>
      <c r="BH24" s="52">
        <v>98888</v>
      </c>
      <c r="BI24" s="51" t="str">
        <f>'[1]With Citations'!CK24</f>
        <v>Not Available</v>
      </c>
      <c r="BJ24" s="52">
        <v>98888</v>
      </c>
      <c r="BK24" s="51" t="str">
        <f>'[1]With Citations'!CN24</f>
        <v>Not Available</v>
      </c>
      <c r="BL24" s="52">
        <v>98888</v>
      </c>
      <c r="BM24" s="53" t="str">
        <f>'[1]With Citations'!CQ24</f>
        <v>Not Available</v>
      </c>
      <c r="BN24" s="52">
        <v>98888</v>
      </c>
      <c r="BO24" s="51" t="str">
        <f>'[1]With Citations'!CT24</f>
        <v>Not Available</v>
      </c>
      <c r="BP24" s="52">
        <v>98888</v>
      </c>
      <c r="BQ24" s="51" t="str">
        <f>'[1]With Citations'!CW24</f>
        <v>Not Available</v>
      </c>
      <c r="BR24" s="52">
        <v>98888</v>
      </c>
      <c r="BS24" s="53" t="str">
        <f>'[1]With Citations'!CZ24</f>
        <v>Not Available</v>
      </c>
      <c r="BT24" s="52">
        <v>98888</v>
      </c>
      <c r="BU24" s="53" t="str">
        <f>'[1]With Citations'!DC24</f>
        <v>Not Available</v>
      </c>
      <c r="BV24" s="52">
        <v>98888</v>
      </c>
    </row>
    <row r="25" spans="1:74" ht="13.5" thickBot="1" x14ac:dyDescent="0.35">
      <c r="A25" s="35" t="s">
        <v>53</v>
      </c>
      <c r="B25" s="13">
        <v>26</v>
      </c>
      <c r="C25" s="40" t="str">
        <f>'[1]With Citations'!C25</f>
        <v>N</v>
      </c>
      <c r="D25" s="41">
        <v>0</v>
      </c>
      <c r="E25" s="40" t="str">
        <f>'[1]With Citations'!F25</f>
        <v>10+</v>
      </c>
      <c r="F25" s="41">
        <v>4</v>
      </c>
      <c r="G25" s="42">
        <f>'[1]With Citations'!I25</f>
        <v>96</v>
      </c>
      <c r="H25" s="44"/>
      <c r="I25" s="42">
        <f>'[1]With Citations'!L25</f>
        <v>91</v>
      </c>
      <c r="J25" s="44"/>
      <c r="K25" s="42">
        <f>'[1]With Citations'!O25</f>
        <v>140</v>
      </c>
      <c r="L25" s="44"/>
      <c r="M25" s="42">
        <f>'[1]With Citations'!R25</f>
        <v>154</v>
      </c>
      <c r="N25" s="44"/>
      <c r="O25" s="42">
        <f>'[1]With Citations'!U25</f>
        <v>375</v>
      </c>
      <c r="P25" s="44"/>
      <c r="Q25" s="42">
        <f>'[1]With Citations'!X25</f>
        <v>343</v>
      </c>
      <c r="R25" s="44"/>
      <c r="S25" s="42">
        <f>'[1]With Citations'!AA25</f>
        <v>199</v>
      </c>
      <c r="T25" s="44">
        <v>199</v>
      </c>
      <c r="U25" s="42">
        <f>'[1]With Citations'!AD25</f>
        <v>199</v>
      </c>
      <c r="V25" s="44">
        <v>199</v>
      </c>
      <c r="W25" s="42">
        <f>'[1]With Citations'!AG25</f>
        <v>242</v>
      </c>
      <c r="X25" s="44">
        <v>242</v>
      </c>
      <c r="Y25" s="42">
        <f>'[1]With Citations'!AJ25</f>
        <v>242</v>
      </c>
      <c r="Z25" s="44">
        <v>242</v>
      </c>
      <c r="AA25" s="42">
        <f>'[1]With Citations'!AM25</f>
        <v>569</v>
      </c>
      <c r="AB25" s="44">
        <v>569</v>
      </c>
      <c r="AC25" s="42">
        <f>'[1]With Citations'!AP25</f>
        <v>569</v>
      </c>
      <c r="AD25" s="44">
        <v>569</v>
      </c>
      <c r="AE25" s="42">
        <f>'[1]With Citations'!AS25</f>
        <v>107</v>
      </c>
      <c r="AF25" s="44">
        <v>107</v>
      </c>
      <c r="AG25" s="42">
        <f>'[1]With Citations'!AV25</f>
        <v>73</v>
      </c>
      <c r="AH25" s="44">
        <v>73</v>
      </c>
      <c r="AI25" s="42">
        <f>'[1]With Citations'!AY25</f>
        <v>52</v>
      </c>
      <c r="AJ25" s="44">
        <v>52</v>
      </c>
      <c r="AK25" s="42">
        <f>'[1]With Citations'!BB25</f>
        <v>119</v>
      </c>
      <c r="AL25" s="44">
        <v>119</v>
      </c>
      <c r="AM25" s="42">
        <f>'[1]With Citations'!BE25</f>
        <v>57</v>
      </c>
      <c r="AN25" s="44">
        <v>57</v>
      </c>
      <c r="AO25" s="42">
        <f>'[1]With Citations'!BH25</f>
        <v>66</v>
      </c>
      <c r="AP25" s="44">
        <v>66</v>
      </c>
      <c r="AQ25" s="42">
        <f>'[1]With Citations'!BK25</f>
        <v>107.54</v>
      </c>
      <c r="AR25" s="44"/>
      <c r="AS25" s="42">
        <f>'[1]With Citations'!BN25</f>
        <v>50.58</v>
      </c>
      <c r="AT25" s="44"/>
      <c r="AU25" s="42">
        <f>'[1]With Citations'!BQ25</f>
        <v>158.12</v>
      </c>
      <c r="AV25" s="44"/>
      <c r="AW25" s="42">
        <f>'[1]With Citations'!BT25</f>
        <v>107.54</v>
      </c>
      <c r="AX25" s="44"/>
      <c r="AY25" s="42">
        <f>'[1]With Citations'!BW25</f>
        <v>213</v>
      </c>
      <c r="AZ25" s="44"/>
      <c r="BA25" s="40" t="str">
        <f>'[1]With Citations'!BZ25</f>
        <v>Not allowed per ACA</v>
      </c>
      <c r="BB25" s="50">
        <v>1</v>
      </c>
      <c r="BC25" s="51">
        <f>'[1]With Citations'!CB25</f>
        <v>266</v>
      </c>
      <c r="BD25" s="52">
        <v>266</v>
      </c>
      <c r="BE25" s="51">
        <f>'[1]With Citations'!CE25</f>
        <v>284</v>
      </c>
      <c r="BF25" s="52">
        <v>284</v>
      </c>
      <c r="BG25" s="53">
        <f>'[1]With Citations'!CH25</f>
        <v>7.0000000000000007E-2</v>
      </c>
      <c r="BH25" s="52">
        <v>7.0000000000000007E-2</v>
      </c>
      <c r="BI25" s="51">
        <f>'[1]With Citations'!CK25</f>
        <v>337</v>
      </c>
      <c r="BJ25" s="52">
        <v>337</v>
      </c>
      <c r="BK25" s="51">
        <f>'[1]With Citations'!CN25</f>
        <v>362</v>
      </c>
      <c r="BL25" s="52">
        <v>362</v>
      </c>
      <c r="BM25" s="53">
        <f>'[1]With Citations'!CQ25</f>
        <v>7.0000000000000007E-2</v>
      </c>
      <c r="BN25" s="52">
        <v>7.0000000000000007E-2</v>
      </c>
      <c r="BO25" s="51">
        <f>'[1]With Citations'!CT25</f>
        <v>371</v>
      </c>
      <c r="BP25" s="52">
        <v>371</v>
      </c>
      <c r="BQ25" s="51">
        <f>'[1]With Citations'!CW25</f>
        <v>373</v>
      </c>
      <c r="BR25" s="52">
        <v>373</v>
      </c>
      <c r="BS25" s="53">
        <f>'[1]With Citations'!CZ25</f>
        <v>0.01</v>
      </c>
      <c r="BT25" s="52">
        <v>0.01</v>
      </c>
      <c r="BU25" s="53">
        <f>'[1]With Citations'!DC25</f>
        <v>0</v>
      </c>
      <c r="BV25" s="52">
        <v>0</v>
      </c>
    </row>
    <row r="26" spans="1:74" ht="13.5" thickBot="1" x14ac:dyDescent="0.35">
      <c r="A26" s="35" t="s">
        <v>54</v>
      </c>
      <c r="B26" s="13">
        <v>27</v>
      </c>
      <c r="C26" s="40" t="str">
        <f>'[1]With Citations'!C26</f>
        <v>N</v>
      </c>
      <c r="D26" s="41">
        <v>0</v>
      </c>
      <c r="E26" s="40" t="str">
        <f>'[1]With Citations'!F26</f>
        <v>4 - 6</v>
      </c>
      <c r="F26" s="41">
        <v>2</v>
      </c>
      <c r="G26" s="42">
        <f>'[1]With Citations'!I26</f>
        <v>95</v>
      </c>
      <c r="H26" s="44"/>
      <c r="I26" s="42">
        <f>'[1]With Citations'!L26</f>
        <v>95</v>
      </c>
      <c r="J26" s="44"/>
      <c r="K26" s="42">
        <f>'[1]With Citations'!O26</f>
        <v>116</v>
      </c>
      <c r="L26" s="44"/>
      <c r="M26" s="42">
        <f>'[1]With Citations'!R26</f>
        <v>116</v>
      </c>
      <c r="N26" s="44"/>
      <c r="O26" s="42">
        <f>'[1]With Citations'!U26</f>
        <v>273</v>
      </c>
      <c r="P26" s="44"/>
      <c r="Q26" s="42">
        <f>'[1]With Citations'!X26</f>
        <v>273</v>
      </c>
      <c r="R26" s="44"/>
      <c r="S26" s="42">
        <f>'[1]With Citations'!AA26</f>
        <v>140</v>
      </c>
      <c r="T26" s="44">
        <v>140</v>
      </c>
      <c r="U26" s="42">
        <f>'[1]With Citations'!AD26</f>
        <v>140</v>
      </c>
      <c r="V26" s="44">
        <v>140</v>
      </c>
      <c r="W26" s="42">
        <f>'[1]With Citations'!AG26</f>
        <v>171</v>
      </c>
      <c r="X26" s="44">
        <v>171</v>
      </c>
      <c r="Y26" s="42">
        <f>'[1]With Citations'!AJ26</f>
        <v>171</v>
      </c>
      <c r="Z26" s="44">
        <v>171</v>
      </c>
      <c r="AA26" s="42">
        <f>'[1]With Citations'!AM26</f>
        <v>401</v>
      </c>
      <c r="AB26" s="44">
        <v>401</v>
      </c>
      <c r="AC26" s="42">
        <f>'[1]With Citations'!AP26</f>
        <v>401</v>
      </c>
      <c r="AD26" s="44">
        <v>401</v>
      </c>
      <c r="AE26" s="42">
        <f>'[1]With Citations'!AS26</f>
        <v>47</v>
      </c>
      <c r="AF26" s="44">
        <v>47</v>
      </c>
      <c r="AG26" s="42">
        <f>'[1]With Citations'!AV26</f>
        <v>47</v>
      </c>
      <c r="AH26" s="44">
        <v>47</v>
      </c>
      <c r="AI26" s="42">
        <f>'[1]With Citations'!AY26</f>
        <v>47</v>
      </c>
      <c r="AJ26" s="44">
        <v>47</v>
      </c>
      <c r="AK26" s="42">
        <f>'[1]With Citations'!BB26</f>
        <v>47</v>
      </c>
      <c r="AL26" s="44">
        <v>47</v>
      </c>
      <c r="AM26" s="42">
        <f>'[1]With Citations'!BE26</f>
        <v>47</v>
      </c>
      <c r="AN26" s="44">
        <v>47</v>
      </c>
      <c r="AO26" s="42">
        <f>'[1]With Citations'!BH26</f>
        <v>47</v>
      </c>
      <c r="AP26" s="44">
        <v>47</v>
      </c>
      <c r="AQ26" s="42">
        <f>'[1]With Citations'!BK26</f>
        <v>50.89</v>
      </c>
      <c r="AR26" s="44"/>
      <c r="AS26" s="42">
        <f>'[1]With Citations'!BN26</f>
        <v>56.92</v>
      </c>
      <c r="AT26" s="44"/>
      <c r="AU26" s="42">
        <f>'[1]With Citations'!BQ26</f>
        <v>107.81</v>
      </c>
      <c r="AV26" s="44"/>
      <c r="AW26" s="42">
        <f>'[1]With Citations'!BT26</f>
        <v>50.89</v>
      </c>
      <c r="AX26" s="44"/>
      <c r="AY26" s="42">
        <f>'[1]With Citations'!BW26</f>
        <v>89</v>
      </c>
      <c r="AZ26" s="44"/>
      <c r="BA26" s="40" t="str">
        <f>'[1]With Citations'!BZ26</f>
        <v>Not allowed per ACA</v>
      </c>
      <c r="BB26" s="50">
        <v>1</v>
      </c>
      <c r="BC26" s="51" t="str">
        <f>'[1]With Citations'!CB26</f>
        <v>Not Available</v>
      </c>
      <c r="BD26" s="52">
        <v>98888</v>
      </c>
      <c r="BE26" s="51" t="str">
        <f>'[1]With Citations'!CE26</f>
        <v>Not Available</v>
      </c>
      <c r="BF26" s="52">
        <v>98888</v>
      </c>
      <c r="BG26" s="53" t="str">
        <f>'[1]With Citations'!CH26</f>
        <v>Not Available</v>
      </c>
      <c r="BH26" s="52">
        <v>98888</v>
      </c>
      <c r="BI26" s="51" t="str">
        <f>'[1]With Citations'!CK26</f>
        <v>Not Available</v>
      </c>
      <c r="BJ26" s="52">
        <v>98888</v>
      </c>
      <c r="BK26" s="51" t="str">
        <f>'[1]With Citations'!CN26</f>
        <v>Not Available</v>
      </c>
      <c r="BL26" s="52">
        <v>98888</v>
      </c>
      <c r="BM26" s="53" t="str">
        <f>'[1]With Citations'!CQ26</f>
        <v>Not Available</v>
      </c>
      <c r="BN26" s="52">
        <v>98888</v>
      </c>
      <c r="BO26" s="51" t="str">
        <f>'[1]With Citations'!CT26</f>
        <v>Not Available</v>
      </c>
      <c r="BP26" s="52">
        <v>98888</v>
      </c>
      <c r="BQ26" s="51" t="str">
        <f>'[1]With Citations'!CW26</f>
        <v>Not Available</v>
      </c>
      <c r="BR26" s="52">
        <v>98888</v>
      </c>
      <c r="BS26" s="53" t="str">
        <f>'[1]With Citations'!CZ26</f>
        <v>Not Available</v>
      </c>
      <c r="BT26" s="52">
        <v>98888</v>
      </c>
      <c r="BU26" s="53" t="str">
        <f>'[1]With Citations'!DC26</f>
        <v>Not Available</v>
      </c>
      <c r="BV26" s="52">
        <v>98888</v>
      </c>
    </row>
    <row r="27" spans="1:74" ht="13.5" thickBot="1" x14ac:dyDescent="0.35">
      <c r="A27" s="35" t="s">
        <v>55</v>
      </c>
      <c r="B27" s="13">
        <v>28</v>
      </c>
      <c r="C27" s="40" t="str">
        <f>'[1]With Citations'!C27</f>
        <v>N</v>
      </c>
      <c r="D27" s="41">
        <v>0</v>
      </c>
      <c r="E27" s="40" t="str">
        <f>'[1]With Citations'!F27</f>
        <v>1 - 3</v>
      </c>
      <c r="F27" s="41">
        <v>1</v>
      </c>
      <c r="G27" s="42">
        <f>'[1]With Citations'!I27</f>
        <v>111</v>
      </c>
      <c r="H27" s="44"/>
      <c r="I27" s="42">
        <f>'[1]With Citations'!L27</f>
        <v>150</v>
      </c>
      <c r="J27" s="44"/>
      <c r="K27" s="42">
        <f>'[1]With Citations'!O27</f>
        <v>151</v>
      </c>
      <c r="L27" s="44"/>
      <c r="M27" s="42">
        <f>'[1]With Citations'!R27</f>
        <v>231</v>
      </c>
      <c r="N27" s="44"/>
      <c r="O27" s="42">
        <f>'[1]With Citations'!U27</f>
        <v>453</v>
      </c>
      <c r="P27" s="44"/>
      <c r="Q27" s="42">
        <f>'[1]With Citations'!X27</f>
        <v>459</v>
      </c>
      <c r="R27" s="44"/>
      <c r="S27" s="42">
        <f>'[1]With Citations'!AA27</f>
        <v>267</v>
      </c>
      <c r="T27" s="44">
        <v>267</v>
      </c>
      <c r="U27" s="42">
        <f>'[1]With Citations'!AD27</f>
        <v>267</v>
      </c>
      <c r="V27" s="44">
        <v>267</v>
      </c>
      <c r="W27" s="42">
        <f>'[1]With Citations'!AG27</f>
        <v>326</v>
      </c>
      <c r="X27" s="44">
        <v>326</v>
      </c>
      <c r="Y27" s="42">
        <f>'[1]With Citations'!AJ27</f>
        <v>326</v>
      </c>
      <c r="Z27" s="44">
        <v>326</v>
      </c>
      <c r="AA27" s="42">
        <f>'[1]With Citations'!AM27</f>
        <v>766</v>
      </c>
      <c r="AB27" s="44">
        <v>766</v>
      </c>
      <c r="AC27" s="42">
        <f>'[1]With Citations'!AP27</f>
        <v>766</v>
      </c>
      <c r="AD27" s="44">
        <v>766</v>
      </c>
      <c r="AE27" s="42">
        <f>'[1]With Citations'!AS27</f>
        <v>141</v>
      </c>
      <c r="AF27" s="44">
        <v>141</v>
      </c>
      <c r="AG27" s="42">
        <f>'[1]With Citations'!AV27</f>
        <v>116</v>
      </c>
      <c r="AH27" s="44">
        <v>116</v>
      </c>
      <c r="AI27" s="42">
        <f>'[1]With Citations'!AY27</f>
        <v>69</v>
      </c>
      <c r="AJ27" s="44">
        <v>69</v>
      </c>
      <c r="AK27" s="42">
        <f>'[1]With Citations'!BB27</f>
        <v>78</v>
      </c>
      <c r="AL27" s="44">
        <v>78</v>
      </c>
      <c r="AM27" s="42">
        <f>'[1]With Citations'!BE27</f>
        <v>41</v>
      </c>
      <c r="AN27" s="44">
        <v>41</v>
      </c>
      <c r="AO27" s="42">
        <f>'[1]With Citations'!BH27</f>
        <v>67</v>
      </c>
      <c r="AP27" s="44">
        <v>67</v>
      </c>
      <c r="AQ27" s="42">
        <f>'[1]With Citations'!BK27</f>
        <v>192.68</v>
      </c>
      <c r="AR27" s="44"/>
      <c r="AS27" s="42">
        <f>'[1]With Citations'!BN27</f>
        <v>50.58</v>
      </c>
      <c r="AT27" s="44"/>
      <c r="AU27" s="42">
        <f>'[1]With Citations'!BQ27</f>
        <v>243.68</v>
      </c>
      <c r="AV27" s="44"/>
      <c r="AW27" s="42">
        <f>'[1]With Citations'!BT27</f>
        <v>192.68</v>
      </c>
      <c r="AX27" s="44"/>
      <c r="AY27" s="42">
        <f>'[1]With Citations'!BW27</f>
        <v>378</v>
      </c>
      <c r="AZ27" s="44"/>
      <c r="BA27" s="40" t="str">
        <f>'[1]With Citations'!BZ27</f>
        <v>Not allowed per ACA</v>
      </c>
      <c r="BB27" s="50">
        <v>1</v>
      </c>
      <c r="BC27" s="51">
        <f>'[1]With Citations'!CB27</f>
        <v>389</v>
      </c>
      <c r="BD27" s="52">
        <v>389</v>
      </c>
      <c r="BE27" s="51">
        <f>'[1]With Citations'!CE27</f>
        <v>314</v>
      </c>
      <c r="BF27" s="52">
        <v>314</v>
      </c>
      <c r="BG27" s="53">
        <f>'[1]With Citations'!CH27</f>
        <v>-0.19</v>
      </c>
      <c r="BH27" s="52">
        <v>-0.19</v>
      </c>
      <c r="BI27" s="51">
        <f>'[1]With Citations'!CK27</f>
        <v>456</v>
      </c>
      <c r="BJ27" s="52">
        <v>456</v>
      </c>
      <c r="BK27" s="51">
        <f>'[1]With Citations'!CN27</f>
        <v>403</v>
      </c>
      <c r="BL27" s="52">
        <v>403</v>
      </c>
      <c r="BM27" s="53">
        <f>'[1]With Citations'!CQ27</f>
        <v>-0.12</v>
      </c>
      <c r="BN27" s="52">
        <v>-0.12</v>
      </c>
      <c r="BO27" s="51">
        <f>'[1]With Citations'!CT27</f>
        <v>509</v>
      </c>
      <c r="BP27" s="52">
        <v>509</v>
      </c>
      <c r="BQ27" s="51">
        <f>'[1]With Citations'!CW27</f>
        <v>413</v>
      </c>
      <c r="BR27" s="52">
        <v>413</v>
      </c>
      <c r="BS27" s="53">
        <f>'[1]With Citations'!CZ27</f>
        <v>-0.19</v>
      </c>
      <c r="BT27" s="52">
        <v>-0.19</v>
      </c>
      <c r="BU27" s="53">
        <f>'[1]With Citations'!DC27</f>
        <v>0.67</v>
      </c>
      <c r="BV27" s="52">
        <v>0.67</v>
      </c>
    </row>
    <row r="28" spans="1:74" ht="13.5" thickBot="1" x14ac:dyDescent="0.35">
      <c r="A28" s="35" t="s">
        <v>56</v>
      </c>
      <c r="B28" s="13">
        <v>29</v>
      </c>
      <c r="C28" s="40" t="str">
        <f>'[1]With Citations'!C28</f>
        <v>N</v>
      </c>
      <c r="D28" s="41">
        <v>0</v>
      </c>
      <c r="E28" s="40" t="str">
        <f>'[1]With Citations'!F28</f>
        <v>4 - 6</v>
      </c>
      <c r="F28" s="41">
        <v>2</v>
      </c>
      <c r="G28" s="42">
        <f>'[1]With Citations'!I28</f>
        <v>102</v>
      </c>
      <c r="H28" s="44"/>
      <c r="I28" s="42">
        <f>'[1]With Citations'!L28</f>
        <v>155</v>
      </c>
      <c r="J28" s="44"/>
      <c r="K28" s="42">
        <f>'[1]With Citations'!O28</f>
        <v>147</v>
      </c>
      <c r="L28" s="44"/>
      <c r="M28" s="42">
        <f>'[1]With Citations'!R28</f>
        <v>220</v>
      </c>
      <c r="N28" s="44"/>
      <c r="O28" s="42">
        <f>'[1]With Citations'!U28</f>
        <v>586</v>
      </c>
      <c r="P28" s="44"/>
      <c r="Q28" s="42">
        <f>'[1]With Citations'!X28</f>
        <v>559</v>
      </c>
      <c r="R28" s="44"/>
      <c r="S28" s="42">
        <f>'[1]With Citations'!AA28</f>
        <v>201</v>
      </c>
      <c r="T28" s="44">
        <v>201</v>
      </c>
      <c r="U28" s="42">
        <f>'[1]With Citations'!AD28</f>
        <v>201</v>
      </c>
      <c r="V28" s="44">
        <v>201</v>
      </c>
      <c r="W28" s="42">
        <f>'[1]With Citations'!AG28</f>
        <v>246</v>
      </c>
      <c r="X28" s="44">
        <v>246</v>
      </c>
      <c r="Y28" s="42">
        <f>'[1]With Citations'!AJ28</f>
        <v>246</v>
      </c>
      <c r="Z28" s="44">
        <v>246</v>
      </c>
      <c r="AA28" s="42">
        <f>'[1]With Citations'!AM28</f>
        <v>578</v>
      </c>
      <c r="AB28" s="44">
        <v>578</v>
      </c>
      <c r="AC28" s="42">
        <f>'[1]With Citations'!AP28</f>
        <v>578</v>
      </c>
      <c r="AD28" s="44">
        <v>578</v>
      </c>
      <c r="AE28" s="42">
        <f>'[1]With Citations'!AS28</f>
        <v>97</v>
      </c>
      <c r="AF28" s="44">
        <v>97</v>
      </c>
      <c r="AG28" s="42">
        <f>'[1]With Citations'!AV28</f>
        <v>67</v>
      </c>
      <c r="AH28" s="44">
        <v>67</v>
      </c>
      <c r="AI28" s="42">
        <f>'[1]With Citations'!AY28</f>
        <v>-1</v>
      </c>
      <c r="AJ28" s="44">
        <v>-1</v>
      </c>
      <c r="AK28" s="42">
        <f>'[1]With Citations'!BB28</f>
        <v>30</v>
      </c>
      <c r="AL28" s="44">
        <v>30</v>
      </c>
      <c r="AM28" s="42">
        <f>'[1]With Citations'!BE28</f>
        <v>12</v>
      </c>
      <c r="AN28" s="44">
        <v>12</v>
      </c>
      <c r="AO28" s="42">
        <f>'[1]With Citations'!BH28</f>
        <v>3</v>
      </c>
      <c r="AP28" s="44">
        <v>3</v>
      </c>
      <c r="AQ28" s="42">
        <f>'[1]With Citations'!BK28</f>
        <v>138.78</v>
      </c>
      <c r="AR28" s="44"/>
      <c r="AS28" s="42">
        <f>'[1]With Citations'!BN28</f>
        <v>36.67</v>
      </c>
      <c r="AT28" s="44"/>
      <c r="AU28" s="42">
        <f>'[1]With Citations'!BQ28</f>
        <v>175.45</v>
      </c>
      <c r="AV28" s="44"/>
      <c r="AW28" s="42">
        <f>'[1]With Citations'!BT28</f>
        <v>138.78</v>
      </c>
      <c r="AX28" s="44"/>
      <c r="AY28" s="42">
        <f>'[1]With Citations'!BW28</f>
        <v>378</v>
      </c>
      <c r="AZ28" s="44"/>
      <c r="BA28" s="40" t="str">
        <f>'[1]With Citations'!BZ28</f>
        <v>Not allowed per ACA</v>
      </c>
      <c r="BB28" s="50">
        <v>1</v>
      </c>
      <c r="BC28" s="51">
        <f>'[1]With Citations'!CB28</f>
        <v>301</v>
      </c>
      <c r="BD28" s="52">
        <v>301</v>
      </c>
      <c r="BE28" s="51">
        <f>'[1]With Citations'!CE28</f>
        <v>329</v>
      </c>
      <c r="BF28" s="52">
        <v>329</v>
      </c>
      <c r="BG28" s="53">
        <f>'[1]With Citations'!CH28</f>
        <v>0.09</v>
      </c>
      <c r="BH28" s="52">
        <v>0.09</v>
      </c>
      <c r="BI28" s="51">
        <f>'[1]With Citations'!CK28</f>
        <v>386</v>
      </c>
      <c r="BJ28" s="52">
        <v>386</v>
      </c>
      <c r="BK28" s="51">
        <f>'[1]With Citations'!CN28</f>
        <v>407</v>
      </c>
      <c r="BL28" s="52">
        <v>407</v>
      </c>
      <c r="BM28" s="53">
        <f>'[1]With Citations'!CQ28</f>
        <v>0.05</v>
      </c>
      <c r="BN28" s="52">
        <v>0.05</v>
      </c>
      <c r="BO28" s="51">
        <f>'[1]With Citations'!CT28</f>
        <v>397</v>
      </c>
      <c r="BP28" s="52">
        <v>397</v>
      </c>
      <c r="BQ28" s="51">
        <f>'[1]With Citations'!CW28</f>
        <v>425</v>
      </c>
      <c r="BR28" s="52">
        <v>425</v>
      </c>
      <c r="BS28" s="53">
        <f>'[1]With Citations'!CZ28</f>
        <v>7.0000000000000007E-2</v>
      </c>
      <c r="BT28" s="52">
        <v>7.0000000000000007E-2</v>
      </c>
      <c r="BU28" s="53">
        <f>'[1]With Citations'!DC28</f>
        <v>0.3</v>
      </c>
      <c r="BV28" s="52">
        <v>0.3</v>
      </c>
    </row>
    <row r="29" spans="1:74" ht="13.5" thickBot="1" x14ac:dyDescent="0.35">
      <c r="A29" s="35" t="s">
        <v>57</v>
      </c>
      <c r="B29" s="13">
        <v>30</v>
      </c>
      <c r="C29" s="40" t="str">
        <f>'[1]With Citations'!C29</f>
        <v>N</v>
      </c>
      <c r="D29" s="41">
        <v>0</v>
      </c>
      <c r="E29" s="40" t="str">
        <f>'[1]With Citations'!F29</f>
        <v>4 - 6</v>
      </c>
      <c r="F29" s="41">
        <v>2</v>
      </c>
      <c r="G29" s="42">
        <f>'[1]With Citations'!I29</f>
        <v>148</v>
      </c>
      <c r="H29" s="44"/>
      <c r="I29" s="42">
        <f>'[1]With Citations'!L29</f>
        <v>148</v>
      </c>
      <c r="J29" s="44"/>
      <c r="K29" s="42">
        <f>'[1]With Citations'!O29</f>
        <v>201</v>
      </c>
      <c r="L29" s="44"/>
      <c r="M29" s="42">
        <f>'[1]With Citations'!R29</f>
        <v>201</v>
      </c>
      <c r="N29" s="44"/>
      <c r="O29" s="42">
        <f>'[1]With Citations'!U29</f>
        <v>373</v>
      </c>
      <c r="P29" s="44"/>
      <c r="Q29" s="42">
        <f>'[1]With Citations'!X29</f>
        <v>373</v>
      </c>
      <c r="R29" s="44"/>
      <c r="S29" s="42">
        <f>'[1]With Citations'!AA29</f>
        <v>176</v>
      </c>
      <c r="T29" s="44">
        <v>176</v>
      </c>
      <c r="U29" s="42">
        <f>'[1]With Citations'!AD29</f>
        <v>176</v>
      </c>
      <c r="V29" s="44">
        <v>176</v>
      </c>
      <c r="W29" s="42">
        <f>'[1]With Citations'!AG29</f>
        <v>214</v>
      </c>
      <c r="X29" s="44">
        <v>214</v>
      </c>
      <c r="Y29" s="42">
        <f>'[1]With Citations'!AJ29</f>
        <v>214</v>
      </c>
      <c r="Z29" s="44">
        <v>214</v>
      </c>
      <c r="AA29" s="42">
        <f>'[1]With Citations'!AM29</f>
        <v>504</v>
      </c>
      <c r="AB29" s="44">
        <v>504</v>
      </c>
      <c r="AC29" s="42">
        <f>'[1]With Citations'!AP29</f>
        <v>504</v>
      </c>
      <c r="AD29" s="44">
        <v>504</v>
      </c>
      <c r="AE29" s="42">
        <f>'[1]With Citations'!AS29</f>
        <v>19</v>
      </c>
      <c r="AF29" s="44">
        <v>19</v>
      </c>
      <c r="AG29" s="42">
        <f>'[1]With Citations'!AV29</f>
        <v>6</v>
      </c>
      <c r="AH29" s="44">
        <v>6</v>
      </c>
      <c r="AI29" s="42">
        <f>'[1]With Citations'!AY29</f>
        <v>35</v>
      </c>
      <c r="AJ29" s="44">
        <v>35</v>
      </c>
      <c r="AK29" s="42">
        <f>'[1]With Citations'!BB29</f>
        <v>19</v>
      </c>
      <c r="AL29" s="44">
        <v>19</v>
      </c>
      <c r="AM29" s="42">
        <f>'[1]With Citations'!BE29</f>
        <v>6</v>
      </c>
      <c r="AN29" s="44">
        <v>6</v>
      </c>
      <c r="AO29" s="42">
        <f>'[1]With Citations'!BH29</f>
        <v>35</v>
      </c>
      <c r="AP29" s="44">
        <v>35</v>
      </c>
      <c r="AQ29" s="42">
        <f>'[1]With Citations'!BK29</f>
        <v>110.75</v>
      </c>
      <c r="AR29" s="44"/>
      <c r="AS29" s="42">
        <f>'[1]With Citations'!BN29</f>
        <v>65.25</v>
      </c>
      <c r="AT29" s="44"/>
      <c r="AU29" s="42">
        <f>'[1]With Citations'!BQ29</f>
        <v>176</v>
      </c>
      <c r="AV29" s="44"/>
      <c r="AW29" s="42">
        <f>'[1]With Citations'!BT29</f>
        <v>110.75</v>
      </c>
      <c r="AX29" s="44"/>
      <c r="AY29" s="42">
        <f>'[1]With Citations'!BW29</f>
        <v>170</v>
      </c>
      <c r="AZ29" s="44"/>
      <c r="BA29" s="40" t="str">
        <f>'[1]With Citations'!BZ29</f>
        <v>Not allowed per ACA</v>
      </c>
      <c r="BB29" s="50">
        <v>1</v>
      </c>
      <c r="BC29" s="51">
        <f>'[1]With Citations'!CB29</f>
        <v>282</v>
      </c>
      <c r="BD29" s="52">
        <v>282</v>
      </c>
      <c r="BE29" s="51">
        <f>'[1]With Citations'!CE29</f>
        <v>286</v>
      </c>
      <c r="BF29" s="52">
        <v>286</v>
      </c>
      <c r="BG29" s="53">
        <f>'[1]With Citations'!CH29</f>
        <v>0.01</v>
      </c>
      <c r="BH29" s="52">
        <v>0.01</v>
      </c>
      <c r="BI29" s="51">
        <f>'[1]With Citations'!CK29</f>
        <v>348</v>
      </c>
      <c r="BJ29" s="52">
        <v>348</v>
      </c>
      <c r="BK29" s="51">
        <f>'[1]With Citations'!CN29</f>
        <v>331</v>
      </c>
      <c r="BL29" s="52">
        <v>331</v>
      </c>
      <c r="BM29" s="53">
        <f>'[1]With Citations'!CQ29</f>
        <v>-0.05</v>
      </c>
      <c r="BN29" s="52">
        <v>-0.05</v>
      </c>
      <c r="BO29" s="51">
        <f>'[1]With Citations'!CT29</f>
        <v>355</v>
      </c>
      <c r="BP29" s="52">
        <v>355</v>
      </c>
      <c r="BQ29" s="51">
        <f>'[1]With Citations'!CW29</f>
        <v>335</v>
      </c>
      <c r="BR29" s="52">
        <v>335</v>
      </c>
      <c r="BS29" s="53">
        <f>'[1]With Citations'!CZ29</f>
        <v>-0.06</v>
      </c>
      <c r="BT29" s="52">
        <v>-0.06</v>
      </c>
      <c r="BU29" s="53">
        <f>'[1]With Citations'!DC29</f>
        <v>0.25</v>
      </c>
      <c r="BV29" s="52">
        <v>0.25</v>
      </c>
    </row>
    <row r="30" spans="1:74" ht="13.5" thickBot="1" x14ac:dyDescent="0.35">
      <c r="A30" s="35" t="s">
        <v>58</v>
      </c>
      <c r="B30" s="13">
        <v>31</v>
      </c>
      <c r="C30" s="40" t="str">
        <f>'[1]With Citations'!C30</f>
        <v>N</v>
      </c>
      <c r="D30" s="41">
        <v>0</v>
      </c>
      <c r="E30" s="40" t="str">
        <f>'[1]With Citations'!F30</f>
        <v>4 - 6</v>
      </c>
      <c r="F30" s="41">
        <v>2</v>
      </c>
      <c r="G30" s="42">
        <f>'[1]With Citations'!I30</f>
        <v>68</v>
      </c>
      <c r="H30" s="44"/>
      <c r="I30" s="42">
        <f>'[1]With Citations'!L30</f>
        <v>90</v>
      </c>
      <c r="J30" s="44"/>
      <c r="K30" s="42">
        <f>'[1]With Citations'!O30</f>
        <v>109</v>
      </c>
      <c r="L30" s="44"/>
      <c r="M30" s="42">
        <f>'[1]With Citations'!R30</f>
        <v>131</v>
      </c>
      <c r="N30" s="44"/>
      <c r="O30" s="42">
        <f>'[1]With Citations'!U30</f>
        <v>395</v>
      </c>
      <c r="P30" s="44"/>
      <c r="Q30" s="42">
        <f>'[1]With Citations'!X30</f>
        <v>358</v>
      </c>
      <c r="R30" s="44"/>
      <c r="S30" s="42">
        <f>'[1]With Citations'!AA30</f>
        <v>172</v>
      </c>
      <c r="T30" s="44">
        <v>172</v>
      </c>
      <c r="U30" s="42">
        <f>'[1]With Citations'!AD30</f>
        <v>172</v>
      </c>
      <c r="V30" s="44">
        <v>172</v>
      </c>
      <c r="W30" s="42">
        <f>'[1]With Citations'!AG30</f>
        <v>210</v>
      </c>
      <c r="X30" s="44">
        <v>210</v>
      </c>
      <c r="Y30" s="42">
        <f>'[1]With Citations'!AJ30</f>
        <v>210</v>
      </c>
      <c r="Z30" s="44">
        <v>210</v>
      </c>
      <c r="AA30" s="42">
        <f>'[1]With Citations'!AM30</f>
        <v>493</v>
      </c>
      <c r="AB30" s="44">
        <v>493</v>
      </c>
      <c r="AC30" s="42">
        <f>'[1]With Citations'!AP30</f>
        <v>493</v>
      </c>
      <c r="AD30" s="44">
        <v>493</v>
      </c>
      <c r="AE30" s="42">
        <f>'[1]With Citations'!AS30</f>
        <v>153</v>
      </c>
      <c r="AF30" s="44">
        <v>153</v>
      </c>
      <c r="AG30" s="42">
        <f>'[1]With Citations'!AV30</f>
        <v>93</v>
      </c>
      <c r="AH30" s="44">
        <v>93</v>
      </c>
      <c r="AI30" s="42">
        <f>'[1]With Citations'!AY30</f>
        <v>25</v>
      </c>
      <c r="AJ30" s="44">
        <v>25</v>
      </c>
      <c r="AK30" s="42">
        <f>'[1]With Citations'!BB30</f>
        <v>91</v>
      </c>
      <c r="AL30" s="44">
        <v>91</v>
      </c>
      <c r="AM30" s="42">
        <f>'[1]With Citations'!BE30</f>
        <v>60</v>
      </c>
      <c r="AN30" s="44">
        <v>60</v>
      </c>
      <c r="AO30" s="42">
        <f>'[1]With Citations'!BH30</f>
        <v>38</v>
      </c>
      <c r="AP30" s="44">
        <v>38</v>
      </c>
      <c r="AQ30" s="42">
        <f>'[1]With Citations'!BK30</f>
        <v>145.93</v>
      </c>
      <c r="AR30" s="44"/>
      <c r="AS30" s="42">
        <f>'[1]With Citations'!BN30</f>
        <v>29.08</v>
      </c>
      <c r="AT30" s="44"/>
      <c r="AU30" s="42">
        <f>'[1]With Citations'!BQ30</f>
        <v>175.02</v>
      </c>
      <c r="AV30" s="44"/>
      <c r="AW30" s="42">
        <f>'[1]With Citations'!BT30</f>
        <v>145.93</v>
      </c>
      <c r="AX30" s="44"/>
      <c r="AY30" s="42">
        <f>'[1]With Citations'!BW30</f>
        <v>502</v>
      </c>
      <c r="AZ30" s="44"/>
      <c r="BA30" s="40" t="str">
        <f>'[1]With Citations'!BZ30</f>
        <v>Not allowed per ACA</v>
      </c>
      <c r="BB30" s="50">
        <v>1</v>
      </c>
      <c r="BC30" s="51">
        <f>'[1]With Citations'!CB30</f>
        <v>268</v>
      </c>
      <c r="BD30" s="52">
        <v>268</v>
      </c>
      <c r="BE30" s="51">
        <f>'[1]With Citations'!CE30</f>
        <v>287</v>
      </c>
      <c r="BF30" s="52">
        <v>287</v>
      </c>
      <c r="BG30" s="53">
        <f>'[1]With Citations'!CH30</f>
        <v>7.0000000000000007E-2</v>
      </c>
      <c r="BH30" s="52">
        <v>7.0000000000000007E-2</v>
      </c>
      <c r="BI30" s="51">
        <f>'[1]With Citations'!CK30</f>
        <v>324</v>
      </c>
      <c r="BJ30" s="52">
        <v>324</v>
      </c>
      <c r="BK30" s="51">
        <f>'[1]With Citations'!CN30</f>
        <v>354</v>
      </c>
      <c r="BL30" s="52">
        <v>354</v>
      </c>
      <c r="BM30" s="53">
        <f>'[1]With Citations'!CQ30</f>
        <v>0.09</v>
      </c>
      <c r="BN30" s="52">
        <v>0.09</v>
      </c>
      <c r="BO30" s="51">
        <f>'[1]With Citations'!CT30</f>
        <v>339</v>
      </c>
      <c r="BP30" s="52">
        <v>339</v>
      </c>
      <c r="BQ30" s="51">
        <f>'[1]With Citations'!CW30</f>
        <v>364</v>
      </c>
      <c r="BR30" s="52">
        <v>364</v>
      </c>
      <c r="BS30" s="53">
        <f>'[1]With Citations'!CZ30</f>
        <v>0.08</v>
      </c>
      <c r="BT30" s="52">
        <v>0.08</v>
      </c>
      <c r="BU30" s="53">
        <f>'[1]With Citations'!DC30</f>
        <v>0.75</v>
      </c>
      <c r="BV30" s="52">
        <v>0.75</v>
      </c>
    </row>
    <row r="31" spans="1:74" ht="13.5" thickBot="1" x14ac:dyDescent="0.35">
      <c r="A31" s="35" t="s">
        <v>59</v>
      </c>
      <c r="B31" s="13">
        <v>32</v>
      </c>
      <c r="C31" s="40" t="str">
        <f>'[1]With Citations'!C31</f>
        <v>N</v>
      </c>
      <c r="D31" s="41">
        <v>0</v>
      </c>
      <c r="E31" s="40" t="str">
        <f>'[1]With Citations'!F31</f>
        <v>4 - 6</v>
      </c>
      <c r="F31" s="41">
        <v>2</v>
      </c>
      <c r="G31" s="42">
        <f>'[1]With Citations'!I31</f>
        <v>71</v>
      </c>
      <c r="H31" s="44"/>
      <c r="I31" s="42">
        <f>'[1]With Citations'!L31</f>
        <v>134</v>
      </c>
      <c r="J31" s="44"/>
      <c r="K31" s="42">
        <f>'[1]With Citations'!O31</f>
        <v>119</v>
      </c>
      <c r="L31" s="44"/>
      <c r="M31" s="42">
        <f>'[1]With Citations'!R31</f>
        <v>174</v>
      </c>
      <c r="N31" s="44"/>
      <c r="O31" s="42">
        <f>'[1]With Citations'!U31</f>
        <v>353</v>
      </c>
      <c r="P31" s="44"/>
      <c r="Q31" s="42">
        <f>'[1]With Citations'!X31</f>
        <v>345</v>
      </c>
      <c r="R31" s="44"/>
      <c r="S31" s="42">
        <f>'[1]With Citations'!AA31</f>
        <v>276</v>
      </c>
      <c r="T31" s="44">
        <v>276</v>
      </c>
      <c r="U31" s="42">
        <f>'[1]With Citations'!AD31</f>
        <v>276</v>
      </c>
      <c r="V31" s="44">
        <v>276</v>
      </c>
      <c r="W31" s="42">
        <f>'[1]With Citations'!AG31</f>
        <v>337</v>
      </c>
      <c r="X31" s="44">
        <v>337</v>
      </c>
      <c r="Y31" s="42">
        <f>'[1]With Citations'!AJ31</f>
        <v>337</v>
      </c>
      <c r="Z31" s="44">
        <v>337</v>
      </c>
      <c r="AA31" s="42">
        <f>'[1]With Citations'!AM31</f>
        <v>792</v>
      </c>
      <c r="AB31" s="44">
        <v>792</v>
      </c>
      <c r="AC31" s="42">
        <f>'[1]With Citations'!AP31</f>
        <v>792</v>
      </c>
      <c r="AD31" s="44">
        <v>792</v>
      </c>
      <c r="AE31" s="42">
        <f>'[1]With Citations'!AS31</f>
        <v>289</v>
      </c>
      <c r="AF31" s="44">
        <v>289</v>
      </c>
      <c r="AG31" s="42">
        <f>'[1]With Citations'!AV31</f>
        <v>183</v>
      </c>
      <c r="AH31" s="44">
        <v>183</v>
      </c>
      <c r="AI31" s="42">
        <f>'[1]With Citations'!AY31</f>
        <v>124</v>
      </c>
      <c r="AJ31" s="44">
        <v>124</v>
      </c>
      <c r="AK31" s="42">
        <f>'[1]With Citations'!BB31</f>
        <v>106</v>
      </c>
      <c r="AL31" s="44">
        <v>106</v>
      </c>
      <c r="AM31" s="42">
        <f>'[1]With Citations'!BE31</f>
        <v>94</v>
      </c>
      <c r="AN31" s="44">
        <v>94</v>
      </c>
      <c r="AO31" s="42">
        <f>'[1]With Citations'!BH31</f>
        <v>130</v>
      </c>
      <c r="AP31" s="44">
        <v>130</v>
      </c>
      <c r="AQ31" s="42">
        <f>'[1]With Citations'!BK31</f>
        <v>126.58</v>
      </c>
      <c r="AR31" s="44"/>
      <c r="AS31" s="42">
        <f>'[1]With Citations'!BN31</f>
        <v>35.58</v>
      </c>
      <c r="AT31" s="44"/>
      <c r="AU31" s="42">
        <f>'[1]With Citations'!BQ31</f>
        <v>162.16</v>
      </c>
      <c r="AV31" s="44"/>
      <c r="AW31" s="42">
        <f>'[1]With Citations'!BT31</f>
        <v>126.58</v>
      </c>
      <c r="AX31" s="44"/>
      <c r="AY31" s="42">
        <f>'[1]With Citations'!BW31</f>
        <v>356</v>
      </c>
      <c r="AZ31" s="44"/>
      <c r="BA31" s="40" t="str">
        <f>'[1]With Citations'!BZ31</f>
        <v>Not allowed per ACA</v>
      </c>
      <c r="BB31" s="50">
        <v>1</v>
      </c>
      <c r="BC31" s="51" t="str">
        <f>'[1]With Citations'!CB31</f>
        <v>Not Available</v>
      </c>
      <c r="BD31" s="52">
        <v>98888</v>
      </c>
      <c r="BE31" s="51" t="str">
        <f>'[1]With Citations'!CE31</f>
        <v>Not Available</v>
      </c>
      <c r="BF31" s="52">
        <v>98888</v>
      </c>
      <c r="BG31" s="53" t="str">
        <f>'[1]With Citations'!CH31</f>
        <v>Not Available</v>
      </c>
      <c r="BH31" s="52">
        <v>98888</v>
      </c>
      <c r="BI31" s="51" t="str">
        <f>'[1]With Citations'!CK31</f>
        <v>Not Available</v>
      </c>
      <c r="BJ31" s="52">
        <v>98888</v>
      </c>
      <c r="BK31" s="51" t="str">
        <f>'[1]With Citations'!CN31</f>
        <v>Not Available</v>
      </c>
      <c r="BL31" s="52">
        <v>98888</v>
      </c>
      <c r="BM31" s="53" t="str">
        <f>'[1]With Citations'!CQ31</f>
        <v>Not Available</v>
      </c>
      <c r="BN31" s="52">
        <v>98888</v>
      </c>
      <c r="BO31" s="51" t="str">
        <f>'[1]With Citations'!CT31</f>
        <v>Not Available</v>
      </c>
      <c r="BP31" s="52">
        <v>98888</v>
      </c>
      <c r="BQ31" s="51" t="str">
        <f>'[1]With Citations'!CW31</f>
        <v>Not Available</v>
      </c>
      <c r="BR31" s="52">
        <v>98888</v>
      </c>
      <c r="BS31" s="53" t="str">
        <f>'[1]With Citations'!CZ31</f>
        <v>Not Available</v>
      </c>
      <c r="BT31" s="52">
        <v>98888</v>
      </c>
      <c r="BU31" s="53" t="str">
        <f>'[1]With Citations'!DC31</f>
        <v>Not Available</v>
      </c>
      <c r="BV31" s="52">
        <v>98888</v>
      </c>
    </row>
    <row r="32" spans="1:74" ht="13.5" thickBot="1" x14ac:dyDescent="0.35">
      <c r="A32" s="35" t="s">
        <v>60</v>
      </c>
      <c r="B32" s="13">
        <v>33</v>
      </c>
      <c r="C32" s="40" t="str">
        <f>'[1]With Citations'!C32</f>
        <v>N</v>
      </c>
      <c r="D32" s="41">
        <v>0</v>
      </c>
      <c r="E32" s="40" t="str">
        <f>'[1]With Citations'!F32</f>
        <v>1 - 3</v>
      </c>
      <c r="F32" s="41">
        <v>1</v>
      </c>
      <c r="G32" s="42">
        <f>'[1]With Citations'!I32</f>
        <v>219</v>
      </c>
      <c r="H32" s="44"/>
      <c r="I32" s="42">
        <f>'[1]With Citations'!L32</f>
        <v>219</v>
      </c>
      <c r="J32" s="44"/>
      <c r="K32" s="42">
        <f>'[1]With Citations'!O32</f>
        <v>283</v>
      </c>
      <c r="L32" s="44"/>
      <c r="M32" s="42">
        <f>'[1]With Citations'!R32</f>
        <v>320</v>
      </c>
      <c r="N32" s="44"/>
      <c r="O32" s="42">
        <f>'[1]With Citations'!U32</f>
        <v>733</v>
      </c>
      <c r="P32" s="44"/>
      <c r="Q32" s="42">
        <f>'[1]With Citations'!X32</f>
        <v>733</v>
      </c>
      <c r="R32" s="44"/>
      <c r="S32" s="42">
        <f>'[1]With Citations'!AA32</f>
        <v>201</v>
      </c>
      <c r="T32" s="44">
        <v>201</v>
      </c>
      <c r="U32" s="42">
        <f>'[1]With Citations'!AD32</f>
        <v>201</v>
      </c>
      <c r="V32" s="44">
        <v>201</v>
      </c>
      <c r="W32" s="42">
        <f>'[1]With Citations'!AG32</f>
        <v>245</v>
      </c>
      <c r="X32" s="44">
        <v>245</v>
      </c>
      <c r="Y32" s="42">
        <f>'[1]With Citations'!AJ32</f>
        <v>245</v>
      </c>
      <c r="Z32" s="44">
        <v>245</v>
      </c>
      <c r="AA32" s="42">
        <f>'[1]With Citations'!AM32</f>
        <v>577</v>
      </c>
      <c r="AB32" s="44">
        <v>577</v>
      </c>
      <c r="AC32" s="42">
        <f>'[1]With Citations'!AP32</f>
        <v>577</v>
      </c>
      <c r="AD32" s="44">
        <v>577</v>
      </c>
      <c r="AE32" s="42">
        <f>'[1]With Citations'!AS32</f>
        <v>-8</v>
      </c>
      <c r="AF32" s="44">
        <v>-8</v>
      </c>
      <c r="AG32" s="42">
        <f>'[1]With Citations'!AV32</f>
        <v>-13</v>
      </c>
      <c r="AH32" s="44">
        <v>-13</v>
      </c>
      <c r="AI32" s="42">
        <f>'[1]With Citations'!AY32</f>
        <v>-21</v>
      </c>
      <c r="AJ32" s="44">
        <v>-21</v>
      </c>
      <c r="AK32" s="42">
        <f>'[1]With Citations'!BB32</f>
        <v>-8</v>
      </c>
      <c r="AL32" s="44">
        <v>-8</v>
      </c>
      <c r="AM32" s="42">
        <f>'[1]With Citations'!BE32</f>
        <v>-23</v>
      </c>
      <c r="AN32" s="44">
        <v>-23</v>
      </c>
      <c r="AO32" s="42">
        <f>'[1]With Citations'!BH32</f>
        <v>-21</v>
      </c>
      <c r="AP32" s="44">
        <v>-21</v>
      </c>
      <c r="AQ32" s="42">
        <f>'[1]With Citations'!BK32</f>
        <v>126.69</v>
      </c>
      <c r="AR32" s="44"/>
      <c r="AS32" s="42">
        <f>'[1]With Citations'!BN32</f>
        <v>74.75</v>
      </c>
      <c r="AT32" s="44"/>
      <c r="AU32" s="42">
        <f>'[1]With Citations'!BQ32</f>
        <v>201.44</v>
      </c>
      <c r="AV32" s="44"/>
      <c r="AW32" s="42">
        <f>'[1]With Citations'!BT32</f>
        <v>126.69</v>
      </c>
      <c r="AX32" s="44"/>
      <c r="AY32" s="42">
        <f>'[1]With Citations'!BW32</f>
        <v>169</v>
      </c>
      <c r="AZ32" s="44"/>
      <c r="BA32" s="40" t="str">
        <f>'[1]With Citations'!BZ32</f>
        <v>Not allowed per ACA</v>
      </c>
      <c r="BB32" s="50">
        <v>1</v>
      </c>
      <c r="BC32" s="51">
        <f>'[1]With Citations'!CB32</f>
        <v>317</v>
      </c>
      <c r="BD32" s="52">
        <v>317</v>
      </c>
      <c r="BE32" s="51">
        <f>'[1]With Citations'!CE32</f>
        <v>263</v>
      </c>
      <c r="BF32" s="52">
        <v>263</v>
      </c>
      <c r="BG32" s="53">
        <f>'[1]With Citations'!CH32</f>
        <v>-0.17</v>
      </c>
      <c r="BH32" s="52">
        <v>-0.17</v>
      </c>
      <c r="BI32" s="51">
        <f>'[1]With Citations'!CK32</f>
        <v>403</v>
      </c>
      <c r="BJ32" s="52">
        <v>403</v>
      </c>
      <c r="BK32" s="51">
        <f>'[1]With Citations'!CN32</f>
        <v>332</v>
      </c>
      <c r="BL32" s="52">
        <v>332</v>
      </c>
      <c r="BM32" s="53">
        <f>'[1]With Citations'!CQ32</f>
        <v>-0.18</v>
      </c>
      <c r="BN32" s="52">
        <v>-0.18</v>
      </c>
      <c r="BO32" s="51">
        <f>'[1]With Citations'!CT32</f>
        <v>404</v>
      </c>
      <c r="BP32" s="52">
        <v>404</v>
      </c>
      <c r="BQ32" s="51">
        <f>'[1]With Citations'!CW32</f>
        <v>345</v>
      </c>
      <c r="BR32" s="52">
        <v>345</v>
      </c>
      <c r="BS32" s="53">
        <f>'[1]With Citations'!CZ32</f>
        <v>-0.15</v>
      </c>
      <c r="BT32" s="52">
        <v>-0.15</v>
      </c>
      <c r="BU32" s="53">
        <f>'[1]With Citations'!DC32</f>
        <v>0</v>
      </c>
      <c r="BV32" s="52">
        <v>0</v>
      </c>
    </row>
    <row r="33" spans="1:74" ht="13.5" thickBot="1" x14ac:dyDescent="0.35">
      <c r="A33" s="35" t="s">
        <v>61</v>
      </c>
      <c r="B33" s="13">
        <v>34</v>
      </c>
      <c r="C33" s="40" t="str">
        <f>'[1]With Citations'!C33</f>
        <v>N</v>
      </c>
      <c r="D33" s="41">
        <v>0</v>
      </c>
      <c r="E33" s="40" t="str">
        <f>'[1]With Citations'!F33</f>
        <v>1 - 3</v>
      </c>
      <c r="F33" s="41">
        <v>1</v>
      </c>
      <c r="G33" s="42">
        <f>'[1]With Citations'!I33</f>
        <v>308</v>
      </c>
      <c r="H33" s="44"/>
      <c r="I33" s="42">
        <f>'[1]With Citations'!L33</f>
        <v>420</v>
      </c>
      <c r="J33" s="44"/>
      <c r="K33" s="42">
        <f>'[1]With Citations'!O33</f>
        <v>420</v>
      </c>
      <c r="L33" s="44"/>
      <c r="M33" s="42">
        <f>'[1]With Citations'!R33</f>
        <v>480</v>
      </c>
      <c r="N33" s="44"/>
      <c r="O33" s="42">
        <f>'[1]With Citations'!U33</f>
        <v>702</v>
      </c>
      <c r="P33" s="44"/>
      <c r="Q33" s="42">
        <f>'[1]With Citations'!X33</f>
        <v>697</v>
      </c>
      <c r="R33" s="44"/>
      <c r="S33" s="42">
        <f>'[1]With Citations'!AA33</f>
        <v>261</v>
      </c>
      <c r="T33" s="44">
        <v>261</v>
      </c>
      <c r="U33" s="42">
        <f>'[1]With Citations'!AD33</f>
        <v>261</v>
      </c>
      <c r="V33" s="44">
        <v>261</v>
      </c>
      <c r="W33" s="42">
        <f>'[1]With Citations'!AG33</f>
        <v>291</v>
      </c>
      <c r="X33" s="44">
        <v>291</v>
      </c>
      <c r="Y33" s="42">
        <f>'[1]With Citations'!AJ33</f>
        <v>291</v>
      </c>
      <c r="Z33" s="44">
        <v>291</v>
      </c>
      <c r="AA33" s="42">
        <f>'[1]With Citations'!AM33</f>
        <v>476</v>
      </c>
      <c r="AB33" s="44">
        <v>476</v>
      </c>
      <c r="AC33" s="42">
        <f>'[1]With Citations'!AP33</f>
        <v>476</v>
      </c>
      <c r="AD33" s="44">
        <v>476</v>
      </c>
      <c r="AE33" s="42">
        <f>'[1]With Citations'!AS33</f>
        <v>-15</v>
      </c>
      <c r="AF33" s="44">
        <v>-15</v>
      </c>
      <c r="AG33" s="42">
        <f>'[1]With Citations'!AV33</f>
        <v>-31</v>
      </c>
      <c r="AH33" s="44">
        <v>-31</v>
      </c>
      <c r="AI33" s="42">
        <f>'[1]With Citations'!AY33</f>
        <v>-32</v>
      </c>
      <c r="AJ33" s="44">
        <v>-32</v>
      </c>
      <c r="AK33" s="42">
        <f>'[1]With Citations'!BB33</f>
        <v>-38</v>
      </c>
      <c r="AL33" s="44">
        <v>-38</v>
      </c>
      <c r="AM33" s="42">
        <f>'[1]With Citations'!BE33</f>
        <v>-39</v>
      </c>
      <c r="AN33" s="44">
        <v>-39</v>
      </c>
      <c r="AO33" s="42">
        <f>'[1]With Citations'!BH33</f>
        <v>-32</v>
      </c>
      <c r="AP33" s="44">
        <v>-32</v>
      </c>
      <c r="AQ33" s="42">
        <f>'[1]With Citations'!BK33</f>
        <v>51.18</v>
      </c>
      <c r="AR33" s="44"/>
      <c r="AS33" s="42">
        <f>'[1]With Citations'!BN33</f>
        <v>186</v>
      </c>
      <c r="AT33" s="44"/>
      <c r="AU33" s="42">
        <f>'[1]With Citations'!BQ33</f>
        <v>237.18</v>
      </c>
      <c r="AV33" s="44"/>
      <c r="AW33" s="42">
        <f>'[1]With Citations'!BT33</f>
        <v>51.18</v>
      </c>
      <c r="AX33" s="44"/>
      <c r="AY33" s="42">
        <f>'[1]With Citations'!BW33</f>
        <v>28</v>
      </c>
      <c r="AZ33" s="44"/>
      <c r="BA33" s="40" t="str">
        <f>'[1]With Citations'!BZ33</f>
        <v>Not allowed per ACA</v>
      </c>
      <c r="BB33" s="50">
        <v>1</v>
      </c>
      <c r="BC33" s="51">
        <f>'[1]With Citations'!CB33</f>
        <v>391</v>
      </c>
      <c r="BD33" s="52">
        <v>391</v>
      </c>
      <c r="BE33" s="51">
        <f>'[1]With Citations'!CE33</f>
        <v>390</v>
      </c>
      <c r="BF33" s="52">
        <v>390</v>
      </c>
      <c r="BG33" s="53">
        <f>'[1]With Citations'!CH33</f>
        <v>0</v>
      </c>
      <c r="BH33" s="52">
        <v>0</v>
      </c>
      <c r="BI33" s="51">
        <f>'[1]With Citations'!CK33</f>
        <v>430</v>
      </c>
      <c r="BJ33" s="52">
        <v>430</v>
      </c>
      <c r="BK33" s="51">
        <f>'[1]With Citations'!CN33</f>
        <v>440</v>
      </c>
      <c r="BL33" s="52">
        <v>440</v>
      </c>
      <c r="BM33" s="53">
        <f>'[1]With Citations'!CQ33</f>
        <v>0.02</v>
      </c>
      <c r="BN33" s="52">
        <v>0.02</v>
      </c>
      <c r="BO33" s="51">
        <f>'[1]With Citations'!CT33</f>
        <v>444</v>
      </c>
      <c r="BP33" s="52">
        <v>444</v>
      </c>
      <c r="BQ33" s="51">
        <f>'[1]With Citations'!CW33</f>
        <v>441</v>
      </c>
      <c r="BR33" s="52">
        <v>441</v>
      </c>
      <c r="BS33" s="53">
        <f>'[1]With Citations'!CZ33</f>
        <v>-0.01</v>
      </c>
      <c r="BT33" s="52">
        <v>-0.01</v>
      </c>
      <c r="BU33" s="53">
        <f>'[1]With Citations'!DC33</f>
        <v>0</v>
      </c>
      <c r="BV33" s="52">
        <v>0</v>
      </c>
    </row>
    <row r="34" spans="1:74" ht="13.5" thickBot="1" x14ac:dyDescent="0.35">
      <c r="A34" s="35" t="s">
        <v>62</v>
      </c>
      <c r="B34" s="13">
        <v>35</v>
      </c>
      <c r="C34" s="40" t="str">
        <f>'[1]With Citations'!C34</f>
        <v>N</v>
      </c>
      <c r="D34" s="41">
        <v>0</v>
      </c>
      <c r="E34" s="40" t="str">
        <f>'[1]With Citations'!F34</f>
        <v>4 - 6</v>
      </c>
      <c r="F34" s="41">
        <v>2</v>
      </c>
      <c r="G34" s="42">
        <f>'[1]With Citations'!I34</f>
        <v>70</v>
      </c>
      <c r="H34" s="44"/>
      <c r="I34" s="42">
        <f>'[1]With Citations'!L34</f>
        <v>74</v>
      </c>
      <c r="J34" s="44"/>
      <c r="K34" s="42">
        <f>'[1]With Citations'!O34</f>
        <v>108</v>
      </c>
      <c r="L34" s="44"/>
      <c r="M34" s="42">
        <f>'[1]With Citations'!R34</f>
        <v>113</v>
      </c>
      <c r="N34" s="44"/>
      <c r="O34" s="42">
        <f>'[1]With Citations'!U34</f>
        <v>191</v>
      </c>
      <c r="P34" s="44"/>
      <c r="Q34" s="42">
        <f>'[1]With Citations'!X34</f>
        <v>190</v>
      </c>
      <c r="R34" s="44"/>
      <c r="S34" s="42">
        <f>'[1]With Citations'!AA34</f>
        <v>171</v>
      </c>
      <c r="T34" s="44">
        <v>171</v>
      </c>
      <c r="U34" s="42">
        <f>'[1]With Citations'!AD34</f>
        <v>171</v>
      </c>
      <c r="V34" s="44">
        <v>171</v>
      </c>
      <c r="W34" s="42">
        <f>'[1]With Citations'!AG34</f>
        <v>208</v>
      </c>
      <c r="X34" s="44">
        <v>208</v>
      </c>
      <c r="Y34" s="42">
        <f>'[1]With Citations'!AJ34</f>
        <v>208</v>
      </c>
      <c r="Z34" s="44">
        <v>208</v>
      </c>
      <c r="AA34" s="42">
        <f>'[1]With Citations'!AM34</f>
        <v>490</v>
      </c>
      <c r="AB34" s="44">
        <v>490</v>
      </c>
      <c r="AC34" s="42">
        <f>'[1]With Citations'!AP34</f>
        <v>490</v>
      </c>
      <c r="AD34" s="44">
        <v>490</v>
      </c>
      <c r="AE34" s="42">
        <f>'[1]With Citations'!AS34</f>
        <v>144</v>
      </c>
      <c r="AF34" s="44">
        <v>144</v>
      </c>
      <c r="AG34" s="42">
        <f>'[1]With Citations'!AV34</f>
        <v>93</v>
      </c>
      <c r="AH34" s="44">
        <v>93</v>
      </c>
      <c r="AI34" s="42">
        <f>'[1]With Citations'!AY34</f>
        <v>157</v>
      </c>
      <c r="AJ34" s="44">
        <v>157</v>
      </c>
      <c r="AK34" s="42">
        <f>'[1]With Citations'!BB34</f>
        <v>131</v>
      </c>
      <c r="AL34" s="44">
        <v>131</v>
      </c>
      <c r="AM34" s="42">
        <f>'[1]With Citations'!BE34</f>
        <v>84</v>
      </c>
      <c r="AN34" s="44">
        <v>84</v>
      </c>
      <c r="AO34" s="42">
        <f>'[1]With Citations'!BH34</f>
        <v>158</v>
      </c>
      <c r="AP34" s="44">
        <v>158</v>
      </c>
      <c r="AQ34" s="42">
        <f>'[1]With Citations'!BK34</f>
        <v>97.97</v>
      </c>
      <c r="AR34" s="44"/>
      <c r="AS34" s="42">
        <f>'[1]With Citations'!BN34</f>
        <v>39.42</v>
      </c>
      <c r="AT34" s="44"/>
      <c r="AU34" s="42">
        <f>'[1]With Citations'!BQ34</f>
        <v>137.38999999999999</v>
      </c>
      <c r="AV34" s="44"/>
      <c r="AW34" s="42">
        <f>'[1]With Citations'!BT34</f>
        <v>97.97</v>
      </c>
      <c r="AX34" s="44"/>
      <c r="AY34" s="42">
        <f>'[1]With Citations'!BW34</f>
        <v>249</v>
      </c>
      <c r="AZ34" s="44"/>
      <c r="BA34" s="40" t="str">
        <f>'[1]With Citations'!BZ34</f>
        <v>Not allowed per ACA</v>
      </c>
      <c r="BB34" s="50">
        <v>1</v>
      </c>
      <c r="BC34" s="51" t="str">
        <f>'[1]With Citations'!CB34</f>
        <v>Not Available</v>
      </c>
      <c r="BD34" s="52">
        <v>98888</v>
      </c>
      <c r="BE34" s="51" t="str">
        <f>'[1]With Citations'!CE34</f>
        <v>Not Available</v>
      </c>
      <c r="BF34" s="52">
        <v>98888</v>
      </c>
      <c r="BG34" s="53" t="str">
        <f>'[1]With Citations'!CH34</f>
        <v>Not Available</v>
      </c>
      <c r="BH34" s="52">
        <v>98888</v>
      </c>
      <c r="BI34" s="51" t="str">
        <f>'[1]With Citations'!CK34</f>
        <v>Not Available</v>
      </c>
      <c r="BJ34" s="52">
        <v>98888</v>
      </c>
      <c r="BK34" s="51" t="str">
        <f>'[1]With Citations'!CN34</f>
        <v>Not Available</v>
      </c>
      <c r="BL34" s="52">
        <v>98888</v>
      </c>
      <c r="BM34" s="53" t="str">
        <f>'[1]With Citations'!CQ34</f>
        <v>Not Available</v>
      </c>
      <c r="BN34" s="52">
        <v>98888</v>
      </c>
      <c r="BO34" s="51" t="str">
        <f>'[1]With Citations'!CT34</f>
        <v>Not Available</v>
      </c>
      <c r="BP34" s="52">
        <v>98888</v>
      </c>
      <c r="BQ34" s="51" t="str">
        <f>'[1]With Citations'!CW34</f>
        <v>Not Available</v>
      </c>
      <c r="BR34" s="52">
        <v>98888</v>
      </c>
      <c r="BS34" s="53" t="str">
        <f>'[1]With Citations'!CZ34</f>
        <v>Not Available</v>
      </c>
      <c r="BT34" s="52">
        <v>98888</v>
      </c>
      <c r="BU34" s="53" t="str">
        <f>'[1]With Citations'!DC34</f>
        <v>Not Available</v>
      </c>
      <c r="BV34" s="52">
        <v>98888</v>
      </c>
    </row>
    <row r="35" spans="1:74" ht="13.5" thickBot="1" x14ac:dyDescent="0.35">
      <c r="A35" s="35" t="s">
        <v>63</v>
      </c>
      <c r="B35" s="13">
        <v>36</v>
      </c>
      <c r="C35" s="40" t="str">
        <f>'[1]With Citations'!C35</f>
        <v>N</v>
      </c>
      <c r="D35" s="41">
        <v>0</v>
      </c>
      <c r="E35" s="40" t="str">
        <f>'[1]With Citations'!F35</f>
        <v>10+</v>
      </c>
      <c r="F35" s="41">
        <v>4</v>
      </c>
      <c r="G35" s="42">
        <f>'[1]With Citations'!I35</f>
        <v>500</v>
      </c>
      <c r="H35" s="44"/>
      <c r="I35" s="42">
        <f>'[1]With Citations'!L35</f>
        <v>500</v>
      </c>
      <c r="J35" s="44"/>
      <c r="K35" s="42">
        <f>'[1]With Citations'!O35</f>
        <v>500</v>
      </c>
      <c r="L35" s="44"/>
      <c r="M35" s="42">
        <f>'[1]With Citations'!R35</f>
        <v>500</v>
      </c>
      <c r="N35" s="44"/>
      <c r="O35" s="42">
        <f>'[1]With Citations'!U35</f>
        <v>500</v>
      </c>
      <c r="P35" s="44"/>
      <c r="Q35" s="42">
        <f>'[1]With Citations'!X35</f>
        <v>500</v>
      </c>
      <c r="R35" s="44"/>
      <c r="S35" s="42">
        <f>'[1]With Citations'!AA35</f>
        <v>275</v>
      </c>
      <c r="T35" s="44">
        <v>275</v>
      </c>
      <c r="U35" s="42">
        <f>'[1]With Citations'!AD35</f>
        <v>275</v>
      </c>
      <c r="V35" s="44">
        <v>275</v>
      </c>
      <c r="W35" s="42">
        <f>'[1]With Citations'!AG35</f>
        <v>275</v>
      </c>
      <c r="X35" s="44">
        <v>275</v>
      </c>
      <c r="Y35" s="42">
        <f>'[1]With Citations'!AJ35</f>
        <v>275</v>
      </c>
      <c r="Z35" s="44">
        <v>275</v>
      </c>
      <c r="AA35" s="42">
        <f>'[1]With Citations'!AM35</f>
        <v>275</v>
      </c>
      <c r="AB35" s="44">
        <v>275</v>
      </c>
      <c r="AC35" s="42">
        <f>'[1]With Citations'!AP35</f>
        <v>275</v>
      </c>
      <c r="AD35" s="44">
        <v>275</v>
      </c>
      <c r="AE35" s="42">
        <f>'[1]With Citations'!AS35</f>
        <v>-45</v>
      </c>
      <c r="AF35" s="44">
        <v>-45</v>
      </c>
      <c r="AG35" s="42">
        <f>'[1]With Citations'!AV35</f>
        <v>-45</v>
      </c>
      <c r="AH35" s="44">
        <v>-45</v>
      </c>
      <c r="AI35" s="42">
        <f>'[1]With Citations'!AY35</f>
        <v>-45</v>
      </c>
      <c r="AJ35" s="44">
        <v>-45</v>
      </c>
      <c r="AK35" s="42">
        <f>'[1]With Citations'!BB35</f>
        <v>-45</v>
      </c>
      <c r="AL35" s="44">
        <v>-45</v>
      </c>
      <c r="AM35" s="42">
        <f>'[1]With Citations'!BE35</f>
        <v>-45</v>
      </c>
      <c r="AN35" s="44">
        <v>-45</v>
      </c>
      <c r="AO35" s="42">
        <f>'[1]With Citations'!BH35</f>
        <v>-45</v>
      </c>
      <c r="AP35" s="44">
        <v>-45</v>
      </c>
      <c r="AQ35" s="42">
        <f>'[1]With Citations'!BK35</f>
        <v>85.99</v>
      </c>
      <c r="AR35" s="44"/>
      <c r="AS35" s="42">
        <f>'[1]With Citations'!BN35</f>
        <v>165.5</v>
      </c>
      <c r="AT35" s="44"/>
      <c r="AU35" s="42">
        <f>'[1]With Citations'!BQ35</f>
        <v>251.49</v>
      </c>
      <c r="AV35" s="44"/>
      <c r="AW35" s="42">
        <f>'[1]With Citations'!BT35</f>
        <v>85.99</v>
      </c>
      <c r="AX35" s="44"/>
      <c r="AY35" s="42">
        <f>'[1]With Citations'!BW35</f>
        <v>52</v>
      </c>
      <c r="AZ35" s="44"/>
      <c r="BA35" s="40" t="str">
        <f>'[1]With Citations'!BZ35</f>
        <v>Not allowed per ACA</v>
      </c>
      <c r="BB35" s="50">
        <v>1</v>
      </c>
      <c r="BC35" s="51" t="str">
        <f>'[1]With Citations'!CB35</f>
        <v>Not Available</v>
      </c>
      <c r="BD35" s="52">
        <v>98888</v>
      </c>
      <c r="BE35" s="51" t="str">
        <f>'[1]With Citations'!CE35</f>
        <v>Not Available</v>
      </c>
      <c r="BF35" s="52">
        <v>98888</v>
      </c>
      <c r="BG35" s="53" t="str">
        <f>'[1]With Citations'!CH35</f>
        <v>Not Available</v>
      </c>
      <c r="BH35" s="52">
        <v>98888</v>
      </c>
      <c r="BI35" s="51" t="str">
        <f>'[1]With Citations'!CK35</f>
        <v>Not Available</v>
      </c>
      <c r="BJ35" s="52">
        <v>98888</v>
      </c>
      <c r="BK35" s="51" t="str">
        <f>'[1]With Citations'!CN35</f>
        <v>Not Available</v>
      </c>
      <c r="BL35" s="52">
        <v>98888</v>
      </c>
      <c r="BM35" s="53" t="str">
        <f>'[1]With Citations'!CQ35</f>
        <v>Not Available</v>
      </c>
      <c r="BN35" s="52">
        <v>98888</v>
      </c>
      <c r="BO35" s="51" t="str">
        <f>'[1]With Citations'!CT35</f>
        <v>Not Available</v>
      </c>
      <c r="BP35" s="52">
        <v>98888</v>
      </c>
      <c r="BQ35" s="51" t="str">
        <f>'[1]With Citations'!CW35</f>
        <v>Not Available</v>
      </c>
      <c r="BR35" s="52">
        <v>98888</v>
      </c>
      <c r="BS35" s="53" t="str">
        <f>'[1]With Citations'!CZ35</f>
        <v>Not Available</v>
      </c>
      <c r="BT35" s="52">
        <v>98888</v>
      </c>
      <c r="BU35" s="53" t="str">
        <f>'[1]With Citations'!DC35</f>
        <v>Not Available</v>
      </c>
      <c r="BV35" s="52">
        <v>98888</v>
      </c>
    </row>
    <row r="36" spans="1:74" ht="13.5" thickBot="1" x14ac:dyDescent="0.35">
      <c r="A36" s="35" t="s">
        <v>64</v>
      </c>
      <c r="B36" s="13">
        <v>37</v>
      </c>
      <c r="C36" s="40" t="str">
        <f>'[1]With Citations'!C36</f>
        <v>N</v>
      </c>
      <c r="D36" s="41">
        <v>0</v>
      </c>
      <c r="E36" s="40" t="str">
        <f>'[1]With Citations'!F36</f>
        <v>1 - 3</v>
      </c>
      <c r="F36" s="41">
        <v>1</v>
      </c>
      <c r="G36" s="42">
        <f>'[1]With Citations'!I36</f>
        <v>80</v>
      </c>
      <c r="H36" s="44"/>
      <c r="I36" s="42">
        <f>'[1]With Citations'!L36</f>
        <v>123</v>
      </c>
      <c r="J36" s="44"/>
      <c r="K36" s="42">
        <f>'[1]With Citations'!O36</f>
        <v>113</v>
      </c>
      <c r="L36" s="44"/>
      <c r="M36" s="42">
        <f>'[1]With Citations'!R36</f>
        <v>151</v>
      </c>
      <c r="N36" s="44"/>
      <c r="O36" s="42">
        <f>'[1]With Citations'!U36</f>
        <v>215</v>
      </c>
      <c r="P36" s="44"/>
      <c r="Q36" s="42">
        <f>'[1]With Citations'!X36</f>
        <v>210</v>
      </c>
      <c r="R36" s="44"/>
      <c r="S36" s="42">
        <f>'[1]With Citations'!AA36</f>
        <v>217</v>
      </c>
      <c r="T36" s="44">
        <v>217</v>
      </c>
      <c r="U36" s="42">
        <f>'[1]With Citations'!AD36</f>
        <v>217</v>
      </c>
      <c r="V36" s="44">
        <v>217</v>
      </c>
      <c r="W36" s="42">
        <f>'[1]With Citations'!AG36</f>
        <v>265</v>
      </c>
      <c r="X36" s="44">
        <v>265</v>
      </c>
      <c r="Y36" s="42">
        <f>'[1]With Citations'!AJ36</f>
        <v>265</v>
      </c>
      <c r="Z36" s="44">
        <v>265</v>
      </c>
      <c r="AA36" s="42">
        <f>'[1]With Citations'!AM36</f>
        <v>623</v>
      </c>
      <c r="AB36" s="44">
        <v>623</v>
      </c>
      <c r="AC36" s="42">
        <f>'[1]With Citations'!AP36</f>
        <v>623</v>
      </c>
      <c r="AD36" s="44">
        <v>623</v>
      </c>
      <c r="AE36" s="42">
        <f>'[1]With Citations'!AS36</f>
        <v>171</v>
      </c>
      <c r="AF36" s="44">
        <v>171</v>
      </c>
      <c r="AG36" s="42">
        <f>'[1]With Citations'!AV36</f>
        <v>137</v>
      </c>
      <c r="AH36" s="44">
        <v>137</v>
      </c>
      <c r="AI36" s="42">
        <f>'[1]With Citations'!AY36</f>
        <v>190</v>
      </c>
      <c r="AJ36" s="44">
        <v>190</v>
      </c>
      <c r="AK36" s="42">
        <f>'[1]With Citations'!BB36</f>
        <v>76</v>
      </c>
      <c r="AL36" s="44">
        <v>76</v>
      </c>
      <c r="AM36" s="42">
        <f>'[1]With Citations'!BE36</f>
        <v>75</v>
      </c>
      <c r="AN36" s="44">
        <v>75</v>
      </c>
      <c r="AO36" s="42">
        <f>'[1]With Citations'!BH36</f>
        <v>197</v>
      </c>
      <c r="AP36" s="44">
        <v>197</v>
      </c>
      <c r="AQ36" s="42">
        <f>'[1]With Citations'!BK36</f>
        <v>166.94</v>
      </c>
      <c r="AR36" s="44"/>
      <c r="AS36" s="42">
        <f>'[1]With Citations'!BN36</f>
        <v>42.08</v>
      </c>
      <c r="AT36" s="44"/>
      <c r="AU36" s="42">
        <f>'[1]With Citations'!BQ36</f>
        <v>209.03</v>
      </c>
      <c r="AV36" s="44"/>
      <c r="AW36" s="42">
        <f>'[1]With Citations'!BT36</f>
        <v>166.94</v>
      </c>
      <c r="AX36" s="44"/>
      <c r="AY36" s="42">
        <f>'[1]With Citations'!BW36</f>
        <v>397</v>
      </c>
      <c r="AZ36" s="44"/>
      <c r="BA36" s="40" t="str">
        <f>'[1]With Citations'!BZ36</f>
        <v>Not allowed per ACA</v>
      </c>
      <c r="BB36" s="50">
        <v>1</v>
      </c>
      <c r="BC36" s="51">
        <f>'[1]With Citations'!CB36</f>
        <v>324</v>
      </c>
      <c r="BD36" s="52">
        <v>324</v>
      </c>
      <c r="BE36" s="51">
        <f>'[1]With Citations'!CE36</f>
        <v>345</v>
      </c>
      <c r="BF36" s="52">
        <v>345</v>
      </c>
      <c r="BG36" s="53">
        <f>'[1]With Citations'!CH36</f>
        <v>0.06</v>
      </c>
      <c r="BH36" s="52">
        <v>0.06</v>
      </c>
      <c r="BI36" s="51">
        <f>'[1]With Citations'!CK36</f>
        <v>407</v>
      </c>
      <c r="BJ36" s="52">
        <v>407</v>
      </c>
      <c r="BK36" s="51">
        <f>'[1]With Citations'!CN36</f>
        <v>438</v>
      </c>
      <c r="BL36" s="52">
        <v>438</v>
      </c>
      <c r="BM36" s="53">
        <f>'[1]With Citations'!CQ36</f>
        <v>0.08</v>
      </c>
      <c r="BN36" s="52">
        <v>0.08</v>
      </c>
      <c r="BO36" s="51">
        <f>'[1]With Citations'!CT36</f>
        <v>418</v>
      </c>
      <c r="BP36" s="52">
        <v>418</v>
      </c>
      <c r="BQ36" s="51">
        <f>'[1]With Citations'!CW36</f>
        <v>456</v>
      </c>
      <c r="BR36" s="52">
        <v>456</v>
      </c>
      <c r="BS36" s="53">
        <f>'[1]With Citations'!CZ36</f>
        <v>0.09</v>
      </c>
      <c r="BT36" s="52">
        <v>0.09</v>
      </c>
      <c r="BU36" s="53">
        <f>'[1]With Citations'!DC36</f>
        <v>0.19</v>
      </c>
      <c r="BV36" s="52">
        <v>0.19</v>
      </c>
    </row>
    <row r="37" spans="1:74" ht="13.5" thickBot="1" x14ac:dyDescent="0.35">
      <c r="A37" s="35" t="s">
        <v>65</v>
      </c>
      <c r="B37" s="13">
        <v>38</v>
      </c>
      <c r="C37" s="40" t="str">
        <f>'[1]With Citations'!C37</f>
        <v>N</v>
      </c>
      <c r="D37" s="41">
        <v>0</v>
      </c>
      <c r="E37" s="40" t="str">
        <f>'[1]With Citations'!F37</f>
        <v>1 - 3</v>
      </c>
      <c r="F37" s="41">
        <v>1</v>
      </c>
      <c r="G37" s="42">
        <f>'[1]With Citations'!I37</f>
        <v>116</v>
      </c>
      <c r="H37" s="44"/>
      <c r="I37" s="42">
        <f>'[1]With Citations'!L37</f>
        <v>116</v>
      </c>
      <c r="J37" s="44"/>
      <c r="K37" s="42">
        <f>'[1]With Citations'!O37</f>
        <v>203</v>
      </c>
      <c r="L37" s="44"/>
      <c r="M37" s="42">
        <f>'[1]With Citations'!R37</f>
        <v>203</v>
      </c>
      <c r="N37" s="44"/>
      <c r="O37" s="42">
        <f>'[1]With Citations'!U37</f>
        <v>431</v>
      </c>
      <c r="P37" s="44"/>
      <c r="Q37" s="42">
        <f>'[1]With Citations'!X37</f>
        <v>431</v>
      </c>
      <c r="R37" s="44"/>
      <c r="S37" s="42">
        <f>'[1]With Citations'!AA37</f>
        <v>198</v>
      </c>
      <c r="T37" s="44">
        <v>198</v>
      </c>
      <c r="U37" s="42">
        <f>'[1]With Citations'!AD37</f>
        <v>198</v>
      </c>
      <c r="V37" s="44">
        <v>198</v>
      </c>
      <c r="W37" s="42">
        <f>'[1]With Citations'!AG37</f>
        <v>241</v>
      </c>
      <c r="X37" s="44">
        <v>241</v>
      </c>
      <c r="Y37" s="42">
        <f>'[1]With Citations'!AJ37</f>
        <v>241</v>
      </c>
      <c r="Z37" s="44">
        <v>241</v>
      </c>
      <c r="AA37" s="42">
        <f>'[1]With Citations'!AM37</f>
        <v>566</v>
      </c>
      <c r="AB37" s="44">
        <v>566</v>
      </c>
      <c r="AC37" s="42">
        <f>'[1]With Citations'!AP37</f>
        <v>566</v>
      </c>
      <c r="AD37" s="44">
        <v>566</v>
      </c>
      <c r="AE37" s="42">
        <f>'[1]With Citations'!AS37</f>
        <v>71</v>
      </c>
      <c r="AF37" s="44">
        <v>71</v>
      </c>
      <c r="AG37" s="42">
        <f>'[1]With Citations'!AV37</f>
        <v>19</v>
      </c>
      <c r="AH37" s="44">
        <v>19</v>
      </c>
      <c r="AI37" s="42">
        <f>'[1]With Citations'!AY37</f>
        <v>31</v>
      </c>
      <c r="AJ37" s="44">
        <v>31</v>
      </c>
      <c r="AK37" s="42">
        <f>'[1]With Citations'!BB37</f>
        <v>71</v>
      </c>
      <c r="AL37" s="44">
        <v>71</v>
      </c>
      <c r="AM37" s="42">
        <f>'[1]With Citations'!BE37</f>
        <v>19</v>
      </c>
      <c r="AN37" s="44">
        <v>19</v>
      </c>
      <c r="AO37" s="42">
        <f>'[1]With Citations'!BH37</f>
        <v>31</v>
      </c>
      <c r="AP37" s="44">
        <v>31</v>
      </c>
      <c r="AQ37" s="42">
        <f>'[1]With Citations'!BK37</f>
        <v>144.19</v>
      </c>
      <c r="AR37" s="44"/>
      <c r="AS37" s="42">
        <f>'[1]With Citations'!BN37</f>
        <v>56.17</v>
      </c>
      <c r="AT37" s="44"/>
      <c r="AU37" s="42">
        <f>'[1]With Citations'!BQ37</f>
        <v>200.36</v>
      </c>
      <c r="AV37" s="44"/>
      <c r="AW37" s="42">
        <f>'[1]With Citations'!BT37</f>
        <v>144.19</v>
      </c>
      <c r="AX37" s="44"/>
      <c r="AY37" s="42">
        <f>'[1]With Citations'!BW37</f>
        <v>257</v>
      </c>
      <c r="AZ37" s="44"/>
      <c r="BA37" s="40" t="str">
        <f>'[1]With Citations'!BZ37</f>
        <v>Not allowed per ACA</v>
      </c>
      <c r="BB37" s="50">
        <v>1</v>
      </c>
      <c r="BC37" s="51">
        <f>'[1]With Citations'!CB37</f>
        <v>315</v>
      </c>
      <c r="BD37" s="52">
        <v>315</v>
      </c>
      <c r="BE37" s="51">
        <f>'[1]With Citations'!CE37</f>
        <v>323</v>
      </c>
      <c r="BF37" s="52">
        <v>323</v>
      </c>
      <c r="BG37" s="53">
        <f>'[1]With Citations'!CH37</f>
        <v>0.02</v>
      </c>
      <c r="BH37" s="52">
        <v>0.02</v>
      </c>
      <c r="BI37" s="51">
        <f>'[1]With Citations'!CK37</f>
        <v>392</v>
      </c>
      <c r="BJ37" s="52">
        <v>392</v>
      </c>
      <c r="BK37" s="51">
        <f>'[1]With Citations'!CN37</f>
        <v>408</v>
      </c>
      <c r="BL37" s="52">
        <v>408</v>
      </c>
      <c r="BM37" s="53">
        <f>'[1]With Citations'!CQ37</f>
        <v>0.04</v>
      </c>
      <c r="BN37" s="52">
        <v>0.04</v>
      </c>
      <c r="BO37" s="51">
        <f>'[1]With Citations'!CT37</f>
        <v>396</v>
      </c>
      <c r="BP37" s="52">
        <v>396</v>
      </c>
      <c r="BQ37" s="51">
        <f>'[1]With Citations'!CW37</f>
        <v>417</v>
      </c>
      <c r="BR37" s="52">
        <v>417</v>
      </c>
      <c r="BS37" s="53">
        <f>'[1]With Citations'!CZ37</f>
        <v>0.05</v>
      </c>
      <c r="BT37" s="52">
        <v>0.05</v>
      </c>
      <c r="BU37" s="53">
        <f>'[1]With Citations'!DC37</f>
        <v>0</v>
      </c>
      <c r="BV37" s="52">
        <v>0</v>
      </c>
    </row>
    <row r="38" spans="1:74" ht="13.5" thickBot="1" x14ac:dyDescent="0.35">
      <c r="A38" s="35" t="s">
        <v>66</v>
      </c>
      <c r="B38" s="13">
        <v>39</v>
      </c>
      <c r="C38" s="40" t="str">
        <f>'[1]With Citations'!C38</f>
        <v>N</v>
      </c>
      <c r="D38" s="41">
        <v>0</v>
      </c>
      <c r="E38" s="40" t="str">
        <f>'[1]With Citations'!F38</f>
        <v>10+</v>
      </c>
      <c r="F38" s="41">
        <v>4</v>
      </c>
      <c r="G38" s="42">
        <f>'[1]With Citations'!I38</f>
        <v>174</v>
      </c>
      <c r="H38" s="44"/>
      <c r="I38" s="42">
        <f>'[1]With Citations'!L38</f>
        <v>227</v>
      </c>
      <c r="J38" s="44"/>
      <c r="K38" s="42">
        <f>'[1]With Citations'!O38</f>
        <v>265</v>
      </c>
      <c r="L38" s="44"/>
      <c r="M38" s="42">
        <f>'[1]With Citations'!R38</f>
        <v>372</v>
      </c>
      <c r="N38" s="44"/>
      <c r="O38" s="42">
        <f>'[1]With Citations'!U38</f>
        <v>853</v>
      </c>
      <c r="P38" s="44"/>
      <c r="Q38" s="42">
        <f>'[1]With Citations'!X38</f>
        <v>842</v>
      </c>
      <c r="R38" s="44"/>
      <c r="S38" s="42">
        <f>'[1]With Citations'!AA38</f>
        <v>195</v>
      </c>
      <c r="T38" s="44">
        <v>195</v>
      </c>
      <c r="U38" s="42">
        <f>'[1]With Citations'!AD38</f>
        <v>195</v>
      </c>
      <c r="V38" s="44">
        <v>195</v>
      </c>
      <c r="W38" s="42">
        <f>'[1]With Citations'!AG38</f>
        <v>238</v>
      </c>
      <c r="X38" s="44">
        <v>238</v>
      </c>
      <c r="Y38" s="42">
        <f>'[1]With Citations'!AJ38</f>
        <v>238</v>
      </c>
      <c r="Z38" s="44">
        <v>238</v>
      </c>
      <c r="AA38" s="42">
        <f>'[1]With Citations'!AM38</f>
        <v>560</v>
      </c>
      <c r="AB38" s="44">
        <v>560</v>
      </c>
      <c r="AC38" s="42">
        <f>'[1]With Citations'!AP38</f>
        <v>560</v>
      </c>
      <c r="AD38" s="44">
        <v>560</v>
      </c>
      <c r="AE38" s="42">
        <f>'[1]With Citations'!AS38</f>
        <v>12</v>
      </c>
      <c r="AF38" s="44">
        <v>12</v>
      </c>
      <c r="AG38" s="42">
        <f>'[1]With Citations'!AV38</f>
        <v>-10</v>
      </c>
      <c r="AH38" s="44">
        <v>-10</v>
      </c>
      <c r="AI38" s="42">
        <f>'[1]With Citations'!AY38</f>
        <v>-34</v>
      </c>
      <c r="AJ38" s="44">
        <v>-34</v>
      </c>
      <c r="AK38" s="42">
        <f>'[1]With Citations'!BB38</f>
        <v>-14</v>
      </c>
      <c r="AL38" s="44">
        <v>-14</v>
      </c>
      <c r="AM38" s="42">
        <f>'[1]With Citations'!BE38</f>
        <v>-36</v>
      </c>
      <c r="AN38" s="44">
        <v>-36</v>
      </c>
      <c r="AO38" s="42">
        <f>'[1]With Citations'!BH38</f>
        <v>-33</v>
      </c>
      <c r="AP38" s="44">
        <v>-33</v>
      </c>
      <c r="AQ38" s="42">
        <f>'[1]With Citations'!BK38</f>
        <v>150.69</v>
      </c>
      <c r="AR38" s="44"/>
      <c r="AS38" s="42">
        <f>'[1]With Citations'!BN38</f>
        <v>41</v>
      </c>
      <c r="AT38" s="44"/>
      <c r="AU38" s="42">
        <f>'[1]With Citations'!BQ38</f>
        <v>191.69</v>
      </c>
      <c r="AV38" s="44"/>
      <c r="AW38" s="42">
        <f>'[1]With Citations'!BT38</f>
        <v>150.69</v>
      </c>
      <c r="AX38" s="44"/>
      <c r="AY38" s="42">
        <f>'[1]With Citations'!BW38</f>
        <v>368</v>
      </c>
      <c r="AZ38" s="44"/>
      <c r="BA38" s="40" t="str">
        <f>'[1]With Citations'!BZ38</f>
        <v>Not allowed per ACA</v>
      </c>
      <c r="BB38" s="50">
        <v>1</v>
      </c>
      <c r="BC38" s="51">
        <f>'[1]With Citations'!CB38</f>
        <v>304</v>
      </c>
      <c r="BD38" s="52">
        <v>304</v>
      </c>
      <c r="BE38" s="51">
        <f>'[1]With Citations'!CE38</f>
        <v>297</v>
      </c>
      <c r="BF38" s="52">
        <v>297</v>
      </c>
      <c r="BG38" s="53">
        <f>'[1]With Citations'!CH38</f>
        <v>-0.02</v>
      </c>
      <c r="BH38" s="52">
        <v>-0.02</v>
      </c>
      <c r="BI38" s="51">
        <f>'[1]With Citations'!CK38</f>
        <v>357</v>
      </c>
      <c r="BJ38" s="52">
        <v>357</v>
      </c>
      <c r="BK38" s="51">
        <f>'[1]With Citations'!CN38</f>
        <v>371</v>
      </c>
      <c r="BL38" s="52">
        <v>371</v>
      </c>
      <c r="BM38" s="53">
        <f>'[1]With Citations'!CQ38</f>
        <v>0.04</v>
      </c>
      <c r="BN38" s="52">
        <v>0.04</v>
      </c>
      <c r="BO38" s="51">
        <f>'[1]With Citations'!CT38</f>
        <v>381</v>
      </c>
      <c r="BP38" s="52">
        <v>381</v>
      </c>
      <c r="BQ38" s="51">
        <f>'[1]With Citations'!CW38</f>
        <v>387</v>
      </c>
      <c r="BR38" s="52">
        <v>387</v>
      </c>
      <c r="BS38" s="53">
        <f>'[1]With Citations'!CZ38</f>
        <v>0.02</v>
      </c>
      <c r="BT38" s="52">
        <v>0.02</v>
      </c>
      <c r="BU38" s="53">
        <f>'[1]With Citations'!DC38</f>
        <v>0.24</v>
      </c>
      <c r="BV38" s="52">
        <v>0.24</v>
      </c>
    </row>
    <row r="39" spans="1:74" ht="13.5" thickBot="1" x14ac:dyDescent="0.35">
      <c r="A39" s="35" t="s">
        <v>67</v>
      </c>
      <c r="B39" s="13">
        <v>40</v>
      </c>
      <c r="C39" s="40" t="str">
        <f>'[1]With Citations'!C39</f>
        <v>N</v>
      </c>
      <c r="D39" s="41">
        <v>0</v>
      </c>
      <c r="E39" s="40" t="str">
        <f>'[1]With Citations'!F39</f>
        <v>4 - 6</v>
      </c>
      <c r="F39" s="41">
        <v>2</v>
      </c>
      <c r="G39" s="42">
        <f>'[1]With Citations'!I39</f>
        <v>89</v>
      </c>
      <c r="H39" s="44"/>
      <c r="I39" s="42">
        <f>'[1]With Citations'!L39</f>
        <v>122</v>
      </c>
      <c r="J39" s="44"/>
      <c r="K39" s="42">
        <f>'[1]With Citations'!O39</f>
        <v>136</v>
      </c>
      <c r="L39" s="44"/>
      <c r="M39" s="42">
        <f>'[1]With Citations'!R39</f>
        <v>181</v>
      </c>
      <c r="N39" s="44"/>
      <c r="O39" s="42">
        <f>'[1]With Citations'!U39</f>
        <v>666</v>
      </c>
      <c r="P39" s="44"/>
      <c r="Q39" s="42">
        <f>'[1]With Citations'!X39</f>
        <v>461</v>
      </c>
      <c r="R39" s="44"/>
      <c r="S39" s="42">
        <f>'[1]With Citations'!AA39</f>
        <v>141</v>
      </c>
      <c r="T39" s="44">
        <v>141</v>
      </c>
      <c r="U39" s="42">
        <f>'[1]With Citations'!AD39</f>
        <v>141</v>
      </c>
      <c r="V39" s="44">
        <v>141</v>
      </c>
      <c r="W39" s="42">
        <f>'[1]With Citations'!AG39</f>
        <v>172</v>
      </c>
      <c r="X39" s="44">
        <v>172</v>
      </c>
      <c r="Y39" s="42">
        <f>'[1]With Citations'!AJ39</f>
        <v>172</v>
      </c>
      <c r="Z39" s="44">
        <v>172</v>
      </c>
      <c r="AA39" s="42">
        <f>'[1]With Citations'!AM39</f>
        <v>404</v>
      </c>
      <c r="AB39" s="44">
        <v>404</v>
      </c>
      <c r="AC39" s="42">
        <f>'[1]With Citations'!AP39</f>
        <v>404</v>
      </c>
      <c r="AD39" s="44">
        <v>404</v>
      </c>
      <c r="AE39" s="42">
        <f>'[1]With Citations'!AS39</f>
        <v>58</v>
      </c>
      <c r="AF39" s="44">
        <v>58</v>
      </c>
      <c r="AG39" s="42">
        <f>'[1]With Citations'!AV39</f>
        <v>27</v>
      </c>
      <c r="AH39" s="44">
        <v>27</v>
      </c>
      <c r="AI39" s="42">
        <f>'[1]With Citations'!AY39</f>
        <v>-39</v>
      </c>
      <c r="AJ39" s="44">
        <v>-39</v>
      </c>
      <c r="AK39" s="42">
        <f>'[1]With Citations'!BB39</f>
        <v>16</v>
      </c>
      <c r="AL39" s="44">
        <v>16</v>
      </c>
      <c r="AM39" s="42">
        <f>'[1]With Citations'!BE39</f>
        <v>-5</v>
      </c>
      <c r="AN39" s="44">
        <v>-5</v>
      </c>
      <c r="AO39" s="42">
        <f>'[1]With Citations'!BH39</f>
        <v>-12</v>
      </c>
      <c r="AP39" s="44">
        <v>-12</v>
      </c>
      <c r="AQ39" s="42">
        <f>'[1]With Citations'!BK39</f>
        <v>71.459999999999994</v>
      </c>
      <c r="AR39" s="44"/>
      <c r="AS39" s="42">
        <f>'[1]With Citations'!BN39</f>
        <v>52</v>
      </c>
      <c r="AT39" s="44"/>
      <c r="AU39" s="42">
        <f>'[1]With Citations'!BQ39</f>
        <v>123.46</v>
      </c>
      <c r="AV39" s="44"/>
      <c r="AW39" s="42">
        <f>'[1]With Citations'!BT39</f>
        <v>71.459999999999994</v>
      </c>
      <c r="AX39" s="44"/>
      <c r="AY39" s="42">
        <f>'[1]With Citations'!BW39</f>
        <v>137</v>
      </c>
      <c r="AZ39" s="44"/>
      <c r="BA39" s="40" t="str">
        <f>'[1]With Citations'!BZ39</f>
        <v>Not allowed per ACA</v>
      </c>
      <c r="BB39" s="50">
        <v>1</v>
      </c>
      <c r="BC39" s="51">
        <f>'[1]With Citations'!CB39</f>
        <v>193</v>
      </c>
      <c r="BD39" s="52">
        <v>193</v>
      </c>
      <c r="BE39" s="51">
        <f>'[1]With Citations'!CE39</f>
        <v>213</v>
      </c>
      <c r="BF39" s="52">
        <v>213</v>
      </c>
      <c r="BG39" s="53">
        <f>'[1]With Citations'!CH39</f>
        <v>0.11</v>
      </c>
      <c r="BH39" s="52">
        <v>0.11</v>
      </c>
      <c r="BI39" s="51">
        <f>'[1]With Citations'!CK39</f>
        <v>285</v>
      </c>
      <c r="BJ39" s="52">
        <v>285</v>
      </c>
      <c r="BK39" s="51">
        <f>'[1]With Citations'!CN39</f>
        <v>289</v>
      </c>
      <c r="BL39" s="52">
        <v>289</v>
      </c>
      <c r="BM39" s="53">
        <f>'[1]With Citations'!CQ39</f>
        <v>0.01</v>
      </c>
      <c r="BN39" s="52">
        <v>0.01</v>
      </c>
      <c r="BO39" s="51">
        <f>'[1]With Citations'!CT39</f>
        <v>295</v>
      </c>
      <c r="BP39" s="52">
        <v>295</v>
      </c>
      <c r="BQ39" s="51">
        <f>'[1]With Citations'!CW39</f>
        <v>314</v>
      </c>
      <c r="BR39" s="52">
        <v>314</v>
      </c>
      <c r="BS39" s="53">
        <f>'[1]With Citations'!CZ39</f>
        <v>0.06</v>
      </c>
      <c r="BT39" s="52">
        <v>0.06</v>
      </c>
      <c r="BU39" s="53">
        <f>'[1]With Citations'!DC39</f>
        <v>0.2</v>
      </c>
      <c r="BV39" s="52">
        <v>0.2</v>
      </c>
    </row>
    <row r="40" spans="1:74" ht="13.5" thickBot="1" x14ac:dyDescent="0.35">
      <c r="A40" s="35" t="s">
        <v>68</v>
      </c>
      <c r="B40" s="13">
        <v>41</v>
      </c>
      <c r="C40" s="40" t="str">
        <f>'[1]With Citations'!C40</f>
        <v>N</v>
      </c>
      <c r="D40" s="41">
        <v>0</v>
      </c>
      <c r="E40" s="40" t="str">
        <f>'[1]With Citations'!F40</f>
        <v>10+</v>
      </c>
      <c r="F40" s="41">
        <v>4</v>
      </c>
      <c r="G40" s="42">
        <f>'[1]With Citations'!I40</f>
        <v>95</v>
      </c>
      <c r="H40" s="44"/>
      <c r="I40" s="42">
        <f>'[1]With Citations'!L40</f>
        <v>95</v>
      </c>
      <c r="J40" s="44"/>
      <c r="K40" s="42">
        <f>'[1]With Citations'!O40</f>
        <v>144</v>
      </c>
      <c r="L40" s="44"/>
      <c r="M40" s="42">
        <f>'[1]With Citations'!R40</f>
        <v>144</v>
      </c>
      <c r="N40" s="44"/>
      <c r="O40" s="42">
        <f>'[1]With Citations'!U40</f>
        <v>322</v>
      </c>
      <c r="P40" s="44"/>
      <c r="Q40" s="42">
        <f>'[1]With Citations'!X40</f>
        <v>322</v>
      </c>
      <c r="R40" s="44"/>
      <c r="S40" s="42">
        <f>'[1]With Citations'!AA40</f>
        <v>147</v>
      </c>
      <c r="T40" s="44">
        <v>147</v>
      </c>
      <c r="U40" s="42">
        <f>'[1]With Citations'!AD40</f>
        <v>147</v>
      </c>
      <c r="V40" s="44">
        <v>147</v>
      </c>
      <c r="W40" s="42">
        <f>'[1]With Citations'!AG40</f>
        <v>179</v>
      </c>
      <c r="X40" s="44">
        <v>179</v>
      </c>
      <c r="Y40" s="42">
        <f>'[1]With Citations'!AJ40</f>
        <v>179</v>
      </c>
      <c r="Z40" s="44">
        <v>179</v>
      </c>
      <c r="AA40" s="42">
        <f>'[1]With Citations'!AM40</f>
        <v>421</v>
      </c>
      <c r="AB40" s="44">
        <v>421</v>
      </c>
      <c r="AC40" s="42">
        <f>'[1]With Citations'!AP40</f>
        <v>421</v>
      </c>
      <c r="AD40" s="44">
        <v>421</v>
      </c>
      <c r="AE40" s="42">
        <f>'[1]With Citations'!AS40</f>
        <v>55</v>
      </c>
      <c r="AF40" s="44">
        <v>55</v>
      </c>
      <c r="AG40" s="42">
        <f>'[1]With Citations'!AV40</f>
        <v>24</v>
      </c>
      <c r="AH40" s="44">
        <v>24</v>
      </c>
      <c r="AI40" s="42">
        <f>'[1]With Citations'!AY40</f>
        <v>31</v>
      </c>
      <c r="AJ40" s="44">
        <v>31</v>
      </c>
      <c r="AK40" s="42">
        <f>'[1]With Citations'!BB40</f>
        <v>55</v>
      </c>
      <c r="AL40" s="44">
        <v>55</v>
      </c>
      <c r="AM40" s="42">
        <f>'[1]With Citations'!BE40</f>
        <v>24</v>
      </c>
      <c r="AN40" s="44">
        <v>24</v>
      </c>
      <c r="AO40" s="42">
        <f>'[1]With Citations'!BH40</f>
        <v>31</v>
      </c>
      <c r="AP40" s="44">
        <v>31</v>
      </c>
      <c r="AQ40" s="42">
        <f>'[1]With Citations'!BK40</f>
        <v>97.82</v>
      </c>
      <c r="AR40" s="44"/>
      <c r="AS40" s="42">
        <f>'[1]With Citations'!BN40</f>
        <v>52</v>
      </c>
      <c r="AT40" s="44"/>
      <c r="AU40" s="42">
        <f>'[1]With Citations'!BQ40</f>
        <v>149.82</v>
      </c>
      <c r="AV40" s="44"/>
      <c r="AW40" s="42">
        <f>'[1]With Citations'!BT40</f>
        <v>97.82</v>
      </c>
      <c r="AX40" s="44"/>
      <c r="AY40" s="42">
        <f>'[1]With Citations'!BW40</f>
        <v>188</v>
      </c>
      <c r="AZ40" s="44"/>
      <c r="BA40" s="40" t="str">
        <f>'[1]With Citations'!BZ40</f>
        <v>Not allowed per ACA</v>
      </c>
      <c r="BB40" s="50">
        <v>1</v>
      </c>
      <c r="BC40" s="51" t="str">
        <f>'[1]With Citations'!CB40</f>
        <v>Not Available</v>
      </c>
      <c r="BD40" s="52">
        <v>98888</v>
      </c>
      <c r="BE40" s="51" t="str">
        <f>'[1]With Citations'!CE40</f>
        <v>Not Available</v>
      </c>
      <c r="BF40" s="52">
        <v>98888</v>
      </c>
      <c r="BG40" s="53" t="str">
        <f>'[1]With Citations'!CH40</f>
        <v>Not Available</v>
      </c>
      <c r="BH40" s="52">
        <v>98888</v>
      </c>
      <c r="BI40" s="51" t="str">
        <f>'[1]With Citations'!CK40</f>
        <v>Not Available</v>
      </c>
      <c r="BJ40" s="52">
        <v>98888</v>
      </c>
      <c r="BK40" s="51" t="str">
        <f>'[1]With Citations'!CN40</f>
        <v>Not Available</v>
      </c>
      <c r="BL40" s="52">
        <v>98888</v>
      </c>
      <c r="BM40" s="53" t="str">
        <f>'[1]With Citations'!CQ40</f>
        <v>Not Available</v>
      </c>
      <c r="BN40" s="52">
        <v>98888</v>
      </c>
      <c r="BO40" s="51" t="str">
        <f>'[1]With Citations'!CT40</f>
        <v>Not Available</v>
      </c>
      <c r="BP40" s="52">
        <v>98888</v>
      </c>
      <c r="BQ40" s="51" t="str">
        <f>'[1]With Citations'!CW40</f>
        <v>Not Available</v>
      </c>
      <c r="BR40" s="52">
        <v>98888</v>
      </c>
      <c r="BS40" s="53" t="str">
        <f>'[1]With Citations'!CZ40</f>
        <v>Not Available</v>
      </c>
      <c r="BT40" s="52">
        <v>98888</v>
      </c>
      <c r="BU40" s="53" t="str">
        <f>'[1]With Citations'!DC40</f>
        <v>Not Available</v>
      </c>
      <c r="BV40" s="52">
        <v>98888</v>
      </c>
    </row>
    <row r="41" spans="1:74" ht="13.5" thickBot="1" x14ac:dyDescent="0.35">
      <c r="A41" s="35" t="s">
        <v>69</v>
      </c>
      <c r="B41" s="13">
        <v>42</v>
      </c>
      <c r="C41" s="40" t="str">
        <f>'[1]With Citations'!C41</f>
        <v>N</v>
      </c>
      <c r="D41" s="41">
        <v>0</v>
      </c>
      <c r="E41" s="40" t="str">
        <f>'[1]With Citations'!F41</f>
        <v>7 - 9</v>
      </c>
      <c r="F41" s="41">
        <v>3</v>
      </c>
      <c r="G41" s="42">
        <f>'[1]With Citations'!I41</f>
        <v>107</v>
      </c>
      <c r="H41" s="44"/>
      <c r="I41" s="42">
        <f>'[1]With Citations'!L41</f>
        <v>171</v>
      </c>
      <c r="J41" s="44"/>
      <c r="K41" s="42">
        <f>'[1]With Citations'!O41</f>
        <v>164</v>
      </c>
      <c r="L41" s="44"/>
      <c r="M41" s="42">
        <f>'[1]With Citations'!R41</f>
        <v>220</v>
      </c>
      <c r="N41" s="44"/>
      <c r="O41" s="42">
        <f>'[1]With Citations'!U41</f>
        <v>426</v>
      </c>
      <c r="P41" s="44"/>
      <c r="Q41" s="42">
        <f>'[1]With Citations'!X41</f>
        <v>344</v>
      </c>
      <c r="R41" s="44"/>
      <c r="S41" s="42">
        <f>'[1]With Citations'!AA41</f>
        <v>160</v>
      </c>
      <c r="T41" s="44">
        <v>160</v>
      </c>
      <c r="U41" s="42">
        <f>'[1]With Citations'!AD41</f>
        <v>160</v>
      </c>
      <c r="V41" s="44">
        <v>160</v>
      </c>
      <c r="W41" s="42">
        <f>'[1]With Citations'!AG41</f>
        <v>196</v>
      </c>
      <c r="X41" s="44">
        <v>196</v>
      </c>
      <c r="Y41" s="42">
        <f>'[1]With Citations'!AJ41</f>
        <v>196</v>
      </c>
      <c r="Z41" s="44">
        <v>196</v>
      </c>
      <c r="AA41" s="42">
        <f>'[1]With Citations'!AM41</f>
        <v>460</v>
      </c>
      <c r="AB41" s="44">
        <v>460</v>
      </c>
      <c r="AC41" s="42">
        <f>'[1]With Citations'!AP41</f>
        <v>460</v>
      </c>
      <c r="AD41" s="44">
        <v>460</v>
      </c>
      <c r="AE41" s="42">
        <f>'[1]With Citations'!AS41</f>
        <v>50</v>
      </c>
      <c r="AF41" s="44">
        <v>50</v>
      </c>
      <c r="AG41" s="42">
        <f>'[1]With Citations'!AV41</f>
        <v>20</v>
      </c>
      <c r="AH41" s="44">
        <v>20</v>
      </c>
      <c r="AI41" s="42">
        <f>'[1]With Citations'!AY41</f>
        <v>8</v>
      </c>
      <c r="AJ41" s="44">
        <v>8</v>
      </c>
      <c r="AK41" s="42">
        <f>'[1]With Citations'!BB41</f>
        <v>-6</v>
      </c>
      <c r="AL41" s="44">
        <v>-6</v>
      </c>
      <c r="AM41" s="42">
        <f>'[1]With Citations'!BE41</f>
        <v>-11</v>
      </c>
      <c r="AN41" s="44">
        <v>-11</v>
      </c>
      <c r="AO41" s="42">
        <f>'[1]With Citations'!BH41</f>
        <v>34</v>
      </c>
      <c r="AP41" s="44">
        <v>34</v>
      </c>
      <c r="AQ41" s="42">
        <f>'[1]With Citations'!BK41</f>
        <v>111.95</v>
      </c>
      <c r="AR41" s="44"/>
      <c r="AS41" s="42">
        <f>'[1]With Citations'!BN41</f>
        <v>51.58</v>
      </c>
      <c r="AT41" s="44"/>
      <c r="AU41" s="42">
        <f>'[1]With Citations'!BQ41</f>
        <v>163.54</v>
      </c>
      <c r="AV41" s="44"/>
      <c r="AW41" s="42">
        <f>'[1]With Citations'!BT41</f>
        <v>111.95</v>
      </c>
      <c r="AX41" s="44"/>
      <c r="AY41" s="42">
        <f>'[1]With Citations'!BW41</f>
        <v>217</v>
      </c>
      <c r="AZ41" s="44"/>
      <c r="BA41" s="40" t="str">
        <f>'[1]With Citations'!BZ41</f>
        <v>Not allowed per ACA</v>
      </c>
      <c r="BB41" s="50">
        <v>1</v>
      </c>
      <c r="BC41" s="51">
        <f>'[1]With Citations'!CB41</f>
        <v>233</v>
      </c>
      <c r="BD41" s="52">
        <v>233</v>
      </c>
      <c r="BE41" s="51">
        <f>'[1]With Citations'!CE41</f>
        <v>252</v>
      </c>
      <c r="BF41" s="52">
        <v>252</v>
      </c>
      <c r="BG41" s="53">
        <f>'[1]With Citations'!CH41</f>
        <v>0.08</v>
      </c>
      <c r="BH41" s="52">
        <v>0.08</v>
      </c>
      <c r="BI41" s="51">
        <f>'[1]With Citations'!CK41</f>
        <v>270</v>
      </c>
      <c r="BJ41" s="52">
        <v>270</v>
      </c>
      <c r="BK41" s="51">
        <f>'[1]With Citations'!CN41</f>
        <v>295</v>
      </c>
      <c r="BL41" s="52">
        <v>295</v>
      </c>
      <c r="BM41" s="53">
        <f>'[1]With Citations'!CQ41</f>
        <v>0.09</v>
      </c>
      <c r="BN41" s="52">
        <v>0.09</v>
      </c>
      <c r="BO41" s="51">
        <f>'[1]With Citations'!CT41</f>
        <v>292</v>
      </c>
      <c r="BP41" s="52">
        <v>292</v>
      </c>
      <c r="BQ41" s="51">
        <f>'[1]With Citations'!CW41</f>
        <v>305</v>
      </c>
      <c r="BR41" s="52">
        <v>305</v>
      </c>
      <c r="BS41" s="53">
        <f>'[1]With Citations'!CZ41</f>
        <v>0.04</v>
      </c>
      <c r="BT41" s="52">
        <v>0.04</v>
      </c>
      <c r="BU41" s="53">
        <f>'[1]With Citations'!DC41</f>
        <v>0.22</v>
      </c>
      <c r="BV41" s="52">
        <v>0.22</v>
      </c>
    </row>
    <row r="42" spans="1:74" ht="13.5" thickBot="1" x14ac:dyDescent="0.35">
      <c r="A42" s="35" t="s">
        <v>70</v>
      </c>
      <c r="B42" s="13">
        <v>44</v>
      </c>
      <c r="C42" s="40" t="str">
        <f>'[1]With Citations'!C42</f>
        <v>N</v>
      </c>
      <c r="D42" s="41">
        <v>0</v>
      </c>
      <c r="E42" s="40" t="str">
        <f>'[1]With Citations'!F42</f>
        <v>1 - 3</v>
      </c>
      <c r="F42" s="41">
        <v>1</v>
      </c>
      <c r="G42" s="42">
        <f>'[1]With Citations'!I42</f>
        <v>194</v>
      </c>
      <c r="H42" s="44"/>
      <c r="I42" s="42">
        <f>'[1]With Citations'!L42</f>
        <v>278</v>
      </c>
      <c r="J42" s="44"/>
      <c r="K42" s="42">
        <f>'[1]With Citations'!O42</f>
        <v>271</v>
      </c>
      <c r="L42" s="44"/>
      <c r="M42" s="42">
        <f>'[1]With Citations'!R42</f>
        <v>359</v>
      </c>
      <c r="N42" s="44"/>
      <c r="O42" s="42">
        <f>'[1]With Citations'!U42</f>
        <v>569</v>
      </c>
      <c r="P42" s="44"/>
      <c r="Q42" s="42">
        <f>'[1]With Citations'!X42</f>
        <v>569</v>
      </c>
      <c r="R42" s="44"/>
      <c r="S42" s="42">
        <f>'[1]With Citations'!AA42</f>
        <v>200</v>
      </c>
      <c r="T42" s="44">
        <v>200</v>
      </c>
      <c r="U42" s="42">
        <f>'[1]With Citations'!AD42</f>
        <v>200</v>
      </c>
      <c r="V42" s="44">
        <v>200</v>
      </c>
      <c r="W42" s="42">
        <f>'[1]With Citations'!AG42</f>
        <v>244</v>
      </c>
      <c r="X42" s="44">
        <v>244</v>
      </c>
      <c r="Y42" s="42">
        <f>'[1]With Citations'!AJ42</f>
        <v>244</v>
      </c>
      <c r="Z42" s="44">
        <v>244</v>
      </c>
      <c r="AA42" s="42">
        <f>'[1]With Citations'!AM42</f>
        <v>573</v>
      </c>
      <c r="AB42" s="44">
        <v>573</v>
      </c>
      <c r="AC42" s="42">
        <f>'[1]With Citations'!AP42</f>
        <v>573</v>
      </c>
      <c r="AD42" s="44">
        <v>573</v>
      </c>
      <c r="AE42" s="42">
        <f>'[1]With Citations'!AS42</f>
        <v>3</v>
      </c>
      <c r="AF42" s="44">
        <v>3</v>
      </c>
      <c r="AG42" s="42">
        <f>'[1]With Citations'!AV42</f>
        <v>-10</v>
      </c>
      <c r="AH42" s="44">
        <v>-10</v>
      </c>
      <c r="AI42" s="42">
        <f>'[1]With Citations'!AY42</f>
        <v>1</v>
      </c>
      <c r="AJ42" s="44">
        <v>1</v>
      </c>
      <c r="AK42" s="42">
        <f>'[1]With Citations'!BB42</f>
        <v>-28</v>
      </c>
      <c r="AL42" s="44">
        <v>-28</v>
      </c>
      <c r="AM42" s="42">
        <f>'[1]With Citations'!BE42</f>
        <v>-32</v>
      </c>
      <c r="AN42" s="44">
        <v>-32</v>
      </c>
      <c r="AO42" s="42">
        <f>'[1]With Citations'!BH42</f>
        <v>1</v>
      </c>
      <c r="AP42" s="44">
        <v>1</v>
      </c>
      <c r="AQ42" s="42">
        <f>'[1]With Citations'!BK42</f>
        <v>68.17</v>
      </c>
      <c r="AR42" s="44"/>
      <c r="AS42" s="42">
        <f>'[1]With Citations'!BN42</f>
        <v>120.83</v>
      </c>
      <c r="AT42" s="44"/>
      <c r="AU42" s="42">
        <f>'[1]With Citations'!BQ42</f>
        <v>189</v>
      </c>
      <c r="AV42" s="44"/>
      <c r="AW42" s="42">
        <f>'[1]With Citations'!BT42</f>
        <v>68.17</v>
      </c>
      <c r="AX42" s="44"/>
      <c r="AY42" s="42">
        <f>'[1]With Citations'!BW42</f>
        <v>56</v>
      </c>
      <c r="AZ42" s="44"/>
      <c r="BA42" s="40" t="str">
        <f>'[1]With Citations'!BZ42</f>
        <v>Not allowed per ACA</v>
      </c>
      <c r="BB42" s="50">
        <v>1</v>
      </c>
      <c r="BC42" s="51" t="str">
        <f>'[1]With Citations'!CB42</f>
        <v>Not Available</v>
      </c>
      <c r="BD42" s="52">
        <v>98888</v>
      </c>
      <c r="BE42" s="51" t="str">
        <f>'[1]With Citations'!CE42</f>
        <v>Not Available</v>
      </c>
      <c r="BF42" s="52">
        <v>98888</v>
      </c>
      <c r="BG42" s="53" t="str">
        <f>'[1]With Citations'!CH42</f>
        <v>Not Available</v>
      </c>
      <c r="BH42" s="52">
        <v>98888</v>
      </c>
      <c r="BI42" s="51" t="str">
        <f>'[1]With Citations'!CK42</f>
        <v>Not Available</v>
      </c>
      <c r="BJ42" s="52">
        <v>98888</v>
      </c>
      <c r="BK42" s="51" t="str">
        <f>'[1]With Citations'!CN42</f>
        <v>Not Available</v>
      </c>
      <c r="BL42" s="52">
        <v>98888</v>
      </c>
      <c r="BM42" s="53" t="str">
        <f>'[1]With Citations'!CQ42</f>
        <v>Not Available</v>
      </c>
      <c r="BN42" s="52">
        <v>98888</v>
      </c>
      <c r="BO42" s="51" t="str">
        <f>'[1]With Citations'!CT42</f>
        <v>Not Available</v>
      </c>
      <c r="BP42" s="52">
        <v>98888</v>
      </c>
      <c r="BQ42" s="51" t="str">
        <f>'[1]With Citations'!CW42</f>
        <v>Not Available</v>
      </c>
      <c r="BR42" s="52">
        <v>98888</v>
      </c>
      <c r="BS42" s="53" t="str">
        <f>'[1]With Citations'!CZ42</f>
        <v>Not Available</v>
      </c>
      <c r="BT42" s="52">
        <v>98888</v>
      </c>
      <c r="BU42" s="53" t="str">
        <f>'[1]With Citations'!DC42</f>
        <v>Not Available</v>
      </c>
      <c r="BV42" s="52">
        <v>98888</v>
      </c>
    </row>
    <row r="43" spans="1:74" ht="13.5" thickBot="1" x14ac:dyDescent="0.35">
      <c r="A43" s="35" t="s">
        <v>71</v>
      </c>
      <c r="B43" s="13">
        <v>45</v>
      </c>
      <c r="C43" s="40" t="str">
        <f>'[1]With Citations'!C43</f>
        <v>N</v>
      </c>
      <c r="D43" s="41">
        <v>0</v>
      </c>
      <c r="E43" s="40" t="str">
        <f>'[1]With Citations'!F43</f>
        <v>4 - 6</v>
      </c>
      <c r="F43" s="41">
        <v>2</v>
      </c>
      <c r="G43" s="42">
        <f>'[1]With Citations'!I43</f>
        <v>122</v>
      </c>
      <c r="H43" s="44"/>
      <c r="I43" s="42">
        <f>'[1]With Citations'!L43</f>
        <v>188</v>
      </c>
      <c r="J43" s="44"/>
      <c r="K43" s="42">
        <f>'[1]With Citations'!O43</f>
        <v>203</v>
      </c>
      <c r="L43" s="44"/>
      <c r="M43" s="42">
        <f>'[1]With Citations'!R43</f>
        <v>295</v>
      </c>
      <c r="N43" s="44"/>
      <c r="O43" s="42">
        <f>'[1]With Citations'!U43</f>
        <v>586</v>
      </c>
      <c r="P43" s="44"/>
      <c r="Q43" s="42">
        <f>'[1]With Citations'!X43</f>
        <v>495</v>
      </c>
      <c r="R43" s="44"/>
      <c r="S43" s="42">
        <f>'[1]With Citations'!AA43</f>
        <v>200</v>
      </c>
      <c r="T43" s="44">
        <v>200</v>
      </c>
      <c r="U43" s="42">
        <f>'[1]With Citations'!AD43</f>
        <v>200</v>
      </c>
      <c r="V43" s="44">
        <v>200</v>
      </c>
      <c r="W43" s="42">
        <f>'[1]With Citations'!AG43</f>
        <v>244</v>
      </c>
      <c r="X43" s="44">
        <v>244</v>
      </c>
      <c r="Y43" s="42">
        <f>'[1]With Citations'!AJ43</f>
        <v>244</v>
      </c>
      <c r="Z43" s="44">
        <v>244</v>
      </c>
      <c r="AA43" s="42">
        <f>'[1]With Citations'!AM43</f>
        <v>574</v>
      </c>
      <c r="AB43" s="44">
        <v>574</v>
      </c>
      <c r="AC43" s="42">
        <f>'[1]With Citations'!AP43</f>
        <v>574</v>
      </c>
      <c r="AD43" s="44">
        <v>574</v>
      </c>
      <c r="AE43" s="42">
        <f>'[1]With Citations'!AS43</f>
        <v>64</v>
      </c>
      <c r="AF43" s="44">
        <v>64</v>
      </c>
      <c r="AG43" s="42">
        <f>'[1]With Citations'!AV43</f>
        <v>20</v>
      </c>
      <c r="AH43" s="44">
        <v>20</v>
      </c>
      <c r="AI43" s="42">
        <f>'[1]With Citations'!AY43</f>
        <v>-2</v>
      </c>
      <c r="AJ43" s="44">
        <v>-2</v>
      </c>
      <c r="AK43" s="42">
        <f>'[1]With Citations'!BB43</f>
        <v>6</v>
      </c>
      <c r="AL43" s="44">
        <v>6</v>
      </c>
      <c r="AM43" s="42">
        <f>'[1]With Citations'!BE43</f>
        <v>-17</v>
      </c>
      <c r="AN43" s="44">
        <v>-17</v>
      </c>
      <c r="AO43" s="42">
        <f>'[1]With Citations'!BH43</f>
        <v>16</v>
      </c>
      <c r="AP43" s="44">
        <v>16</v>
      </c>
      <c r="AQ43" s="42">
        <f>'[1]With Citations'!BK43</f>
        <v>132.28</v>
      </c>
      <c r="AR43" s="44"/>
      <c r="AS43" s="42">
        <f>'[1]With Citations'!BN43</f>
        <v>58.33</v>
      </c>
      <c r="AT43" s="44"/>
      <c r="AU43" s="42">
        <f>'[1]With Citations'!BQ43</f>
        <v>190.61</v>
      </c>
      <c r="AV43" s="44"/>
      <c r="AW43" s="42">
        <f>'[1]With Citations'!BT43</f>
        <v>132.28</v>
      </c>
      <c r="AX43" s="44"/>
      <c r="AY43" s="42">
        <f>'[1]With Citations'!BW43</f>
        <v>227</v>
      </c>
      <c r="AZ43" s="44"/>
      <c r="BA43" s="40" t="str">
        <f>'[1]With Citations'!BZ43</f>
        <v>Not allowed per ACA</v>
      </c>
      <c r="BB43" s="50">
        <v>1</v>
      </c>
      <c r="BC43" s="51">
        <f>'[1]With Citations'!CB43</f>
        <v>308</v>
      </c>
      <c r="BD43" s="52">
        <v>308</v>
      </c>
      <c r="BE43" s="51">
        <f>'[1]With Citations'!CE43</f>
        <v>293</v>
      </c>
      <c r="BF43" s="52">
        <v>293</v>
      </c>
      <c r="BG43" s="53">
        <f>'[1]With Citations'!CH43</f>
        <v>-0.05</v>
      </c>
      <c r="BH43" s="52">
        <v>-0.05</v>
      </c>
      <c r="BI43" s="51">
        <f>'[1]With Citations'!CK43</f>
        <v>380</v>
      </c>
      <c r="BJ43" s="52">
        <v>380</v>
      </c>
      <c r="BK43" s="51">
        <f>'[1]With Citations'!CN43</f>
        <v>376</v>
      </c>
      <c r="BL43" s="52">
        <v>376</v>
      </c>
      <c r="BM43" s="53">
        <f>'[1]With Citations'!CQ43</f>
        <v>-0.01</v>
      </c>
      <c r="BN43" s="52">
        <v>-0.01</v>
      </c>
      <c r="BO43" s="51">
        <f>'[1]With Citations'!CT43</f>
        <v>385</v>
      </c>
      <c r="BP43" s="52">
        <v>385</v>
      </c>
      <c r="BQ43" s="51">
        <f>'[1]With Citations'!CW43</f>
        <v>386</v>
      </c>
      <c r="BR43" s="52">
        <v>386</v>
      </c>
      <c r="BS43" s="53">
        <f>'[1]With Citations'!CZ43</f>
        <v>0</v>
      </c>
      <c r="BT43" s="52">
        <v>0</v>
      </c>
      <c r="BU43" s="53">
        <f>'[1]With Citations'!DC43</f>
        <v>0.04</v>
      </c>
      <c r="BV43" s="52">
        <v>0.04</v>
      </c>
    </row>
    <row r="44" spans="1:74" ht="13.5" thickBot="1" x14ac:dyDescent="0.35">
      <c r="A44" s="35" t="s">
        <v>72</v>
      </c>
      <c r="B44" s="13">
        <v>46</v>
      </c>
      <c r="C44" s="40" t="str">
        <f>'[1]With Citations'!C44</f>
        <v>N</v>
      </c>
      <c r="D44" s="41">
        <v>0</v>
      </c>
      <c r="E44" s="40" t="str">
        <f>'[1]With Citations'!F44</f>
        <v>1 - 3</v>
      </c>
      <c r="F44" s="41">
        <v>1</v>
      </c>
      <c r="G44" s="42">
        <f>'[1]With Citations'!I44</f>
        <v>94</v>
      </c>
      <c r="H44" s="44"/>
      <c r="I44" s="42">
        <f>'[1]With Citations'!L44</f>
        <v>160</v>
      </c>
      <c r="J44" s="44"/>
      <c r="K44" s="42">
        <f>'[1]With Citations'!O44</f>
        <v>149</v>
      </c>
      <c r="L44" s="44"/>
      <c r="M44" s="42">
        <f>'[1]With Citations'!R44</f>
        <v>190</v>
      </c>
      <c r="N44" s="44"/>
      <c r="O44" s="42">
        <f>'[1]With Citations'!U44</f>
        <v>383</v>
      </c>
      <c r="P44" s="44"/>
      <c r="Q44" s="42">
        <f>'[1]With Citations'!X44</f>
        <v>343</v>
      </c>
      <c r="R44" s="44"/>
      <c r="S44" s="42">
        <f>'[1]With Citations'!AA44</f>
        <v>225</v>
      </c>
      <c r="T44" s="44">
        <v>225</v>
      </c>
      <c r="U44" s="42">
        <f>'[1]With Citations'!AD44</f>
        <v>225</v>
      </c>
      <c r="V44" s="44">
        <v>225</v>
      </c>
      <c r="W44" s="42">
        <f>'[1]With Citations'!AG44</f>
        <v>274</v>
      </c>
      <c r="X44" s="44">
        <v>274</v>
      </c>
      <c r="Y44" s="42">
        <f>'[1]With Citations'!AJ44</f>
        <v>274</v>
      </c>
      <c r="Z44" s="44">
        <v>274</v>
      </c>
      <c r="AA44" s="42">
        <f>'[1]With Citations'!AM44</f>
        <v>644</v>
      </c>
      <c r="AB44" s="44">
        <v>644</v>
      </c>
      <c r="AC44" s="42">
        <f>'[1]With Citations'!AP44</f>
        <v>644</v>
      </c>
      <c r="AD44" s="44">
        <v>644</v>
      </c>
      <c r="AE44" s="42">
        <f>'[1]With Citations'!AS44</f>
        <v>139</v>
      </c>
      <c r="AF44" s="44">
        <v>139</v>
      </c>
      <c r="AG44" s="42">
        <f>'[1]With Citations'!AV44</f>
        <v>84</v>
      </c>
      <c r="AH44" s="44">
        <v>84</v>
      </c>
      <c r="AI44" s="42">
        <f>'[1]With Citations'!AY44</f>
        <v>68</v>
      </c>
      <c r="AJ44" s="44">
        <v>68</v>
      </c>
      <c r="AK44" s="42">
        <f>'[1]With Citations'!BB44</f>
        <v>41</v>
      </c>
      <c r="AL44" s="44">
        <v>41</v>
      </c>
      <c r="AM44" s="42">
        <f>'[1]With Citations'!BE44</f>
        <v>44</v>
      </c>
      <c r="AN44" s="44">
        <v>44</v>
      </c>
      <c r="AO44" s="42">
        <f>'[1]With Citations'!BH44</f>
        <v>88</v>
      </c>
      <c r="AP44" s="44">
        <v>88</v>
      </c>
      <c r="AQ44" s="42">
        <f>'[1]With Citations'!BK44</f>
        <v>169.2</v>
      </c>
      <c r="AR44" s="44"/>
      <c r="AS44" s="42">
        <f>'[1]With Citations'!BN44</f>
        <v>42.8</v>
      </c>
      <c r="AT44" s="44"/>
      <c r="AU44" s="42">
        <f>'[1]With Citations'!BQ44</f>
        <v>212</v>
      </c>
      <c r="AV44" s="44"/>
      <c r="AW44" s="42">
        <f>'[1]With Citations'!BT44</f>
        <v>169.2</v>
      </c>
      <c r="AX44" s="44"/>
      <c r="AY44" s="42">
        <f>'[1]With Citations'!BW44</f>
        <v>395</v>
      </c>
      <c r="AZ44" s="44"/>
      <c r="BA44" s="40" t="str">
        <f>'[1]With Citations'!BZ44</f>
        <v>Not allowed per ACA</v>
      </c>
      <c r="BB44" s="50">
        <v>1</v>
      </c>
      <c r="BC44" s="51">
        <f>'[1]With Citations'!CB44</f>
        <v>334</v>
      </c>
      <c r="BD44" s="52">
        <v>334</v>
      </c>
      <c r="BE44" s="51">
        <f>'[1]With Citations'!CE44</f>
        <v>310</v>
      </c>
      <c r="BF44" s="52">
        <v>310</v>
      </c>
      <c r="BG44" s="53">
        <f>'[1]With Citations'!CH44</f>
        <v>-7.0000000000000007E-2</v>
      </c>
      <c r="BH44" s="52">
        <v>-7.0000000000000007E-2</v>
      </c>
      <c r="BI44" s="51">
        <f>'[1]With Citations'!CK44</f>
        <v>386</v>
      </c>
      <c r="BJ44" s="52">
        <v>386</v>
      </c>
      <c r="BK44" s="51">
        <f>'[1]With Citations'!CN44</f>
        <v>359</v>
      </c>
      <c r="BL44" s="52">
        <v>359</v>
      </c>
      <c r="BM44" s="53">
        <f>'[1]With Citations'!CQ44</f>
        <v>-7.0000000000000007E-2</v>
      </c>
      <c r="BN44" s="52">
        <v>-7.0000000000000007E-2</v>
      </c>
      <c r="BO44" s="51">
        <f>'[1]With Citations'!CT44</f>
        <v>404</v>
      </c>
      <c r="BP44" s="52">
        <v>404</v>
      </c>
      <c r="BQ44" s="51">
        <f>'[1]With Citations'!CW44</f>
        <v>370</v>
      </c>
      <c r="BR44" s="52">
        <v>370</v>
      </c>
      <c r="BS44" s="53">
        <f>'[1]With Citations'!CZ44</f>
        <v>-0.09</v>
      </c>
      <c r="BT44" s="52">
        <v>-0.09</v>
      </c>
      <c r="BU44" s="53">
        <f>'[1]With Citations'!DC44</f>
        <v>0</v>
      </c>
      <c r="BV44" s="52">
        <v>0</v>
      </c>
    </row>
    <row r="45" spans="1:74" ht="13.5" thickBot="1" x14ac:dyDescent="0.35">
      <c r="A45" s="35" t="s">
        <v>73</v>
      </c>
      <c r="B45" s="13">
        <v>47</v>
      </c>
      <c r="C45" s="40" t="str">
        <f>'[1]With Citations'!C45</f>
        <v>N</v>
      </c>
      <c r="D45" s="41">
        <v>0</v>
      </c>
      <c r="E45" s="40" t="str">
        <f>'[1]With Citations'!F45</f>
        <v>4 - 6</v>
      </c>
      <c r="F45" s="41">
        <v>2</v>
      </c>
      <c r="G45" s="42">
        <f>'[1]With Citations'!I45</f>
        <v>80</v>
      </c>
      <c r="H45" s="44"/>
      <c r="I45" s="42">
        <f>'[1]With Citations'!L45</f>
        <v>113</v>
      </c>
      <c r="J45" s="44"/>
      <c r="K45" s="42">
        <f>'[1]With Citations'!O45</f>
        <v>119</v>
      </c>
      <c r="L45" s="44"/>
      <c r="M45" s="42">
        <f>'[1]With Citations'!R45</f>
        <v>156</v>
      </c>
      <c r="N45" s="44"/>
      <c r="O45" s="42">
        <f>'[1]With Citations'!U45</f>
        <v>305</v>
      </c>
      <c r="P45" s="44"/>
      <c r="Q45" s="42">
        <f>'[1]With Citations'!X45</f>
        <v>286</v>
      </c>
      <c r="R45" s="44"/>
      <c r="S45" s="42">
        <f>'[1]With Citations'!AA45</f>
        <v>135</v>
      </c>
      <c r="T45" s="44">
        <v>135</v>
      </c>
      <c r="U45" s="42">
        <f>'[1]With Citations'!AD45</f>
        <v>135</v>
      </c>
      <c r="V45" s="44">
        <v>135</v>
      </c>
      <c r="W45" s="42">
        <f>'[1]With Citations'!AG45</f>
        <v>165</v>
      </c>
      <c r="X45" s="44">
        <v>165</v>
      </c>
      <c r="Y45" s="42">
        <f>'[1]With Citations'!AJ45</f>
        <v>165</v>
      </c>
      <c r="Z45" s="44">
        <v>165</v>
      </c>
      <c r="AA45" s="42">
        <f>'[1]With Citations'!AM45</f>
        <v>389</v>
      </c>
      <c r="AB45" s="44">
        <v>389</v>
      </c>
      <c r="AC45" s="42">
        <f>'[1]With Citations'!AP45</f>
        <v>389</v>
      </c>
      <c r="AD45" s="44">
        <v>389</v>
      </c>
      <c r="AE45" s="42">
        <f>'[1]With Citations'!AS45</f>
        <v>69</v>
      </c>
      <c r="AF45" s="44">
        <v>69</v>
      </c>
      <c r="AG45" s="42">
        <f>'[1]With Citations'!AV45</f>
        <v>39</v>
      </c>
      <c r="AH45" s="44">
        <v>39</v>
      </c>
      <c r="AI45" s="42">
        <f>'[1]With Citations'!AY45</f>
        <v>28</v>
      </c>
      <c r="AJ45" s="44">
        <v>28</v>
      </c>
      <c r="AK45" s="42">
        <f>'[1]With Citations'!BB45</f>
        <v>19</v>
      </c>
      <c r="AL45" s="44">
        <v>19</v>
      </c>
      <c r="AM45" s="42">
        <f>'[1]With Citations'!BE45</f>
        <v>6</v>
      </c>
      <c r="AN45" s="44">
        <v>6</v>
      </c>
      <c r="AO45" s="42">
        <f>'[1]With Citations'!BH45</f>
        <v>36</v>
      </c>
      <c r="AP45" s="44">
        <v>36</v>
      </c>
      <c r="AQ45" s="42">
        <f>'[1]With Citations'!BK45</f>
        <v>85.38</v>
      </c>
      <c r="AR45" s="44"/>
      <c r="AS45" s="42">
        <f>'[1]With Citations'!BN45</f>
        <v>43.5</v>
      </c>
      <c r="AT45" s="44"/>
      <c r="AU45" s="42">
        <f>'[1]With Citations'!BQ45</f>
        <v>128.88</v>
      </c>
      <c r="AV45" s="44"/>
      <c r="AW45" s="42">
        <f>'[1]With Citations'!BT45</f>
        <v>85.38</v>
      </c>
      <c r="AX45" s="44"/>
      <c r="AY45" s="42">
        <f>'[1]With Citations'!BW45</f>
        <v>196</v>
      </c>
      <c r="AZ45" s="44"/>
      <c r="BA45" s="40" t="str">
        <f>'[1]With Citations'!BZ45</f>
        <v>Not allowed per ACA</v>
      </c>
      <c r="BB45" s="50">
        <v>1</v>
      </c>
      <c r="BC45" s="51">
        <f>'[1]With Citations'!CB45</f>
        <v>209</v>
      </c>
      <c r="BD45" s="52">
        <v>209</v>
      </c>
      <c r="BE45" s="51">
        <f>'[1]With Citations'!CE45</f>
        <v>219</v>
      </c>
      <c r="BF45" s="52">
        <v>219</v>
      </c>
      <c r="BG45" s="53">
        <f>'[1]With Citations'!CH45</f>
        <v>0.05</v>
      </c>
      <c r="BH45" s="52">
        <v>0.05</v>
      </c>
      <c r="BI45" s="51">
        <f>'[1]With Citations'!CK45</f>
        <v>272</v>
      </c>
      <c r="BJ45" s="52">
        <v>272</v>
      </c>
      <c r="BK45" s="51">
        <f>'[1]With Citations'!CN45</f>
        <v>287</v>
      </c>
      <c r="BL45" s="52">
        <v>287</v>
      </c>
      <c r="BM45" s="53">
        <f>'[1]With Citations'!CQ45</f>
        <v>0.05</v>
      </c>
      <c r="BN45" s="52">
        <v>0.05</v>
      </c>
      <c r="BO45" s="51">
        <f>'[1]With Citations'!CT45</f>
        <v>283</v>
      </c>
      <c r="BP45" s="52">
        <v>283</v>
      </c>
      <c r="BQ45" s="51">
        <f>'[1]With Citations'!CW45</f>
        <v>300</v>
      </c>
      <c r="BR45" s="52">
        <v>300</v>
      </c>
      <c r="BS45" s="53">
        <f>'[1]With Citations'!CZ45</f>
        <v>0.06</v>
      </c>
      <c r="BT45" s="52">
        <v>0.06</v>
      </c>
      <c r="BU45" s="53">
        <f>'[1]With Citations'!DC45</f>
        <v>0.13</v>
      </c>
      <c r="BV45" s="52">
        <v>0.13</v>
      </c>
    </row>
    <row r="46" spans="1:74" ht="13.5" thickBot="1" x14ac:dyDescent="0.35">
      <c r="A46" s="35" t="s">
        <v>74</v>
      </c>
      <c r="B46" s="13">
        <v>48</v>
      </c>
      <c r="C46" s="40" t="str">
        <f>'[1]With Citations'!C46</f>
        <v>N</v>
      </c>
      <c r="D46" s="41">
        <v>0</v>
      </c>
      <c r="E46" s="40" t="str">
        <f>'[1]With Citations'!F46</f>
        <v>10+</v>
      </c>
      <c r="F46" s="41">
        <v>4</v>
      </c>
      <c r="G46" s="42">
        <f>'[1]With Citations'!I46</f>
        <v>90</v>
      </c>
      <c r="H46" s="44"/>
      <c r="I46" s="42">
        <f>'[1]With Citations'!L46</f>
        <v>125</v>
      </c>
      <c r="J46" s="44"/>
      <c r="K46" s="42">
        <f>'[1]With Citations'!O46</f>
        <v>128</v>
      </c>
      <c r="L46" s="44"/>
      <c r="M46" s="42">
        <f>'[1]With Citations'!R46</f>
        <v>186</v>
      </c>
      <c r="N46" s="44"/>
      <c r="O46" s="42">
        <f>'[1]With Citations'!U46</f>
        <v>412</v>
      </c>
      <c r="P46" s="44"/>
      <c r="Q46" s="42">
        <f>'[1]With Citations'!X46</f>
        <v>393</v>
      </c>
      <c r="R46" s="44"/>
      <c r="S46" s="42">
        <f>'[1]With Citations'!AA46</f>
        <v>161</v>
      </c>
      <c r="T46" s="44">
        <v>161</v>
      </c>
      <c r="U46" s="42">
        <f>'[1]With Citations'!AD46</f>
        <v>161</v>
      </c>
      <c r="V46" s="44">
        <v>161</v>
      </c>
      <c r="W46" s="42">
        <f>'[1]With Citations'!AG46</f>
        <v>197</v>
      </c>
      <c r="X46" s="44">
        <v>197</v>
      </c>
      <c r="Y46" s="42">
        <f>'[1]With Citations'!AJ46</f>
        <v>197</v>
      </c>
      <c r="Z46" s="44">
        <v>197</v>
      </c>
      <c r="AA46" s="42">
        <f>'[1]With Citations'!AM46</f>
        <v>462</v>
      </c>
      <c r="AB46" s="44">
        <v>462</v>
      </c>
      <c r="AC46" s="42">
        <f>'[1]With Citations'!AP46</f>
        <v>462</v>
      </c>
      <c r="AD46" s="44">
        <v>462</v>
      </c>
      <c r="AE46" s="42">
        <f>'[1]With Citations'!AS46</f>
        <v>79</v>
      </c>
      <c r="AF46" s="44">
        <v>79</v>
      </c>
      <c r="AG46" s="42">
        <f>'[1]With Citations'!AV46</f>
        <v>54</v>
      </c>
      <c r="AH46" s="44">
        <v>54</v>
      </c>
      <c r="AI46" s="42">
        <f>'[1]With Citations'!AY46</f>
        <v>12</v>
      </c>
      <c r="AJ46" s="44">
        <v>12</v>
      </c>
      <c r="AK46" s="42">
        <f>'[1]With Citations'!BB46</f>
        <v>29</v>
      </c>
      <c r="AL46" s="44">
        <v>29</v>
      </c>
      <c r="AM46" s="42">
        <f>'[1]With Citations'!BE46</f>
        <v>6</v>
      </c>
      <c r="AN46" s="44">
        <v>6</v>
      </c>
      <c r="AO46" s="42">
        <f>'[1]With Citations'!BH46</f>
        <v>18</v>
      </c>
      <c r="AP46" s="44">
        <v>18</v>
      </c>
      <c r="AQ46" s="42">
        <f>'[1]With Citations'!BK46</f>
        <v>120.29</v>
      </c>
      <c r="AR46" s="44"/>
      <c r="AS46" s="42">
        <f>'[1]With Citations'!BN46</f>
        <v>30.25</v>
      </c>
      <c r="AT46" s="44"/>
      <c r="AU46" s="42">
        <f>'[1]With Citations'!BQ46</f>
        <v>150.54</v>
      </c>
      <c r="AV46" s="44"/>
      <c r="AW46" s="42">
        <f>'[1]With Citations'!BT46</f>
        <v>120.29</v>
      </c>
      <c r="AX46" s="44"/>
      <c r="AY46" s="42">
        <f>'[1]With Citations'!BW46</f>
        <v>398</v>
      </c>
      <c r="AZ46" s="44"/>
      <c r="BA46" s="40" t="str">
        <f>'[1]With Citations'!BZ46</f>
        <v>Not allowed per ACA</v>
      </c>
      <c r="BB46" s="50">
        <v>1</v>
      </c>
      <c r="BC46" s="51">
        <f>'[1]With Citations'!CB46</f>
        <v>228</v>
      </c>
      <c r="BD46" s="52">
        <v>228</v>
      </c>
      <c r="BE46" s="51">
        <f>'[1]With Citations'!CE46</f>
        <v>264</v>
      </c>
      <c r="BF46" s="52">
        <v>264</v>
      </c>
      <c r="BG46" s="53">
        <f>'[1]With Citations'!CH46</f>
        <v>0.16</v>
      </c>
      <c r="BH46" s="52">
        <v>0.16</v>
      </c>
      <c r="BI46" s="51">
        <f>'[1]With Citations'!CK46</f>
        <v>316</v>
      </c>
      <c r="BJ46" s="52">
        <v>316</v>
      </c>
      <c r="BK46" s="51">
        <f>'[1]With Citations'!CN46</f>
        <v>339</v>
      </c>
      <c r="BL46" s="52">
        <v>339</v>
      </c>
      <c r="BM46" s="53">
        <f>'[1]With Citations'!CQ46</f>
        <v>7.0000000000000007E-2</v>
      </c>
      <c r="BN46" s="52">
        <v>7.0000000000000007E-2</v>
      </c>
      <c r="BO46" s="51">
        <f>'[1]With Citations'!CT46</f>
        <v>331</v>
      </c>
      <c r="BP46" s="52">
        <v>331</v>
      </c>
      <c r="BQ46" s="51">
        <f>'[1]With Citations'!CW46</f>
        <v>350</v>
      </c>
      <c r="BR46" s="52">
        <v>350</v>
      </c>
      <c r="BS46" s="53">
        <f>'[1]With Citations'!CZ46</f>
        <v>0.06</v>
      </c>
      <c r="BT46" s="52">
        <v>0.06</v>
      </c>
      <c r="BU46" s="53">
        <f>'[1]With Citations'!DC46</f>
        <v>0</v>
      </c>
      <c r="BV46" s="52">
        <v>0</v>
      </c>
    </row>
    <row r="47" spans="1:74" ht="13.5" thickBot="1" x14ac:dyDescent="0.35">
      <c r="A47" s="35" t="s">
        <v>81</v>
      </c>
      <c r="B47" s="13">
        <v>49</v>
      </c>
      <c r="C47" s="40" t="str">
        <f>'[1]With Citations'!C47</f>
        <v>N</v>
      </c>
      <c r="D47" s="41">
        <v>0</v>
      </c>
      <c r="E47" s="40" t="str">
        <f>'[1]With Citations'!F47</f>
        <v>4 - 6</v>
      </c>
      <c r="F47" s="41">
        <v>2</v>
      </c>
      <c r="G47" s="42">
        <f>'[1]With Citations'!I47</f>
        <v>109</v>
      </c>
      <c r="H47" s="44"/>
      <c r="I47" s="42">
        <f>'[1]With Citations'!L47</f>
        <v>112</v>
      </c>
      <c r="J47" s="44"/>
      <c r="K47" s="42">
        <f>'[1]With Citations'!O47</f>
        <v>161</v>
      </c>
      <c r="L47" s="44"/>
      <c r="M47" s="42">
        <f>'[1]With Citations'!R47</f>
        <v>161</v>
      </c>
      <c r="N47" s="44"/>
      <c r="O47" s="42">
        <f>'[1]With Citations'!U47</f>
        <v>362</v>
      </c>
      <c r="P47" s="44"/>
      <c r="Q47" s="42">
        <f>'[1]With Citations'!X47</f>
        <v>362</v>
      </c>
      <c r="R47" s="44"/>
      <c r="S47" s="42">
        <f>'[1]With Citations'!AA47</f>
        <v>175</v>
      </c>
      <c r="T47" s="44">
        <v>175</v>
      </c>
      <c r="U47" s="42">
        <f>'[1]With Citations'!AD47</f>
        <v>175</v>
      </c>
      <c r="V47" s="44">
        <v>175</v>
      </c>
      <c r="W47" s="42">
        <f>'[1]With Citations'!AG47</f>
        <v>187</v>
      </c>
      <c r="X47" s="44">
        <v>187</v>
      </c>
      <c r="Y47" s="42">
        <f>'[1]With Citations'!AJ47</f>
        <v>187</v>
      </c>
      <c r="Z47" s="44">
        <v>187</v>
      </c>
      <c r="AA47" s="42">
        <f>'[1]With Citations'!AM47</f>
        <v>379</v>
      </c>
      <c r="AB47" s="44">
        <v>379</v>
      </c>
      <c r="AC47" s="42">
        <f>'[1]With Citations'!AP47</f>
        <v>379</v>
      </c>
      <c r="AD47" s="44">
        <v>379</v>
      </c>
      <c r="AE47" s="42">
        <f>'[1]With Citations'!AS47</f>
        <v>61</v>
      </c>
      <c r="AF47" s="44">
        <v>61</v>
      </c>
      <c r="AG47" s="42">
        <f>'[1]With Citations'!AV47</f>
        <v>16</v>
      </c>
      <c r="AH47" s="44">
        <v>16</v>
      </c>
      <c r="AI47" s="42">
        <f>'[1]With Citations'!AY47</f>
        <v>5</v>
      </c>
      <c r="AJ47" s="44">
        <v>5</v>
      </c>
      <c r="AK47" s="42">
        <f>'[1]With Citations'!BB47</f>
        <v>56</v>
      </c>
      <c r="AL47" s="44">
        <v>56</v>
      </c>
      <c r="AM47" s="42">
        <f>'[1]With Citations'!BE47</f>
        <v>16</v>
      </c>
      <c r="AN47" s="44">
        <v>16</v>
      </c>
      <c r="AO47" s="42">
        <f>'[1]With Citations'!BH47</f>
        <v>5</v>
      </c>
      <c r="AP47" s="44">
        <v>5</v>
      </c>
      <c r="AQ47" s="42">
        <f>'[1]With Citations'!BK47</f>
        <v>104.58</v>
      </c>
      <c r="AR47" s="44"/>
      <c r="AS47" s="42">
        <f>'[1]With Citations'!BN47</f>
        <v>48.42</v>
      </c>
      <c r="AT47" s="44"/>
      <c r="AU47" s="42">
        <f>'[1]With Citations'!BQ47</f>
        <v>153</v>
      </c>
      <c r="AV47" s="44"/>
      <c r="AW47" s="42">
        <f>'[1]With Citations'!BT47</f>
        <v>104.58</v>
      </c>
      <c r="AX47" s="44"/>
      <c r="AY47" s="42">
        <f>'[1]With Citations'!BW47</f>
        <v>216</v>
      </c>
      <c r="AZ47" s="44"/>
      <c r="BA47" s="40" t="str">
        <f>'[1]With Citations'!BZ47</f>
        <v>Not allowed per ACA</v>
      </c>
      <c r="BB47" s="50">
        <v>1</v>
      </c>
      <c r="BC47" s="51">
        <f>'[1]With Citations'!CB47</f>
        <v>247</v>
      </c>
      <c r="BD47" s="52">
        <v>247</v>
      </c>
      <c r="BE47" s="51">
        <f>'[1]With Citations'!CE47</f>
        <v>263</v>
      </c>
      <c r="BF47" s="52">
        <v>263</v>
      </c>
      <c r="BG47" s="53">
        <f>'[1]With Citations'!CH47</f>
        <v>7.0000000000000007E-2</v>
      </c>
      <c r="BH47" s="52">
        <v>7.0000000000000007E-2</v>
      </c>
      <c r="BI47" s="51">
        <f>'[1]With Citations'!CK47</f>
        <v>309</v>
      </c>
      <c r="BJ47" s="52">
        <v>309</v>
      </c>
      <c r="BK47" s="51">
        <f>'[1]With Citations'!CN47</f>
        <v>320</v>
      </c>
      <c r="BL47" s="52">
        <v>320</v>
      </c>
      <c r="BM47" s="53">
        <f>'[1]With Citations'!CQ47</f>
        <v>0.04</v>
      </c>
      <c r="BN47" s="52">
        <v>0.04</v>
      </c>
      <c r="BO47" s="51">
        <f>'[1]With Citations'!CT47</f>
        <v>326</v>
      </c>
      <c r="BP47" s="52">
        <v>326</v>
      </c>
      <c r="BQ47" s="51">
        <f>'[1]With Citations'!CW47</f>
        <v>334</v>
      </c>
      <c r="BR47" s="52">
        <v>334</v>
      </c>
      <c r="BS47" s="53">
        <f>'[1]With Citations'!CZ47</f>
        <v>0.02</v>
      </c>
      <c r="BT47" s="52">
        <v>0.02</v>
      </c>
      <c r="BU47" s="53">
        <f>'[1]With Citations'!DC47</f>
        <v>0</v>
      </c>
      <c r="BV47" s="52">
        <v>0</v>
      </c>
    </row>
    <row r="48" spans="1:74" ht="13.5" thickBot="1" x14ac:dyDescent="0.35">
      <c r="A48" s="35" t="s">
        <v>75</v>
      </c>
      <c r="B48" s="13">
        <v>50</v>
      </c>
      <c r="C48" s="40" t="str">
        <f>'[1]With Citations'!C48</f>
        <v>Y</v>
      </c>
      <c r="D48" s="41">
        <v>1</v>
      </c>
      <c r="E48" s="40" t="str">
        <f>'[1]With Citations'!F48</f>
        <v>1 - 3</v>
      </c>
      <c r="F48" s="41">
        <v>1</v>
      </c>
      <c r="G48" s="42">
        <f>'[1]With Citations'!I48</f>
        <v>148</v>
      </c>
      <c r="H48" s="44"/>
      <c r="I48" s="42">
        <f>'[1]With Citations'!L48</f>
        <v>148</v>
      </c>
      <c r="J48" s="44"/>
      <c r="K48" s="42">
        <f>'[1]With Citations'!O48</f>
        <v>169</v>
      </c>
      <c r="L48" s="44"/>
      <c r="M48" s="42">
        <f>'[1]With Citations'!R48</f>
        <v>169</v>
      </c>
      <c r="N48" s="44"/>
      <c r="O48" s="42">
        <f>'[1]With Citations'!U48</f>
        <v>222</v>
      </c>
      <c r="P48" s="44"/>
      <c r="Q48" s="42">
        <f>'[1]With Citations'!X48</f>
        <v>222</v>
      </c>
      <c r="R48" s="44"/>
      <c r="S48" s="42">
        <f>'[1]With Citations'!AA48</f>
        <v>348</v>
      </c>
      <c r="T48" s="44">
        <v>348</v>
      </c>
      <c r="U48" s="42">
        <f>'[1]With Citations'!AD48</f>
        <v>348</v>
      </c>
      <c r="V48" s="44">
        <v>348</v>
      </c>
      <c r="W48" s="42">
        <f>'[1]With Citations'!AG48</f>
        <v>348</v>
      </c>
      <c r="X48" s="44">
        <v>348</v>
      </c>
      <c r="Y48" s="42">
        <f>'[1]With Citations'!AJ48</f>
        <v>348</v>
      </c>
      <c r="Z48" s="44">
        <v>348</v>
      </c>
      <c r="AA48" s="42">
        <f>'[1]With Citations'!AM48</f>
        <v>348</v>
      </c>
      <c r="AB48" s="44">
        <v>348</v>
      </c>
      <c r="AC48" s="42">
        <f>'[1]With Citations'!AP48</f>
        <v>348</v>
      </c>
      <c r="AD48" s="44">
        <v>348</v>
      </c>
      <c r="AE48" s="42">
        <f>'[1]With Citations'!AS48</f>
        <v>135</v>
      </c>
      <c r="AF48" s="44">
        <v>135</v>
      </c>
      <c r="AG48" s="42">
        <f>'[1]With Citations'!AV48</f>
        <v>106</v>
      </c>
      <c r="AH48" s="44">
        <v>106</v>
      </c>
      <c r="AI48" s="42">
        <f>'[1]With Citations'!AY48</f>
        <v>57</v>
      </c>
      <c r="AJ48" s="44">
        <v>57</v>
      </c>
      <c r="AK48" s="42">
        <f>'[1]With Citations'!BB48</f>
        <v>157</v>
      </c>
      <c r="AL48" s="44">
        <v>157</v>
      </c>
      <c r="AM48" s="42">
        <f>'[1]With Citations'!BE48</f>
        <v>125</v>
      </c>
      <c r="AN48" s="44">
        <v>125</v>
      </c>
      <c r="AO48" s="42">
        <f>'[1]With Citations'!BH48</f>
        <v>71</v>
      </c>
      <c r="AP48" s="44">
        <v>71</v>
      </c>
      <c r="AQ48" s="42">
        <f>'[1]With Citations'!BK48</f>
        <v>332.69</v>
      </c>
      <c r="AR48" s="44"/>
      <c r="AS48" s="42">
        <f>'[1]With Citations'!BN48</f>
        <v>55.42</v>
      </c>
      <c r="AT48" s="44"/>
      <c r="AU48" s="42">
        <f>'[1]With Citations'!BQ48</f>
        <v>388.11</v>
      </c>
      <c r="AV48" s="44"/>
      <c r="AW48" s="42">
        <f>'[1]With Citations'!BT48</f>
        <v>332.69</v>
      </c>
      <c r="AX48" s="44"/>
      <c r="AY48" s="42">
        <f>'[1]With Citations'!BW48</f>
        <v>600</v>
      </c>
      <c r="AZ48" s="44"/>
      <c r="BA48" s="40" t="str">
        <f>'[1]With Citations'!BZ48</f>
        <v>Not allowed per ACA</v>
      </c>
      <c r="BB48" s="50">
        <v>1</v>
      </c>
      <c r="BC48" s="51" t="str">
        <f>'[1]With Citations'!CB48</f>
        <v>Not Available</v>
      </c>
      <c r="BD48" s="52">
        <v>98888</v>
      </c>
      <c r="BE48" s="51" t="str">
        <f>'[1]With Citations'!CE48</f>
        <v>Not Available</v>
      </c>
      <c r="BF48" s="52">
        <v>98888</v>
      </c>
      <c r="BG48" s="53" t="str">
        <f>'[1]With Citations'!CH48</f>
        <v>Not Available</v>
      </c>
      <c r="BH48" s="52">
        <v>98888</v>
      </c>
      <c r="BI48" s="51" t="str">
        <f>'[1]With Citations'!CK48</f>
        <v>Not Available</v>
      </c>
      <c r="BJ48" s="52">
        <v>98888</v>
      </c>
      <c r="BK48" s="51" t="str">
        <f>'[1]With Citations'!CN48</f>
        <v>Not Available</v>
      </c>
      <c r="BL48" s="52">
        <v>98888</v>
      </c>
      <c r="BM48" s="53" t="str">
        <f>'[1]With Citations'!CQ48</f>
        <v>Not Available</v>
      </c>
      <c r="BN48" s="52">
        <v>98888</v>
      </c>
      <c r="BO48" s="51" t="str">
        <f>'[1]With Citations'!CT48</f>
        <v>Not Available</v>
      </c>
      <c r="BP48" s="52">
        <v>98888</v>
      </c>
      <c r="BQ48" s="51" t="str">
        <f>'[1]With Citations'!CW48</f>
        <v>Not Available</v>
      </c>
      <c r="BR48" s="52">
        <v>98888</v>
      </c>
      <c r="BS48" s="53" t="str">
        <f>'[1]With Citations'!CZ48</f>
        <v>Not Available</v>
      </c>
      <c r="BT48" s="52">
        <v>98888</v>
      </c>
      <c r="BU48" s="53" t="str">
        <f>'[1]With Citations'!DC48</f>
        <v>Not Available</v>
      </c>
      <c r="BV48" s="52">
        <v>98888</v>
      </c>
    </row>
    <row r="49" spans="1:74" ht="13.5" thickBot="1" x14ac:dyDescent="0.35">
      <c r="A49" s="35" t="s">
        <v>76</v>
      </c>
      <c r="B49" s="13">
        <v>51</v>
      </c>
      <c r="C49" s="40" t="str">
        <f>'[1]With Citations'!C49</f>
        <v>N</v>
      </c>
      <c r="D49" s="41">
        <v>0</v>
      </c>
      <c r="E49" s="40" t="str">
        <f>'[1]With Citations'!F49</f>
        <v>7 - 9</v>
      </c>
      <c r="F49" s="41">
        <v>3</v>
      </c>
      <c r="G49" s="42">
        <f>'[1]With Citations'!I49</f>
        <v>109</v>
      </c>
      <c r="H49" s="44"/>
      <c r="I49" s="42">
        <f>'[1]With Citations'!L49</f>
        <v>151</v>
      </c>
      <c r="J49" s="44"/>
      <c r="K49" s="42">
        <f>'[1]With Citations'!O49</f>
        <v>161</v>
      </c>
      <c r="L49" s="44"/>
      <c r="M49" s="42">
        <f>'[1]With Citations'!R49</f>
        <v>207</v>
      </c>
      <c r="N49" s="44"/>
      <c r="O49" s="42">
        <f>'[1]With Citations'!U49</f>
        <v>643</v>
      </c>
      <c r="P49" s="44"/>
      <c r="Q49" s="42">
        <f>'[1]With Citations'!X49</f>
        <v>506</v>
      </c>
      <c r="R49" s="44"/>
      <c r="S49" s="42">
        <f>'[1]With Citations'!AA49</f>
        <v>182</v>
      </c>
      <c r="T49" s="44">
        <v>182</v>
      </c>
      <c r="U49" s="42">
        <f>'[1]With Citations'!AD49</f>
        <v>182</v>
      </c>
      <c r="V49" s="44">
        <v>182</v>
      </c>
      <c r="W49" s="42">
        <f>'[1]With Citations'!AG49</f>
        <v>222</v>
      </c>
      <c r="X49" s="44">
        <v>222</v>
      </c>
      <c r="Y49" s="42">
        <f>'[1]With Citations'!AJ49</f>
        <v>222</v>
      </c>
      <c r="Z49" s="44">
        <v>222</v>
      </c>
      <c r="AA49" s="42">
        <f>'[1]With Citations'!AM49</f>
        <v>522</v>
      </c>
      <c r="AB49" s="44">
        <v>522</v>
      </c>
      <c r="AC49" s="42">
        <f>'[1]With Citations'!AP49</f>
        <v>522</v>
      </c>
      <c r="AD49" s="44">
        <v>522</v>
      </c>
      <c r="AE49" s="42">
        <f>'[1]With Citations'!AS49</f>
        <v>67</v>
      </c>
      <c r="AF49" s="44">
        <v>67</v>
      </c>
      <c r="AG49" s="42">
        <f>'[1]With Citations'!AV49</f>
        <v>38</v>
      </c>
      <c r="AH49" s="44">
        <v>38</v>
      </c>
      <c r="AI49" s="42">
        <f>'[1]With Citations'!AY49</f>
        <v>-19</v>
      </c>
      <c r="AJ49" s="44">
        <v>-19</v>
      </c>
      <c r="AK49" s="42">
        <f>'[1]With Citations'!BB49</f>
        <v>21</v>
      </c>
      <c r="AL49" s="44">
        <v>21</v>
      </c>
      <c r="AM49" s="42">
        <f>'[1]With Citations'!BE49</f>
        <v>7</v>
      </c>
      <c r="AN49" s="44">
        <v>7</v>
      </c>
      <c r="AO49" s="42">
        <f>'[1]With Citations'!BH49</f>
        <v>3</v>
      </c>
      <c r="AP49" s="44">
        <v>3</v>
      </c>
      <c r="AQ49" s="42">
        <f>'[1]With Citations'!BK49</f>
        <v>130.94999999999999</v>
      </c>
      <c r="AR49" s="44"/>
      <c r="AS49" s="42">
        <f>'[1]With Citations'!BN49</f>
        <v>38</v>
      </c>
      <c r="AT49" s="44"/>
      <c r="AU49" s="42">
        <f>'[1]With Citations'!BQ49</f>
        <v>168.95</v>
      </c>
      <c r="AV49" s="44"/>
      <c r="AW49" s="42">
        <f>'[1]With Citations'!BT49</f>
        <v>130.94999999999999</v>
      </c>
      <c r="AX49" s="44"/>
      <c r="AY49" s="42">
        <f>'[1]With Citations'!BW49</f>
        <v>345</v>
      </c>
      <c r="AZ49" s="44"/>
      <c r="BA49" s="40" t="str">
        <f>'[1]With Citations'!BZ49</f>
        <v>Not allowed per ACA</v>
      </c>
      <c r="BB49" s="50">
        <v>1</v>
      </c>
      <c r="BC49" s="51">
        <f>'[1]With Citations'!CB49</f>
        <v>282</v>
      </c>
      <c r="BD49" s="52">
        <v>282</v>
      </c>
      <c r="BE49" s="51">
        <f>'[1]With Citations'!CE49</f>
        <v>291</v>
      </c>
      <c r="BF49" s="52">
        <v>291</v>
      </c>
      <c r="BG49" s="53">
        <f>'[1]With Citations'!CH49</f>
        <v>0.03</v>
      </c>
      <c r="BH49" s="52">
        <v>0.03</v>
      </c>
      <c r="BI49" s="51">
        <f>'[1]With Citations'!CK49</f>
        <v>370</v>
      </c>
      <c r="BJ49" s="52">
        <v>370</v>
      </c>
      <c r="BK49" s="51">
        <f>'[1]With Citations'!CN49</f>
        <v>391</v>
      </c>
      <c r="BL49" s="52">
        <v>391</v>
      </c>
      <c r="BM49" s="53">
        <f>'[1]With Citations'!CQ49</f>
        <v>0.06</v>
      </c>
      <c r="BN49" s="52">
        <v>0.06</v>
      </c>
      <c r="BO49" s="51">
        <f>'[1]With Citations'!CT49</f>
        <v>382</v>
      </c>
      <c r="BP49" s="52">
        <v>382</v>
      </c>
      <c r="BQ49" s="51">
        <f>'[1]With Citations'!CW49</f>
        <v>397</v>
      </c>
      <c r="BR49" s="52">
        <v>397</v>
      </c>
      <c r="BS49" s="53">
        <f>'[1]With Citations'!CZ49</f>
        <v>0.04</v>
      </c>
      <c r="BT49" s="52">
        <v>0.04</v>
      </c>
      <c r="BU49" s="53">
        <f>'[1]With Citations'!DC49</f>
        <v>0</v>
      </c>
      <c r="BV49" s="52">
        <v>0</v>
      </c>
    </row>
    <row r="50" spans="1:74" ht="13.5" thickBot="1" x14ac:dyDescent="0.35">
      <c r="A50" s="35" t="s">
        <v>77</v>
      </c>
      <c r="B50" s="13">
        <v>53</v>
      </c>
      <c r="C50" s="40" t="str">
        <f>'[1]With Citations'!C50</f>
        <v>N</v>
      </c>
      <c r="D50" s="41">
        <v>0</v>
      </c>
      <c r="E50" s="40" t="str">
        <f>'[1]With Citations'!F50</f>
        <v>7 - 9</v>
      </c>
      <c r="F50" s="41">
        <v>3</v>
      </c>
      <c r="G50" s="42">
        <f>'[1]With Citations'!I50</f>
        <v>124</v>
      </c>
      <c r="H50" s="44"/>
      <c r="I50" s="42">
        <f>'[1]With Citations'!L50</f>
        <v>124</v>
      </c>
      <c r="J50" s="44"/>
      <c r="K50" s="42">
        <f>'[1]With Citations'!O50</f>
        <v>181</v>
      </c>
      <c r="L50" s="44"/>
      <c r="M50" s="42">
        <f>'[1]With Citations'!R50</f>
        <v>181</v>
      </c>
      <c r="N50" s="44"/>
      <c r="O50" s="42">
        <f>'[1]With Citations'!U50</f>
        <v>401</v>
      </c>
      <c r="P50" s="44"/>
      <c r="Q50" s="42">
        <f>'[1]With Citations'!X50</f>
        <v>401</v>
      </c>
      <c r="R50" s="44"/>
      <c r="S50" s="42">
        <f>'[1]With Citations'!AA50</f>
        <v>185</v>
      </c>
      <c r="T50" s="44">
        <v>185</v>
      </c>
      <c r="U50" s="42">
        <f>'[1]With Citations'!AD50</f>
        <v>185</v>
      </c>
      <c r="V50" s="44">
        <v>185</v>
      </c>
      <c r="W50" s="42">
        <f>'[1]With Citations'!AG50</f>
        <v>226</v>
      </c>
      <c r="X50" s="44">
        <v>226</v>
      </c>
      <c r="Y50" s="42">
        <f>'[1]With Citations'!AJ50</f>
        <v>226</v>
      </c>
      <c r="Z50" s="44">
        <v>226</v>
      </c>
      <c r="AA50" s="42">
        <f>'[1]With Citations'!AM50</f>
        <v>531</v>
      </c>
      <c r="AB50" s="44">
        <v>531</v>
      </c>
      <c r="AC50" s="42">
        <f>'[1]With Citations'!AP50</f>
        <v>531</v>
      </c>
      <c r="AD50" s="44">
        <v>531</v>
      </c>
      <c r="AE50" s="42">
        <f>'[1]With Citations'!AS50</f>
        <v>49</v>
      </c>
      <c r="AF50" s="44">
        <v>49</v>
      </c>
      <c r="AG50" s="42">
        <f>'[1]With Citations'!AV50</f>
        <v>25</v>
      </c>
      <c r="AH50" s="44">
        <v>25</v>
      </c>
      <c r="AI50" s="42">
        <f>'[1]With Citations'!AY50</f>
        <v>32</v>
      </c>
      <c r="AJ50" s="44">
        <v>32</v>
      </c>
      <c r="AK50" s="42">
        <f>'[1]With Citations'!BB50</f>
        <v>49</v>
      </c>
      <c r="AL50" s="44">
        <v>49</v>
      </c>
      <c r="AM50" s="42">
        <f>'[1]With Citations'!BE50</f>
        <v>25</v>
      </c>
      <c r="AN50" s="44">
        <v>25</v>
      </c>
      <c r="AO50" s="42">
        <f>'[1]With Citations'!BH50</f>
        <v>32</v>
      </c>
      <c r="AP50" s="44">
        <v>32</v>
      </c>
      <c r="AQ50" s="42">
        <f>'[1]With Citations'!BK50</f>
        <v>76.5</v>
      </c>
      <c r="AR50" s="44"/>
      <c r="AS50" s="42">
        <f>'[1]With Citations'!BN50</f>
        <v>104</v>
      </c>
      <c r="AT50" s="44"/>
      <c r="AU50" s="42">
        <f>'[1]With Citations'!BQ50</f>
        <v>180.5</v>
      </c>
      <c r="AV50" s="44"/>
      <c r="AW50" s="42">
        <f>'[1]With Citations'!BT50</f>
        <v>76.5</v>
      </c>
      <c r="AX50" s="44"/>
      <c r="AY50" s="42">
        <f>'[1]With Citations'!BW50</f>
        <v>74</v>
      </c>
      <c r="AZ50" s="44"/>
      <c r="BA50" s="40" t="str">
        <f>'[1]With Citations'!BZ50</f>
        <v>Not allowed per ACA</v>
      </c>
      <c r="BB50" s="50">
        <v>1</v>
      </c>
      <c r="BC50" s="51" t="str">
        <f>'[1]With Citations'!CB50</f>
        <v>Not Available</v>
      </c>
      <c r="BD50" s="52">
        <v>98888</v>
      </c>
      <c r="BE50" s="51" t="str">
        <f>'[1]With Citations'!CE50</f>
        <v>Not Available</v>
      </c>
      <c r="BF50" s="52">
        <v>98888</v>
      </c>
      <c r="BG50" s="53" t="str">
        <f>'[1]With Citations'!CH50</f>
        <v>Not Available</v>
      </c>
      <c r="BH50" s="52">
        <v>98888</v>
      </c>
      <c r="BI50" s="51" t="str">
        <f>'[1]With Citations'!CK50</f>
        <v>Not Available</v>
      </c>
      <c r="BJ50" s="52">
        <v>98888</v>
      </c>
      <c r="BK50" s="51" t="str">
        <f>'[1]With Citations'!CN50</f>
        <v>Not Available</v>
      </c>
      <c r="BL50" s="52">
        <v>98888</v>
      </c>
      <c r="BM50" s="53" t="str">
        <f>'[1]With Citations'!CQ50</f>
        <v>Not Available</v>
      </c>
      <c r="BN50" s="52">
        <v>98888</v>
      </c>
      <c r="BO50" s="51" t="str">
        <f>'[1]With Citations'!CT50</f>
        <v>Not Available</v>
      </c>
      <c r="BP50" s="52">
        <v>98888</v>
      </c>
      <c r="BQ50" s="51" t="str">
        <f>'[1]With Citations'!CW50</f>
        <v>Not Available</v>
      </c>
      <c r="BR50" s="52">
        <v>98888</v>
      </c>
      <c r="BS50" s="53" t="str">
        <f>'[1]With Citations'!CZ50</f>
        <v>Not Available</v>
      </c>
      <c r="BT50" s="52">
        <v>98888</v>
      </c>
      <c r="BU50" s="53" t="str">
        <f>'[1]With Citations'!DC50</f>
        <v>Not Available</v>
      </c>
      <c r="BV50" s="52">
        <v>98888</v>
      </c>
    </row>
    <row r="51" spans="1:74" ht="13.5" thickBot="1" x14ac:dyDescent="0.35">
      <c r="A51" s="35" t="s">
        <v>78</v>
      </c>
      <c r="B51" s="13">
        <v>54</v>
      </c>
      <c r="C51" s="40" t="str">
        <f>'[1]With Citations'!C51</f>
        <v>N</v>
      </c>
      <c r="D51" s="41">
        <v>0</v>
      </c>
      <c r="E51" s="40" t="str">
        <f>'[1]With Citations'!F51</f>
        <v>1 - 3</v>
      </c>
      <c r="F51" s="41">
        <v>1</v>
      </c>
      <c r="G51" s="42">
        <f>'[1]With Citations'!I51</f>
        <v>146</v>
      </c>
      <c r="H51" s="44"/>
      <c r="I51" s="42">
        <f>'[1]With Citations'!L51</f>
        <v>201</v>
      </c>
      <c r="J51" s="44"/>
      <c r="K51" s="42">
        <f>'[1]With Citations'!O51</f>
        <v>216</v>
      </c>
      <c r="L51" s="44"/>
      <c r="M51" s="42">
        <f>'[1]With Citations'!R51</f>
        <v>284</v>
      </c>
      <c r="N51" s="44"/>
      <c r="O51" s="42">
        <f>'[1]With Citations'!U51</f>
        <v>721</v>
      </c>
      <c r="P51" s="44"/>
      <c r="Q51" s="42">
        <f>'[1]With Citations'!X51</f>
        <v>581</v>
      </c>
      <c r="R51" s="44"/>
      <c r="S51" s="42">
        <f>'[1]With Citations'!AA51</f>
        <v>199</v>
      </c>
      <c r="T51" s="44">
        <v>199</v>
      </c>
      <c r="U51" s="42">
        <f>'[1]With Citations'!AD51</f>
        <v>199</v>
      </c>
      <c r="V51" s="44">
        <v>199</v>
      </c>
      <c r="W51" s="42">
        <f>'[1]With Citations'!AG51</f>
        <v>243</v>
      </c>
      <c r="X51" s="44">
        <v>243</v>
      </c>
      <c r="Y51" s="42">
        <f>'[1]With Citations'!AJ51</f>
        <v>243</v>
      </c>
      <c r="Z51" s="44">
        <v>243</v>
      </c>
      <c r="AA51" s="42">
        <f>'[1]With Citations'!AM51</f>
        <v>571</v>
      </c>
      <c r="AB51" s="44">
        <v>571</v>
      </c>
      <c r="AC51" s="42">
        <f>'[1]With Citations'!AP51</f>
        <v>571</v>
      </c>
      <c r="AD51" s="44">
        <v>571</v>
      </c>
      <c r="AE51" s="42">
        <f>'[1]With Citations'!AS51</f>
        <v>36</v>
      </c>
      <c r="AF51" s="44">
        <v>36</v>
      </c>
      <c r="AG51" s="42">
        <f>'[1]With Citations'!AV51</f>
        <v>13</v>
      </c>
      <c r="AH51" s="44">
        <v>13</v>
      </c>
      <c r="AI51" s="42">
        <f>'[1]With Citations'!AY51</f>
        <v>-21</v>
      </c>
      <c r="AJ51" s="44">
        <v>-21</v>
      </c>
      <c r="AK51" s="42">
        <f>'[1]With Citations'!BB51</f>
        <v>-1</v>
      </c>
      <c r="AL51" s="44">
        <v>-1</v>
      </c>
      <c r="AM51" s="42">
        <f>'[1]With Citations'!BE51</f>
        <v>-14</v>
      </c>
      <c r="AN51" s="44">
        <v>-14</v>
      </c>
      <c r="AO51" s="42">
        <f>'[1]With Citations'!BH51</f>
        <v>-2</v>
      </c>
      <c r="AP51" s="44">
        <v>-2</v>
      </c>
      <c r="AQ51" s="42">
        <f>'[1]With Citations'!BK51</f>
        <v>157.77000000000001</v>
      </c>
      <c r="AR51" s="44"/>
      <c r="AS51" s="42">
        <f>'[1]With Citations'!BN51</f>
        <v>42.58</v>
      </c>
      <c r="AT51" s="44"/>
      <c r="AU51" s="42">
        <f>'[1]With Citations'!BQ51</f>
        <v>200.36</v>
      </c>
      <c r="AV51" s="44"/>
      <c r="AW51" s="42">
        <f>'[1]With Citations'!BT51</f>
        <v>157.77000000000001</v>
      </c>
      <c r="AX51" s="44"/>
      <c r="AY51" s="42">
        <f>'[1]With Citations'!BW51</f>
        <v>371</v>
      </c>
      <c r="AZ51" s="44"/>
      <c r="BA51" s="40" t="str">
        <f>'[1]With Citations'!BZ51</f>
        <v>Not allowed per ACA</v>
      </c>
      <c r="BB51" s="50">
        <v>1</v>
      </c>
      <c r="BC51" s="51">
        <f>'[1]With Citations'!CB51</f>
        <v>314</v>
      </c>
      <c r="BD51" s="52">
        <v>314</v>
      </c>
      <c r="BE51" s="51">
        <f>'[1]With Citations'!CE51</f>
        <v>342</v>
      </c>
      <c r="BF51" s="52">
        <v>342</v>
      </c>
      <c r="BG51" s="53">
        <f>'[1]With Citations'!CH51</f>
        <v>0.09</v>
      </c>
      <c r="BH51" s="52">
        <v>0.09</v>
      </c>
      <c r="BI51" s="51">
        <f>'[1]With Citations'!CK51</f>
        <v>370</v>
      </c>
      <c r="BJ51" s="52">
        <v>370</v>
      </c>
      <c r="BK51" s="51">
        <f>'[1]With Citations'!CN51</f>
        <v>404</v>
      </c>
      <c r="BL51" s="52">
        <v>404</v>
      </c>
      <c r="BM51" s="53">
        <f>'[1]With Citations'!CQ51</f>
        <v>0.09</v>
      </c>
      <c r="BN51" s="52">
        <v>0.09</v>
      </c>
      <c r="BO51" s="51">
        <f>'[1]With Citations'!CT51</f>
        <v>370</v>
      </c>
      <c r="BP51" s="52">
        <v>370</v>
      </c>
      <c r="BQ51" s="51">
        <f>'[1]With Citations'!CW51</f>
        <v>404</v>
      </c>
      <c r="BR51" s="52">
        <v>404</v>
      </c>
      <c r="BS51" s="53">
        <f>'[1]With Citations'!CZ51</f>
        <v>0.09</v>
      </c>
      <c r="BT51" s="52">
        <v>0.09</v>
      </c>
      <c r="BU51" s="53">
        <f>'[1]With Citations'!DC51</f>
        <v>1</v>
      </c>
      <c r="BV51" s="52">
        <v>1</v>
      </c>
    </row>
    <row r="52" spans="1:74" ht="13.5" thickBot="1" x14ac:dyDescent="0.35">
      <c r="A52" s="35" t="s">
        <v>79</v>
      </c>
      <c r="B52" s="13">
        <v>55</v>
      </c>
      <c r="C52" s="40" t="str">
        <f>'[1]With Citations'!C52</f>
        <v>N</v>
      </c>
      <c r="D52" s="41">
        <v>0</v>
      </c>
      <c r="E52" s="40" t="str">
        <f>'[1]With Citations'!F52</f>
        <v>10+</v>
      </c>
      <c r="F52" s="41">
        <v>4</v>
      </c>
      <c r="G52" s="42">
        <f>'[1]With Citations'!I52</f>
        <v>92</v>
      </c>
      <c r="H52" s="44"/>
      <c r="I52" s="42">
        <f>'[1]With Citations'!L52</f>
        <v>116</v>
      </c>
      <c r="J52" s="44"/>
      <c r="K52" s="42">
        <f>'[1]With Citations'!O52</f>
        <v>146</v>
      </c>
      <c r="L52" s="44"/>
      <c r="M52" s="42">
        <f>'[1]With Citations'!R52</f>
        <v>193</v>
      </c>
      <c r="N52" s="44"/>
      <c r="O52" s="42">
        <f>'[1]With Citations'!U52</f>
        <v>431</v>
      </c>
      <c r="P52" s="44"/>
      <c r="Q52" s="42">
        <f>'[1]With Citations'!X52</f>
        <v>354</v>
      </c>
      <c r="R52" s="44"/>
      <c r="S52" s="42">
        <f>'[1]With Citations'!AA52</f>
        <v>219</v>
      </c>
      <c r="T52" s="44">
        <v>219</v>
      </c>
      <c r="U52" s="42">
        <f>'[1]With Citations'!AD52</f>
        <v>219</v>
      </c>
      <c r="V52" s="44">
        <v>219</v>
      </c>
      <c r="W52" s="42">
        <f>'[1]With Citations'!AG52</f>
        <v>267</v>
      </c>
      <c r="X52" s="44">
        <v>267</v>
      </c>
      <c r="Y52" s="42">
        <f>'[1]With Citations'!AJ52</f>
        <v>267</v>
      </c>
      <c r="Z52" s="44">
        <v>267</v>
      </c>
      <c r="AA52" s="42">
        <f>'[1]With Citations'!AM52</f>
        <v>627</v>
      </c>
      <c r="AB52" s="44">
        <v>627</v>
      </c>
      <c r="AC52" s="42">
        <f>'[1]With Citations'!AP52</f>
        <v>627</v>
      </c>
      <c r="AD52" s="44">
        <v>627</v>
      </c>
      <c r="AE52" s="42">
        <f>'[1]With Citations'!AS52</f>
        <v>138</v>
      </c>
      <c r="AF52" s="44">
        <v>138</v>
      </c>
      <c r="AG52" s="42">
        <f>'[1]With Citations'!AV52</f>
        <v>83</v>
      </c>
      <c r="AH52" s="44">
        <v>83</v>
      </c>
      <c r="AI52" s="42">
        <f>'[1]With Citations'!AY52</f>
        <v>45</v>
      </c>
      <c r="AJ52" s="44">
        <v>45</v>
      </c>
      <c r="AK52" s="42">
        <f>'[1]With Citations'!BB52</f>
        <v>89</v>
      </c>
      <c r="AL52" s="44">
        <v>89</v>
      </c>
      <c r="AM52" s="42">
        <f>'[1]With Citations'!BE52</f>
        <v>38</v>
      </c>
      <c r="AN52" s="44">
        <v>38</v>
      </c>
      <c r="AO52" s="42">
        <f>'[1]With Citations'!BH52</f>
        <v>77</v>
      </c>
      <c r="AP52" s="44">
        <v>77</v>
      </c>
      <c r="AQ52" s="42">
        <f>'[1]With Citations'!BK52</f>
        <v>165.69</v>
      </c>
      <c r="AR52" s="44"/>
      <c r="AS52" s="42">
        <f>'[1]With Citations'!BN52</f>
        <v>39</v>
      </c>
      <c r="AT52" s="44"/>
      <c r="AU52" s="42">
        <f>'[1]With Citations'!BQ52</f>
        <v>204.69</v>
      </c>
      <c r="AV52" s="44"/>
      <c r="AW52" s="42">
        <f>'[1]With Citations'!BT52</f>
        <v>165.69</v>
      </c>
      <c r="AX52" s="44"/>
      <c r="AY52" s="42">
        <f>'[1]With Citations'!BW52</f>
        <v>425</v>
      </c>
      <c r="AZ52" s="44"/>
      <c r="BA52" s="40" t="str">
        <f>'[1]With Citations'!BZ52</f>
        <v>Not allowed per ACA</v>
      </c>
      <c r="BB52" s="50">
        <v>1</v>
      </c>
      <c r="BC52" s="51">
        <f>'[1]With Citations'!CB52</f>
        <v>333</v>
      </c>
      <c r="BD52" s="52">
        <v>333</v>
      </c>
      <c r="BE52" s="51">
        <f>'[1]With Citations'!CE52</f>
        <v>335</v>
      </c>
      <c r="BF52" s="52">
        <v>335</v>
      </c>
      <c r="BG52" s="53">
        <f>'[1]With Citations'!CH52</f>
        <v>0.01</v>
      </c>
      <c r="BH52" s="52">
        <v>0.01</v>
      </c>
      <c r="BI52" s="51">
        <f>'[1]With Citations'!CK52</f>
        <v>399</v>
      </c>
      <c r="BJ52" s="52">
        <v>399</v>
      </c>
      <c r="BK52" s="51">
        <f>'[1]With Citations'!CN52</f>
        <v>403</v>
      </c>
      <c r="BL52" s="52">
        <v>403</v>
      </c>
      <c r="BM52" s="53">
        <f>'[1]With Citations'!CQ52</f>
        <v>0.01</v>
      </c>
      <c r="BN52" s="52">
        <v>0.01</v>
      </c>
      <c r="BO52" s="51">
        <f>'[1]With Citations'!CT52</f>
        <v>418</v>
      </c>
      <c r="BP52" s="52">
        <v>418</v>
      </c>
      <c r="BQ52" s="51">
        <f>'[1]With Citations'!CW52</f>
        <v>418</v>
      </c>
      <c r="BR52" s="52">
        <v>418</v>
      </c>
      <c r="BS52" s="53">
        <f>'[1]With Citations'!CZ52</f>
        <v>0</v>
      </c>
      <c r="BT52" s="52">
        <v>0</v>
      </c>
      <c r="BU52" s="53">
        <f>'[1]With Citations'!DC52</f>
        <v>0</v>
      </c>
      <c r="BV52" s="52">
        <v>0</v>
      </c>
    </row>
    <row r="53" spans="1:74" ht="13.5" thickBot="1" x14ac:dyDescent="0.35">
      <c r="A53" s="36" t="s">
        <v>80</v>
      </c>
      <c r="B53" s="14">
        <v>56</v>
      </c>
      <c r="C53" s="40" t="str">
        <f>'[1]With Citations'!C53</f>
        <v>N</v>
      </c>
      <c r="D53" s="45">
        <v>0</v>
      </c>
      <c r="E53" s="40" t="str">
        <f>'[1]With Citations'!F53</f>
        <v>1 - 3</v>
      </c>
      <c r="F53" s="45">
        <v>1</v>
      </c>
      <c r="G53" s="42">
        <f>'[1]With Citations'!I53</f>
        <v>159</v>
      </c>
      <c r="H53" s="46"/>
      <c r="I53" s="42">
        <f>'[1]With Citations'!L53</f>
        <v>303</v>
      </c>
      <c r="J53" s="46"/>
      <c r="K53" s="42">
        <f>'[1]With Citations'!O53</f>
        <v>275</v>
      </c>
      <c r="L53" s="46"/>
      <c r="M53" s="42">
        <f>'[1]With Citations'!R53</f>
        <v>364</v>
      </c>
      <c r="N53" s="46"/>
      <c r="O53" s="42">
        <f>'[1]With Citations'!U53</f>
        <v>805</v>
      </c>
      <c r="P53" s="46"/>
      <c r="Q53" s="42">
        <f>'[1]With Citations'!X53</f>
        <v>728</v>
      </c>
      <c r="R53" s="46"/>
      <c r="S53" s="42">
        <f>'[1]With Citations'!AA53</f>
        <v>321</v>
      </c>
      <c r="T53" s="46">
        <v>321</v>
      </c>
      <c r="U53" s="42">
        <f>'[1]With Citations'!AD53</f>
        <v>321</v>
      </c>
      <c r="V53" s="46">
        <v>321</v>
      </c>
      <c r="W53" s="42">
        <f>'[1]With Citations'!AG53</f>
        <v>392</v>
      </c>
      <c r="X53" s="46">
        <v>392</v>
      </c>
      <c r="Y53" s="42">
        <f>'[1]With Citations'!AJ53</f>
        <v>392</v>
      </c>
      <c r="Z53" s="46">
        <v>392</v>
      </c>
      <c r="AA53" s="42">
        <f>'[1]With Citations'!AM53</f>
        <v>920</v>
      </c>
      <c r="AB53" s="46">
        <v>920</v>
      </c>
      <c r="AC53" s="42">
        <f>'[1]With Citations'!AP53</f>
        <v>920</v>
      </c>
      <c r="AD53" s="46">
        <v>920</v>
      </c>
      <c r="AE53" s="42">
        <f>'[1]With Citations'!AS53</f>
        <v>102</v>
      </c>
      <c r="AF53" s="46">
        <v>102</v>
      </c>
      <c r="AG53" s="42">
        <f>'[1]With Citations'!AV53</f>
        <v>43</v>
      </c>
      <c r="AH53" s="46">
        <v>43</v>
      </c>
      <c r="AI53" s="42">
        <f>'[1]With Citations'!AY53</f>
        <v>14</v>
      </c>
      <c r="AJ53" s="46">
        <v>14</v>
      </c>
      <c r="AK53" s="42">
        <f>'[1]With Citations'!BB53</f>
        <v>6</v>
      </c>
      <c r="AL53" s="46">
        <v>6</v>
      </c>
      <c r="AM53" s="42">
        <f>'[1]With Citations'!BE53</f>
        <v>8</v>
      </c>
      <c r="AN53" s="46">
        <v>8</v>
      </c>
      <c r="AO53" s="42">
        <f>'[1]With Citations'!BH53</f>
        <v>26</v>
      </c>
      <c r="AP53" s="46">
        <v>26</v>
      </c>
      <c r="AQ53" s="42">
        <f>'[1]With Citations'!BK53</f>
        <v>221.08</v>
      </c>
      <c r="AR53" s="46"/>
      <c r="AS53" s="42">
        <f>'[1]With Citations'!BN53</f>
        <v>88.67</v>
      </c>
      <c r="AT53" s="46"/>
      <c r="AU53" s="42">
        <f>'[1]With Citations'!BQ53</f>
        <v>309.74</v>
      </c>
      <c r="AV53" s="46"/>
      <c r="AW53" s="42">
        <f>'[1]With Citations'!BT53</f>
        <v>221.08</v>
      </c>
      <c r="AX53" s="46"/>
      <c r="AY53" s="42">
        <f>'[1]With Citations'!BW53</f>
        <v>249</v>
      </c>
      <c r="AZ53" s="46"/>
      <c r="BA53" s="40" t="str">
        <f>'[1]With Citations'!BZ53</f>
        <v>Not allowed per ACA</v>
      </c>
      <c r="BB53" s="54">
        <v>1</v>
      </c>
      <c r="BC53" s="51">
        <f>'[1]With Citations'!CB53</f>
        <v>474</v>
      </c>
      <c r="BD53" s="52">
        <v>474</v>
      </c>
      <c r="BE53" s="51">
        <f>'[1]With Citations'!CE53</f>
        <v>507</v>
      </c>
      <c r="BF53" s="52">
        <v>507</v>
      </c>
      <c r="BG53" s="53">
        <f>'[1]With Citations'!CH53</f>
        <v>7.0000000000000007E-2</v>
      </c>
      <c r="BH53" s="52">
        <v>7.0000000000000007E-2</v>
      </c>
      <c r="BI53" s="51">
        <f>'[1]With Citations'!CK53</f>
        <v>538</v>
      </c>
      <c r="BJ53" s="52">
        <v>538</v>
      </c>
      <c r="BK53" s="51">
        <f>'[1]With Citations'!CN53</f>
        <v>583</v>
      </c>
      <c r="BL53" s="52">
        <v>583</v>
      </c>
      <c r="BM53" s="53">
        <f>'[1]With Citations'!CQ53</f>
        <v>0.09</v>
      </c>
      <c r="BN53" s="52">
        <v>0.09</v>
      </c>
      <c r="BO53" s="51">
        <f>'[1]With Citations'!CT53</f>
        <v>566</v>
      </c>
      <c r="BP53" s="52">
        <v>566</v>
      </c>
      <c r="BQ53" s="51">
        <f>'[1]With Citations'!CW53</f>
        <v>595</v>
      </c>
      <c r="BR53" s="52">
        <v>595</v>
      </c>
      <c r="BS53" s="53">
        <f>'[1]With Citations'!CZ53</f>
        <v>0.05</v>
      </c>
      <c r="BT53" s="52">
        <v>0.05</v>
      </c>
      <c r="BU53" s="53">
        <f>'[1]With Citations'!DC53</f>
        <v>0</v>
      </c>
      <c r="BV53" s="52">
        <v>0</v>
      </c>
    </row>
    <row r="55" spans="1:74" x14ac:dyDescent="0.25">
      <c r="A55" s="37"/>
      <c r="B55" s="15"/>
      <c r="C55" s="16" t="s">
        <v>1</v>
      </c>
      <c r="D55" s="16">
        <f>COUNTIF(D3:D53,0)</f>
        <v>48</v>
      </c>
      <c r="E55" s="16" t="s">
        <v>2</v>
      </c>
      <c r="F55" s="17">
        <v>16</v>
      </c>
      <c r="G55" s="15" t="s">
        <v>10</v>
      </c>
      <c r="H55" s="22">
        <v>19</v>
      </c>
      <c r="I55" s="15" t="s">
        <v>10</v>
      </c>
      <c r="J55" s="22">
        <v>6</v>
      </c>
      <c r="K55" s="15" t="s">
        <v>10</v>
      </c>
      <c r="L55" s="22">
        <v>2</v>
      </c>
      <c r="M55" s="15" t="s">
        <v>11</v>
      </c>
      <c r="N55" s="22">
        <v>29</v>
      </c>
      <c r="O55" s="15" t="s">
        <v>11</v>
      </c>
      <c r="P55" s="22">
        <v>1</v>
      </c>
      <c r="Q55" s="15" t="s">
        <v>11</v>
      </c>
      <c r="R55" s="22">
        <v>1</v>
      </c>
      <c r="S55" s="15" t="s">
        <v>11</v>
      </c>
      <c r="T55" s="22">
        <v>29</v>
      </c>
      <c r="U55" s="15" t="s">
        <v>11</v>
      </c>
      <c r="V55" s="22">
        <v>29</v>
      </c>
      <c r="W55" s="15" t="s">
        <v>11</v>
      </c>
      <c r="X55" s="22">
        <v>10</v>
      </c>
      <c r="Y55" s="15" t="s">
        <v>11</v>
      </c>
      <c r="Z55" s="22">
        <v>10</v>
      </c>
      <c r="AA55" s="15" t="s">
        <v>12</v>
      </c>
      <c r="AB55" s="22">
        <v>1</v>
      </c>
      <c r="AC55" s="15" t="s">
        <v>12</v>
      </c>
      <c r="AD55" s="22">
        <v>1</v>
      </c>
      <c r="AE55" s="24" t="s">
        <v>32</v>
      </c>
      <c r="AF55" s="22">
        <v>4</v>
      </c>
      <c r="AG55" s="24" t="s">
        <v>32</v>
      </c>
      <c r="AH55" s="22">
        <v>4</v>
      </c>
      <c r="AI55" s="24" t="s">
        <v>21</v>
      </c>
      <c r="AJ55" s="22">
        <v>5</v>
      </c>
      <c r="AK55" s="24" t="s">
        <v>32</v>
      </c>
      <c r="AL55" s="22">
        <v>6</v>
      </c>
      <c r="AM55" s="24" t="s">
        <v>32</v>
      </c>
      <c r="AN55" s="22">
        <v>8</v>
      </c>
      <c r="AO55" s="24" t="s">
        <v>32</v>
      </c>
      <c r="AP55" s="22">
        <v>6</v>
      </c>
      <c r="AQ55" s="15" t="s">
        <v>11</v>
      </c>
      <c r="AR55" s="22">
        <v>16</v>
      </c>
      <c r="AS55" s="24" t="s">
        <v>23</v>
      </c>
      <c r="AT55" s="22">
        <v>22</v>
      </c>
      <c r="AU55" s="15" t="s">
        <v>25</v>
      </c>
      <c r="AV55" s="22">
        <v>10</v>
      </c>
      <c r="AW55" s="15" t="s">
        <v>23</v>
      </c>
      <c r="AX55" s="22">
        <v>1</v>
      </c>
      <c r="AY55" s="15" t="s">
        <v>10</v>
      </c>
      <c r="AZ55" s="22">
        <v>7</v>
      </c>
      <c r="BA55" s="16" t="s">
        <v>3</v>
      </c>
      <c r="BB55" s="16">
        <f>COUNTIF(BB3:BB53,1)</f>
        <v>51</v>
      </c>
      <c r="BC55" s="15" t="s">
        <v>84</v>
      </c>
      <c r="BD55" s="22">
        <v>1</v>
      </c>
      <c r="BE55" s="15" t="s">
        <v>84</v>
      </c>
      <c r="BF55" s="22">
        <v>0</v>
      </c>
      <c r="BG55" s="15" t="s">
        <v>85</v>
      </c>
      <c r="BH55" s="22">
        <v>10</v>
      </c>
      <c r="BI55" s="15" t="s">
        <v>84</v>
      </c>
      <c r="BJ55" s="22">
        <v>0</v>
      </c>
      <c r="BK55" s="15" t="s">
        <v>84</v>
      </c>
      <c r="BL55" s="22">
        <v>0</v>
      </c>
      <c r="BM55" s="15" t="s">
        <v>85</v>
      </c>
      <c r="BN55" s="22">
        <v>11</v>
      </c>
      <c r="BO55" s="15" t="s">
        <v>84</v>
      </c>
      <c r="BP55" s="22">
        <v>0</v>
      </c>
      <c r="BQ55" s="15" t="s">
        <v>84</v>
      </c>
      <c r="BR55" s="22">
        <v>0</v>
      </c>
      <c r="BS55" s="15" t="s">
        <v>85</v>
      </c>
      <c r="BT55" s="22">
        <v>9</v>
      </c>
      <c r="BU55" s="55">
        <v>0</v>
      </c>
      <c r="BV55" s="22">
        <v>15</v>
      </c>
    </row>
    <row r="56" spans="1:74" x14ac:dyDescent="0.25">
      <c r="A56" s="38"/>
      <c r="B56" s="18"/>
      <c r="C56" s="19" t="s">
        <v>7</v>
      </c>
      <c r="D56" s="19">
        <f>COUNTIF(D3:D53,1)</f>
        <v>3</v>
      </c>
      <c r="E56" s="19" t="s">
        <v>5</v>
      </c>
      <c r="F56" s="20">
        <v>20</v>
      </c>
      <c r="G56" s="18" t="s">
        <v>11</v>
      </c>
      <c r="H56" s="23">
        <v>27</v>
      </c>
      <c r="I56" s="18" t="s">
        <v>11</v>
      </c>
      <c r="J56" s="23">
        <v>34</v>
      </c>
      <c r="K56" s="18" t="s">
        <v>11</v>
      </c>
      <c r="L56" s="23">
        <v>33</v>
      </c>
      <c r="M56" s="18" t="s">
        <v>12</v>
      </c>
      <c r="N56" s="23">
        <v>12</v>
      </c>
      <c r="O56" s="18" t="s">
        <v>12</v>
      </c>
      <c r="P56" s="23">
        <v>6</v>
      </c>
      <c r="Q56" s="18" t="s">
        <v>12</v>
      </c>
      <c r="R56" s="23">
        <v>8</v>
      </c>
      <c r="S56" s="18" t="s">
        <v>12</v>
      </c>
      <c r="T56" s="23">
        <v>20</v>
      </c>
      <c r="U56" s="18" t="s">
        <v>12</v>
      </c>
      <c r="V56" s="23">
        <v>20</v>
      </c>
      <c r="W56" s="18" t="s">
        <v>12</v>
      </c>
      <c r="X56" s="23">
        <v>36</v>
      </c>
      <c r="Y56" s="18" t="s">
        <v>12</v>
      </c>
      <c r="Z56" s="23">
        <v>36</v>
      </c>
      <c r="AA56" s="18" t="s">
        <v>13</v>
      </c>
      <c r="AB56" s="23">
        <v>6</v>
      </c>
      <c r="AC56" s="18" t="s">
        <v>13</v>
      </c>
      <c r="AD56" s="23">
        <v>6</v>
      </c>
      <c r="AE56" s="25" t="s">
        <v>20</v>
      </c>
      <c r="AF56" s="23">
        <v>2</v>
      </c>
      <c r="AG56" s="25" t="s">
        <v>20</v>
      </c>
      <c r="AH56" s="23">
        <v>4</v>
      </c>
      <c r="AI56" s="25" t="s">
        <v>22</v>
      </c>
      <c r="AJ56" s="23">
        <v>8</v>
      </c>
      <c r="AK56" s="25" t="s">
        <v>20</v>
      </c>
      <c r="AL56" s="23">
        <v>4</v>
      </c>
      <c r="AM56" s="25" t="s">
        <v>20</v>
      </c>
      <c r="AN56" s="23">
        <v>8</v>
      </c>
      <c r="AO56" s="25" t="s">
        <v>20</v>
      </c>
      <c r="AP56" s="23">
        <v>3</v>
      </c>
      <c r="AQ56" s="18" t="s">
        <v>12</v>
      </c>
      <c r="AR56" s="23">
        <v>33</v>
      </c>
      <c r="AS56" s="18" t="s">
        <v>24</v>
      </c>
      <c r="AT56" s="23">
        <v>23</v>
      </c>
      <c r="AU56" s="18" t="s">
        <v>26</v>
      </c>
      <c r="AV56" s="23">
        <v>26</v>
      </c>
      <c r="AW56" s="18" t="s">
        <v>24</v>
      </c>
      <c r="AX56" s="23">
        <v>15</v>
      </c>
      <c r="AY56" s="18" t="s">
        <v>11</v>
      </c>
      <c r="AZ56" s="23">
        <v>11</v>
      </c>
      <c r="BA56" s="19"/>
      <c r="BB56" s="19"/>
      <c r="BC56" s="18" t="s">
        <v>86</v>
      </c>
      <c r="BD56" s="23">
        <v>13</v>
      </c>
      <c r="BE56" s="18" t="s">
        <v>86</v>
      </c>
      <c r="BF56" s="23">
        <v>17</v>
      </c>
      <c r="BG56" s="18" t="s">
        <v>87</v>
      </c>
      <c r="BH56" s="23">
        <v>21</v>
      </c>
      <c r="BI56" s="18" t="s">
        <v>86</v>
      </c>
      <c r="BJ56" s="23">
        <v>3</v>
      </c>
      <c r="BK56" s="18" t="s">
        <v>86</v>
      </c>
      <c r="BL56" s="23">
        <v>5</v>
      </c>
      <c r="BM56" s="18" t="s">
        <v>88</v>
      </c>
      <c r="BN56" s="23">
        <v>21</v>
      </c>
      <c r="BO56" s="18" t="s">
        <v>86</v>
      </c>
      <c r="BP56" s="23">
        <v>3</v>
      </c>
      <c r="BQ56" s="18" t="s">
        <v>86</v>
      </c>
      <c r="BR56" s="23">
        <v>0</v>
      </c>
      <c r="BS56" s="18" t="s">
        <v>87</v>
      </c>
      <c r="BT56" s="23">
        <v>23</v>
      </c>
      <c r="BU56" s="18" t="s">
        <v>89</v>
      </c>
      <c r="BV56" s="23">
        <v>10</v>
      </c>
    </row>
    <row r="57" spans="1:74" x14ac:dyDescent="0.25">
      <c r="A57" s="37"/>
      <c r="B57" s="15"/>
      <c r="C57" s="16"/>
      <c r="D57" s="16"/>
      <c r="E57" s="16" t="s">
        <v>4</v>
      </c>
      <c r="F57" s="17">
        <v>5</v>
      </c>
      <c r="G57" s="15" t="s">
        <v>12</v>
      </c>
      <c r="H57" s="22">
        <v>3</v>
      </c>
      <c r="I57" s="15" t="s">
        <v>12</v>
      </c>
      <c r="J57" s="22">
        <v>8</v>
      </c>
      <c r="K57" s="15" t="s">
        <v>12</v>
      </c>
      <c r="L57" s="22">
        <v>12</v>
      </c>
      <c r="M57" s="15" t="s">
        <v>13</v>
      </c>
      <c r="N57" s="22">
        <v>8</v>
      </c>
      <c r="O57" s="15" t="s">
        <v>13</v>
      </c>
      <c r="P57" s="22">
        <v>14</v>
      </c>
      <c r="Q57" s="15" t="s">
        <v>13</v>
      </c>
      <c r="R57" s="22">
        <v>20</v>
      </c>
      <c r="S57" s="15" t="s">
        <v>13</v>
      </c>
      <c r="T57" s="22">
        <v>2</v>
      </c>
      <c r="U57" s="15" t="s">
        <v>13</v>
      </c>
      <c r="V57" s="22">
        <v>2</v>
      </c>
      <c r="W57" s="15" t="s">
        <v>13</v>
      </c>
      <c r="X57" s="22">
        <v>5</v>
      </c>
      <c r="Y57" s="15" t="s">
        <v>13</v>
      </c>
      <c r="Z57" s="22">
        <v>5</v>
      </c>
      <c r="AA57" s="15" t="s">
        <v>14</v>
      </c>
      <c r="AB57" s="22">
        <v>13</v>
      </c>
      <c r="AC57" s="15" t="s">
        <v>14</v>
      </c>
      <c r="AD57" s="22">
        <v>13</v>
      </c>
      <c r="AE57" s="24" t="s">
        <v>10</v>
      </c>
      <c r="AF57" s="22">
        <v>27</v>
      </c>
      <c r="AG57" s="24" t="s">
        <v>10</v>
      </c>
      <c r="AH57" s="22">
        <v>36</v>
      </c>
      <c r="AI57" s="24" t="s">
        <v>23</v>
      </c>
      <c r="AJ57" s="22">
        <v>26</v>
      </c>
      <c r="AK57" s="24" t="s">
        <v>23</v>
      </c>
      <c r="AL57" s="22">
        <v>25</v>
      </c>
      <c r="AM57" s="24" t="s">
        <v>23</v>
      </c>
      <c r="AN57" s="22">
        <v>26</v>
      </c>
      <c r="AO57" s="24" t="s">
        <v>23</v>
      </c>
      <c r="AP57" s="22">
        <v>26</v>
      </c>
      <c r="AQ57" s="15" t="s">
        <v>13</v>
      </c>
      <c r="AR57" s="22">
        <v>2</v>
      </c>
      <c r="AS57" s="24" t="s">
        <v>25</v>
      </c>
      <c r="AT57" s="22">
        <v>3</v>
      </c>
      <c r="AU57" s="15" t="s">
        <v>27</v>
      </c>
      <c r="AV57" s="22">
        <v>11</v>
      </c>
      <c r="AW57" s="15" t="s">
        <v>25</v>
      </c>
      <c r="AX57" s="22">
        <v>20</v>
      </c>
      <c r="AY57" s="15" t="s">
        <v>12</v>
      </c>
      <c r="AZ57" s="22">
        <v>13</v>
      </c>
      <c r="BA57" s="16"/>
      <c r="BB57" s="16"/>
      <c r="BC57" s="15" t="s">
        <v>13</v>
      </c>
      <c r="BD57" s="22">
        <v>18</v>
      </c>
      <c r="BE57" s="15" t="s">
        <v>13</v>
      </c>
      <c r="BF57" s="22">
        <v>15</v>
      </c>
      <c r="BG57" s="15" t="s">
        <v>90</v>
      </c>
      <c r="BH57" s="22">
        <v>2</v>
      </c>
      <c r="BI57" s="15" t="s">
        <v>13</v>
      </c>
      <c r="BJ57" s="22">
        <v>22</v>
      </c>
      <c r="BK57" s="15" t="s">
        <v>13</v>
      </c>
      <c r="BL57" s="22">
        <v>15</v>
      </c>
      <c r="BM57" s="15" t="s">
        <v>90</v>
      </c>
      <c r="BN57" s="22">
        <v>1</v>
      </c>
      <c r="BO57" s="15" t="s">
        <v>13</v>
      </c>
      <c r="BP57" s="22">
        <v>17</v>
      </c>
      <c r="BQ57" s="15" t="s">
        <v>13</v>
      </c>
      <c r="BR57" s="22">
        <v>20</v>
      </c>
      <c r="BS57" s="15" t="s">
        <v>90</v>
      </c>
      <c r="BT57" s="22">
        <v>1</v>
      </c>
      <c r="BU57" s="15" t="s">
        <v>91</v>
      </c>
      <c r="BV57" s="22">
        <v>5</v>
      </c>
    </row>
    <row r="58" spans="1:74" x14ac:dyDescent="0.25">
      <c r="A58" s="38"/>
      <c r="B58" s="18"/>
      <c r="C58" s="19"/>
      <c r="D58" s="19"/>
      <c r="E58" s="19" t="s">
        <v>6</v>
      </c>
      <c r="F58" s="20">
        <v>10</v>
      </c>
      <c r="G58" s="18" t="s">
        <v>13</v>
      </c>
      <c r="H58" s="23">
        <v>1</v>
      </c>
      <c r="I58" s="18" t="s">
        <v>13</v>
      </c>
      <c r="J58" s="23">
        <v>1</v>
      </c>
      <c r="K58" s="18" t="s">
        <v>13</v>
      </c>
      <c r="L58" s="23">
        <v>2</v>
      </c>
      <c r="M58" s="18" t="s">
        <v>14</v>
      </c>
      <c r="N58" s="23">
        <v>2</v>
      </c>
      <c r="O58" s="18" t="s">
        <v>14</v>
      </c>
      <c r="P58" s="23">
        <v>13</v>
      </c>
      <c r="Q58" s="18" t="s">
        <v>14</v>
      </c>
      <c r="R58" s="23">
        <v>8</v>
      </c>
      <c r="S58" s="18"/>
      <c r="T58" s="23"/>
      <c r="U58" s="18"/>
      <c r="V58" s="23"/>
      <c r="W58" s="18"/>
      <c r="X58" s="23"/>
      <c r="Y58" s="18"/>
      <c r="Z58" s="23"/>
      <c r="AA58" s="18" t="s">
        <v>15</v>
      </c>
      <c r="AB58" s="23">
        <v>18</v>
      </c>
      <c r="AC58" s="18" t="s">
        <v>15</v>
      </c>
      <c r="AD58" s="23">
        <v>18</v>
      </c>
      <c r="AE58" s="25" t="s">
        <v>11</v>
      </c>
      <c r="AF58" s="23">
        <v>16</v>
      </c>
      <c r="AG58" s="25" t="s">
        <v>11</v>
      </c>
      <c r="AH58" s="23">
        <v>7</v>
      </c>
      <c r="AI58" s="25" t="s">
        <v>24</v>
      </c>
      <c r="AJ58" s="23">
        <v>9</v>
      </c>
      <c r="AK58" s="25" t="s">
        <v>24</v>
      </c>
      <c r="AL58" s="23">
        <v>10</v>
      </c>
      <c r="AM58" s="25" t="s">
        <v>24</v>
      </c>
      <c r="AN58" s="23">
        <v>8</v>
      </c>
      <c r="AO58" s="25" t="s">
        <v>24</v>
      </c>
      <c r="AP58" s="23">
        <v>12</v>
      </c>
      <c r="AQ58" s="18"/>
      <c r="AR58" s="23"/>
      <c r="AS58" s="18" t="s">
        <v>26</v>
      </c>
      <c r="AT58" s="23">
        <v>2</v>
      </c>
      <c r="AU58" s="18" t="s">
        <v>28</v>
      </c>
      <c r="AV58" s="23">
        <v>2</v>
      </c>
      <c r="AW58" s="18" t="s">
        <v>26</v>
      </c>
      <c r="AX58" s="23">
        <v>13</v>
      </c>
      <c r="AY58" s="18" t="s">
        <v>13</v>
      </c>
      <c r="AZ58" s="23">
        <v>12</v>
      </c>
      <c r="BA58" s="19"/>
      <c r="BB58" s="19"/>
      <c r="BC58" s="18" t="s">
        <v>14</v>
      </c>
      <c r="BD58" s="23">
        <v>2</v>
      </c>
      <c r="BE58" s="18" t="s">
        <v>14</v>
      </c>
      <c r="BF58" s="23">
        <v>0</v>
      </c>
      <c r="BG58" s="18" t="s">
        <v>92</v>
      </c>
      <c r="BH58" s="23">
        <v>1</v>
      </c>
      <c r="BI58" s="18" t="s">
        <v>14</v>
      </c>
      <c r="BJ58" s="23">
        <v>7</v>
      </c>
      <c r="BK58" s="18" t="s">
        <v>14</v>
      </c>
      <c r="BL58" s="23">
        <v>12</v>
      </c>
      <c r="BM58" s="18" t="s">
        <v>92</v>
      </c>
      <c r="BN58" s="23">
        <v>1</v>
      </c>
      <c r="BO58" s="18" t="s">
        <v>14</v>
      </c>
      <c r="BP58" s="23">
        <v>11</v>
      </c>
      <c r="BQ58" s="18" t="s">
        <v>14</v>
      </c>
      <c r="BR58" s="23">
        <v>12</v>
      </c>
      <c r="BS58" s="18" t="s">
        <v>92</v>
      </c>
      <c r="BT58" s="23">
        <v>1</v>
      </c>
      <c r="BU58" s="18" t="s">
        <v>93</v>
      </c>
      <c r="BV58" s="23">
        <v>2</v>
      </c>
    </row>
    <row r="59" spans="1:74" x14ac:dyDescent="0.25">
      <c r="A59" s="37"/>
      <c r="B59" s="15"/>
      <c r="C59" s="16"/>
      <c r="D59" s="16"/>
      <c r="E59" s="16"/>
      <c r="F59" s="17"/>
      <c r="G59" s="15" t="s">
        <v>14</v>
      </c>
      <c r="H59" s="22">
        <v>1</v>
      </c>
      <c r="I59" s="15" t="s">
        <v>14</v>
      </c>
      <c r="J59" s="22">
        <v>2</v>
      </c>
      <c r="K59" s="15" t="s">
        <v>14</v>
      </c>
      <c r="L59" s="22">
        <v>2</v>
      </c>
      <c r="M59" s="15"/>
      <c r="N59" s="22"/>
      <c r="O59" s="15" t="s">
        <v>15</v>
      </c>
      <c r="P59" s="22">
        <v>7</v>
      </c>
      <c r="Q59" s="15" t="s">
        <v>15</v>
      </c>
      <c r="R59" s="22">
        <v>7</v>
      </c>
      <c r="S59" s="15"/>
      <c r="T59" s="22"/>
      <c r="U59" s="15"/>
      <c r="V59" s="22"/>
      <c r="W59" s="15"/>
      <c r="X59" s="22"/>
      <c r="Y59" s="15"/>
      <c r="Z59" s="22"/>
      <c r="AA59" s="15" t="s">
        <v>16</v>
      </c>
      <c r="AB59" s="22">
        <v>9</v>
      </c>
      <c r="AC59" s="15" t="s">
        <v>16</v>
      </c>
      <c r="AD59" s="22">
        <v>9</v>
      </c>
      <c r="AE59" s="24" t="s">
        <v>12</v>
      </c>
      <c r="AF59" s="22">
        <v>2</v>
      </c>
      <c r="AG59" s="24"/>
      <c r="AH59" s="22"/>
      <c r="AI59" s="24" t="s">
        <v>25</v>
      </c>
      <c r="AJ59" s="22">
        <v>1</v>
      </c>
      <c r="AK59" s="24" t="s">
        <v>25</v>
      </c>
      <c r="AL59" s="22">
        <v>5</v>
      </c>
      <c r="AM59" s="24" t="s">
        <v>25</v>
      </c>
      <c r="AN59" s="22">
        <v>1</v>
      </c>
      <c r="AO59" s="24" t="s">
        <v>25</v>
      </c>
      <c r="AP59" s="22">
        <v>2</v>
      </c>
      <c r="AQ59" s="15"/>
      <c r="AR59" s="22"/>
      <c r="AS59" s="24" t="s">
        <v>27</v>
      </c>
      <c r="AT59" s="22">
        <v>1</v>
      </c>
      <c r="AU59" s="15" t="s">
        <v>29</v>
      </c>
      <c r="AV59" s="22">
        <v>1</v>
      </c>
      <c r="AW59" s="15" t="s">
        <v>27</v>
      </c>
      <c r="AX59" s="22">
        <v>1</v>
      </c>
      <c r="AY59" s="15" t="s">
        <v>14</v>
      </c>
      <c r="AZ59" s="22">
        <v>5</v>
      </c>
      <c r="BA59" s="16"/>
      <c r="BB59" s="16"/>
      <c r="BC59" s="15" t="s">
        <v>94</v>
      </c>
      <c r="BD59" s="22">
        <v>17</v>
      </c>
      <c r="BE59" s="15" t="s">
        <v>15</v>
      </c>
      <c r="BF59" s="22">
        <v>2</v>
      </c>
      <c r="BG59" s="15" t="s">
        <v>94</v>
      </c>
      <c r="BH59" s="22">
        <v>17</v>
      </c>
      <c r="BI59" s="15" t="s">
        <v>15</v>
      </c>
      <c r="BJ59" s="22">
        <v>2</v>
      </c>
      <c r="BK59" s="15" t="s">
        <v>15</v>
      </c>
      <c r="BL59" s="22">
        <v>1</v>
      </c>
      <c r="BM59" s="15" t="s">
        <v>94</v>
      </c>
      <c r="BN59" s="22">
        <v>17</v>
      </c>
      <c r="BO59" s="15" t="s">
        <v>15</v>
      </c>
      <c r="BP59" s="22">
        <v>3</v>
      </c>
      <c r="BQ59" s="15" t="s">
        <v>15</v>
      </c>
      <c r="BR59" s="22">
        <v>1</v>
      </c>
      <c r="BS59" s="15" t="s">
        <v>94</v>
      </c>
      <c r="BT59" s="22">
        <v>17</v>
      </c>
      <c r="BU59" s="15" t="s">
        <v>95</v>
      </c>
      <c r="BV59" s="22">
        <v>2</v>
      </c>
    </row>
    <row r="60" spans="1:74" x14ac:dyDescent="0.25">
      <c r="A60" s="38"/>
      <c r="B60" s="18"/>
      <c r="C60" s="19"/>
      <c r="D60" s="19"/>
      <c r="E60" s="19"/>
      <c r="F60" s="20"/>
      <c r="G60" s="18"/>
      <c r="H60" s="23"/>
      <c r="I60" s="18"/>
      <c r="J60" s="23"/>
      <c r="K60" s="18"/>
      <c r="L60" s="23"/>
      <c r="M60" s="18"/>
      <c r="N60" s="23"/>
      <c r="O60" s="18" t="s">
        <v>16</v>
      </c>
      <c r="P60" s="23">
        <v>2</v>
      </c>
      <c r="Q60" s="18" t="s">
        <v>16</v>
      </c>
      <c r="R60" s="23">
        <v>3</v>
      </c>
      <c r="S60" s="18"/>
      <c r="T60" s="23"/>
      <c r="U60" s="18"/>
      <c r="V60" s="23"/>
      <c r="W60" s="18"/>
      <c r="X60" s="23"/>
      <c r="Y60" s="18"/>
      <c r="Z60" s="23"/>
      <c r="AA60" s="18" t="s">
        <v>18</v>
      </c>
      <c r="AB60" s="23">
        <v>2</v>
      </c>
      <c r="AC60" s="18" t="s">
        <v>18</v>
      </c>
      <c r="AD60" s="23">
        <v>2</v>
      </c>
      <c r="AE60" s="25"/>
      <c r="AF60" s="23"/>
      <c r="AG60" s="25"/>
      <c r="AH60" s="23"/>
      <c r="AI60" s="25" t="s">
        <v>26</v>
      </c>
      <c r="AJ60" s="23">
        <v>2</v>
      </c>
      <c r="AK60" s="25" t="s">
        <v>26</v>
      </c>
      <c r="AL60" s="23">
        <v>1</v>
      </c>
      <c r="AM60" s="25"/>
      <c r="AN60" s="23"/>
      <c r="AO60" s="25" t="s">
        <v>26</v>
      </c>
      <c r="AP60" s="23">
        <v>2</v>
      </c>
      <c r="AQ60" s="18"/>
      <c r="AR60" s="23"/>
      <c r="AS60" s="18"/>
      <c r="AT60" s="23"/>
      <c r="AU60" s="18" t="s">
        <v>30</v>
      </c>
      <c r="AV60" s="23">
        <v>1</v>
      </c>
      <c r="AW60" s="18" t="s">
        <v>28</v>
      </c>
      <c r="AX60" s="23">
        <v>0</v>
      </c>
      <c r="AY60" s="18" t="s">
        <v>15</v>
      </c>
      <c r="AZ60" s="23">
        <v>3</v>
      </c>
      <c r="BA60" s="19"/>
      <c r="BB60" s="19"/>
      <c r="BC60" s="18"/>
      <c r="BD60" s="23"/>
      <c r="BE60" s="18" t="s">
        <v>94</v>
      </c>
      <c r="BF60" s="23">
        <v>17</v>
      </c>
      <c r="BG60" s="18"/>
      <c r="BH60" s="23"/>
      <c r="BI60" s="18" t="s">
        <v>94</v>
      </c>
      <c r="BJ60" s="23">
        <v>17</v>
      </c>
      <c r="BK60" s="18" t="s">
        <v>16</v>
      </c>
      <c r="BL60" s="23">
        <v>1</v>
      </c>
      <c r="BM60" s="18"/>
      <c r="BN60" s="23"/>
      <c r="BO60" s="18" t="s">
        <v>94</v>
      </c>
      <c r="BP60" s="23">
        <v>17</v>
      </c>
      <c r="BQ60" s="18" t="s">
        <v>16</v>
      </c>
      <c r="BR60" s="23">
        <v>1</v>
      </c>
      <c r="BS60" s="18"/>
      <c r="BT60" s="23"/>
      <c r="BU60" s="18" t="s">
        <v>94</v>
      </c>
      <c r="BV60" s="23">
        <v>17</v>
      </c>
    </row>
    <row r="61" spans="1:74" x14ac:dyDescent="0.25">
      <c r="A61" s="37"/>
      <c r="B61" s="15"/>
      <c r="C61" s="16"/>
      <c r="D61" s="16"/>
      <c r="E61" s="16"/>
      <c r="F61" s="17"/>
      <c r="G61" s="15"/>
      <c r="H61" s="22"/>
      <c r="I61" s="15"/>
      <c r="J61" s="22"/>
      <c r="K61" s="15"/>
      <c r="L61" s="22"/>
      <c r="M61" s="15"/>
      <c r="N61" s="22"/>
      <c r="O61" s="15" t="s">
        <v>18</v>
      </c>
      <c r="P61" s="22">
        <v>6</v>
      </c>
      <c r="Q61" s="15" t="s">
        <v>18</v>
      </c>
      <c r="R61" s="22">
        <v>3</v>
      </c>
      <c r="S61" s="15"/>
      <c r="T61" s="22"/>
      <c r="U61" s="15"/>
      <c r="V61" s="22"/>
      <c r="W61" s="15"/>
      <c r="X61" s="22"/>
      <c r="Y61" s="15"/>
      <c r="Z61" s="22"/>
      <c r="AA61" s="15" t="s">
        <v>17</v>
      </c>
      <c r="AB61" s="22">
        <v>1</v>
      </c>
      <c r="AC61" s="15" t="s">
        <v>17</v>
      </c>
      <c r="AD61" s="22">
        <v>1</v>
      </c>
      <c r="AE61" s="24"/>
      <c r="AF61" s="22"/>
      <c r="AG61" s="24"/>
      <c r="AH61" s="22"/>
      <c r="AI61" s="24"/>
      <c r="AJ61" s="22"/>
      <c r="AK61" s="24"/>
      <c r="AL61" s="22"/>
      <c r="AM61" s="24"/>
      <c r="AN61" s="22"/>
      <c r="AO61" s="24"/>
      <c r="AP61" s="22"/>
      <c r="AQ61" s="15"/>
      <c r="AR61" s="22"/>
      <c r="AS61" s="24"/>
      <c r="AT61" s="22"/>
      <c r="AU61" s="15"/>
      <c r="AV61" s="22"/>
      <c r="AW61" s="15" t="s">
        <v>29</v>
      </c>
      <c r="AX61" s="22">
        <v>1</v>
      </c>
      <c r="AY61" s="15"/>
      <c r="AZ61" s="22"/>
      <c r="BA61" s="16"/>
      <c r="BB61" s="16"/>
      <c r="BC61" s="15"/>
      <c r="BD61" s="22"/>
      <c r="BE61" s="15"/>
      <c r="BF61" s="22"/>
      <c r="BG61" s="15"/>
      <c r="BH61" s="22"/>
      <c r="BI61" s="15"/>
      <c r="BJ61" s="22"/>
      <c r="BK61" s="15" t="s">
        <v>94</v>
      </c>
      <c r="BL61" s="22">
        <v>17</v>
      </c>
      <c r="BM61" s="15"/>
      <c r="BN61" s="22"/>
      <c r="BO61" s="15"/>
      <c r="BP61" s="22"/>
      <c r="BQ61" s="15" t="s">
        <v>94</v>
      </c>
      <c r="BR61" s="22">
        <v>17</v>
      </c>
      <c r="BS61" s="15"/>
      <c r="BT61" s="22"/>
      <c r="BU61" s="15"/>
      <c r="BV61" s="22"/>
    </row>
    <row r="62" spans="1:74" x14ac:dyDescent="0.25">
      <c r="A62" s="38"/>
      <c r="B62" s="18"/>
      <c r="C62" s="19"/>
      <c r="D62" s="19"/>
      <c r="E62" s="19"/>
      <c r="F62" s="20"/>
      <c r="G62" s="18"/>
      <c r="H62" s="23"/>
      <c r="I62" s="18"/>
      <c r="J62" s="23"/>
      <c r="K62" s="18"/>
      <c r="L62" s="23"/>
      <c r="M62" s="18"/>
      <c r="N62" s="23"/>
      <c r="O62" s="18" t="s">
        <v>17</v>
      </c>
      <c r="P62" s="23">
        <v>2</v>
      </c>
      <c r="Q62" s="18" t="s">
        <v>17</v>
      </c>
      <c r="R62" s="23">
        <v>1</v>
      </c>
      <c r="S62" s="18"/>
      <c r="T62" s="23"/>
      <c r="U62" s="18"/>
      <c r="V62" s="23"/>
      <c r="W62" s="18"/>
      <c r="X62" s="23"/>
      <c r="Y62" s="18"/>
      <c r="Z62" s="23"/>
      <c r="AA62" s="18" t="s">
        <v>19</v>
      </c>
      <c r="AB62" s="23">
        <v>1</v>
      </c>
      <c r="AC62" s="18" t="s">
        <v>19</v>
      </c>
      <c r="AD62" s="23">
        <v>1</v>
      </c>
      <c r="AE62" s="25"/>
      <c r="AF62" s="23"/>
      <c r="AG62" s="25"/>
      <c r="AH62" s="23"/>
      <c r="AI62" s="25"/>
      <c r="AJ62" s="23"/>
      <c r="AK62" s="25"/>
      <c r="AL62" s="23"/>
      <c r="AM62" s="25"/>
      <c r="AN62" s="23"/>
      <c r="AO62" s="25"/>
      <c r="AP62" s="23"/>
      <c r="AQ62" s="18"/>
      <c r="AR62" s="23"/>
      <c r="AS62" s="18"/>
      <c r="AT62" s="23"/>
      <c r="AU62" s="18"/>
      <c r="AV62" s="23"/>
      <c r="AW62" s="18"/>
      <c r="AX62" s="23"/>
      <c r="AY62" s="18"/>
      <c r="AZ62" s="23"/>
      <c r="BA62" s="19"/>
      <c r="BB62" s="19"/>
      <c r="BC62" s="18"/>
      <c r="BD62" s="23"/>
      <c r="BE62" s="18"/>
      <c r="BF62" s="23"/>
      <c r="BG62" s="18"/>
      <c r="BH62" s="23"/>
      <c r="BI62" s="18"/>
      <c r="BJ62" s="23"/>
      <c r="BK62" s="18"/>
      <c r="BL62" s="23"/>
      <c r="BM62" s="18"/>
      <c r="BN62" s="23"/>
      <c r="BO62" s="18"/>
      <c r="BP62" s="23"/>
      <c r="BQ62" s="18"/>
      <c r="BR62" s="23"/>
      <c r="BS62" s="18"/>
      <c r="BT62" s="23"/>
      <c r="BU62" s="18"/>
      <c r="BV62" s="23"/>
    </row>
    <row r="63" spans="1:74" x14ac:dyDescent="0.25">
      <c r="A63" s="37"/>
      <c r="B63" s="15"/>
      <c r="C63" s="16"/>
      <c r="D63" s="16"/>
      <c r="E63" s="16"/>
      <c r="F63" s="17"/>
      <c r="G63" s="15"/>
      <c r="H63" s="22"/>
      <c r="I63" s="15"/>
      <c r="J63" s="22"/>
      <c r="K63" s="15"/>
      <c r="L63" s="22"/>
      <c r="M63" s="15"/>
      <c r="N63" s="22"/>
      <c r="O63" s="15"/>
      <c r="P63" s="22"/>
      <c r="Q63" s="15"/>
      <c r="R63" s="22"/>
      <c r="S63" s="15"/>
      <c r="T63" s="22"/>
      <c r="U63" s="15"/>
      <c r="V63" s="22"/>
      <c r="W63" s="15"/>
      <c r="X63" s="22"/>
      <c r="Y63" s="15"/>
      <c r="Z63" s="22"/>
      <c r="AA63" s="15"/>
      <c r="AB63" s="22"/>
      <c r="AC63" s="15"/>
      <c r="AD63" s="22"/>
      <c r="AE63" s="24"/>
      <c r="AF63" s="22"/>
      <c r="AG63" s="24"/>
      <c r="AH63" s="22"/>
      <c r="AI63" s="24"/>
      <c r="AJ63" s="22"/>
      <c r="AK63" s="24"/>
      <c r="AL63" s="22"/>
      <c r="AM63" s="24"/>
      <c r="AN63" s="22"/>
      <c r="AO63" s="24"/>
      <c r="AP63" s="22"/>
      <c r="AQ63" s="15"/>
      <c r="AR63" s="22"/>
      <c r="AS63" s="24"/>
      <c r="AT63" s="22"/>
      <c r="AU63" s="15"/>
      <c r="AV63" s="22"/>
      <c r="AW63" s="15"/>
      <c r="AX63" s="22"/>
      <c r="AY63" s="15"/>
      <c r="AZ63" s="22"/>
      <c r="BA63" s="16"/>
      <c r="BB63" s="16"/>
      <c r="BC63" s="15"/>
      <c r="BD63" s="22"/>
      <c r="BE63" s="15"/>
      <c r="BF63" s="22"/>
      <c r="BG63" s="15"/>
      <c r="BH63" s="22"/>
      <c r="BI63" s="15"/>
      <c r="BJ63" s="22"/>
      <c r="BK63" s="15"/>
      <c r="BL63" s="22"/>
      <c r="BM63" s="15"/>
      <c r="BN63" s="22"/>
      <c r="BO63" s="15"/>
      <c r="BP63" s="22"/>
      <c r="BQ63" s="15"/>
      <c r="BR63" s="22"/>
      <c r="BS63" s="15"/>
      <c r="BT63" s="22"/>
      <c r="BU63" s="15"/>
      <c r="BV63" s="22"/>
    </row>
    <row r="64" spans="1:74" x14ac:dyDescent="0.25">
      <c r="A64" s="38"/>
      <c r="B64" s="18"/>
      <c r="C64" s="19"/>
      <c r="D64" s="19"/>
      <c r="E64" s="19"/>
      <c r="F64" s="20"/>
      <c r="G64" s="18"/>
      <c r="H64" s="23"/>
      <c r="I64" s="18"/>
      <c r="J64" s="23"/>
      <c r="K64" s="18"/>
      <c r="L64" s="23"/>
      <c r="M64" s="18"/>
      <c r="N64" s="23"/>
      <c r="O64" s="18"/>
      <c r="P64" s="23"/>
      <c r="Q64" s="18"/>
      <c r="R64" s="23"/>
      <c r="S64" s="18"/>
      <c r="T64" s="23"/>
      <c r="U64" s="18"/>
      <c r="V64" s="23"/>
      <c r="W64" s="18"/>
      <c r="X64" s="23"/>
      <c r="Y64" s="18"/>
      <c r="Z64" s="23"/>
      <c r="AA64" s="18"/>
      <c r="AB64" s="23"/>
      <c r="AC64" s="18"/>
      <c r="AD64" s="23"/>
      <c r="AE64" s="25"/>
      <c r="AF64" s="23"/>
      <c r="AG64" s="25"/>
      <c r="AH64" s="23"/>
      <c r="AI64" s="25"/>
      <c r="AJ64" s="23"/>
      <c r="AK64" s="25"/>
      <c r="AL64" s="23"/>
      <c r="AM64" s="25"/>
      <c r="AN64" s="23"/>
      <c r="AO64" s="25"/>
      <c r="AP64" s="23"/>
      <c r="AQ64" s="18"/>
      <c r="AR64" s="23"/>
      <c r="AS64" s="18"/>
      <c r="AT64" s="23"/>
      <c r="AU64" s="18"/>
      <c r="AV64" s="23"/>
      <c r="AW64" s="18"/>
      <c r="AX64" s="23"/>
      <c r="AY64" s="18"/>
      <c r="AZ64" s="23"/>
      <c r="BA64" s="19"/>
      <c r="BB64" s="19"/>
      <c r="BC64" s="18"/>
      <c r="BD64" s="23"/>
      <c r="BE64" s="18"/>
      <c r="BF64" s="23"/>
      <c r="BG64" s="18"/>
      <c r="BH64" s="23"/>
      <c r="BI64" s="18"/>
      <c r="BJ64" s="23"/>
      <c r="BK64" s="18"/>
      <c r="BL64" s="23"/>
      <c r="BM64" s="18"/>
      <c r="BN64" s="23"/>
      <c r="BO64" s="18"/>
      <c r="BP64" s="23"/>
      <c r="BQ64" s="18"/>
      <c r="BR64" s="23"/>
      <c r="BS64" s="18"/>
      <c r="BT64" s="23"/>
      <c r="BU64" s="18"/>
      <c r="BV64" s="23"/>
    </row>
    <row r="65" spans="1:74" x14ac:dyDescent="0.25">
      <c r="A65" s="37"/>
      <c r="B65" s="15"/>
      <c r="C65" s="16"/>
      <c r="D65" s="17">
        <f>SUM(D55:D64)</f>
        <v>51</v>
      </c>
      <c r="E65" s="16"/>
      <c r="F65" s="17">
        <f>SUM(F55:F64)</f>
        <v>51</v>
      </c>
      <c r="G65" s="15"/>
      <c r="H65" s="22">
        <f>SUM(H55:H64)</f>
        <v>51</v>
      </c>
      <c r="I65" s="15"/>
      <c r="J65" s="22">
        <f>SUM(J55:J64)</f>
        <v>51</v>
      </c>
      <c r="K65" s="15"/>
      <c r="L65" s="22">
        <f>SUM(L55:L64)</f>
        <v>51</v>
      </c>
      <c r="M65" s="15"/>
      <c r="N65" s="22">
        <f>SUM(N55:N64)</f>
        <v>51</v>
      </c>
      <c r="O65" s="15"/>
      <c r="P65" s="22">
        <f>SUM(P55:P64)</f>
        <v>51</v>
      </c>
      <c r="Q65" s="15"/>
      <c r="R65" s="22">
        <f>SUM(R55:R64)</f>
        <v>51</v>
      </c>
      <c r="S65" s="15"/>
      <c r="T65" s="22">
        <f>SUM(T55:T64)</f>
        <v>51</v>
      </c>
      <c r="U65" s="15"/>
      <c r="V65" s="22">
        <f>SUM(V55:V64)</f>
        <v>51</v>
      </c>
      <c r="W65" s="15"/>
      <c r="X65" s="22">
        <f>SUM(X55:X64)</f>
        <v>51</v>
      </c>
      <c r="Y65" s="15"/>
      <c r="Z65" s="22">
        <f>SUM(Z55:Z64)</f>
        <v>51</v>
      </c>
      <c r="AA65" s="15"/>
      <c r="AB65" s="22">
        <f>SUM(AB55:AB64)</f>
        <v>51</v>
      </c>
      <c r="AC65" s="15"/>
      <c r="AD65" s="22">
        <f>SUM(AD55:AD64)</f>
        <v>51</v>
      </c>
      <c r="AE65" s="24"/>
      <c r="AF65" s="22">
        <f>SUM(AF55:AF64)</f>
        <v>51</v>
      </c>
      <c r="AG65" s="24"/>
      <c r="AH65" s="22">
        <f>SUM(AH55:AH64)</f>
        <v>51</v>
      </c>
      <c r="AI65" s="24"/>
      <c r="AJ65" s="22">
        <f>SUM(AJ55:AJ64)</f>
        <v>51</v>
      </c>
      <c r="AK65" s="24"/>
      <c r="AL65" s="22">
        <f>SUM(AL55:AL64)</f>
        <v>51</v>
      </c>
      <c r="AM65" s="24"/>
      <c r="AN65" s="22">
        <f>SUM(AN55:AN64)</f>
        <v>51</v>
      </c>
      <c r="AO65" s="24"/>
      <c r="AP65" s="22">
        <f>SUM(AP55:AP64)</f>
        <v>51</v>
      </c>
      <c r="AQ65" s="15"/>
      <c r="AR65" s="22">
        <f>SUM(AR55:AR64)</f>
        <v>51</v>
      </c>
      <c r="AS65" s="24"/>
      <c r="AT65" s="22">
        <f>SUM(AT55:AT64)</f>
        <v>51</v>
      </c>
      <c r="AU65" s="15"/>
      <c r="AV65" s="22">
        <f>SUM(AV55:AV64)</f>
        <v>51</v>
      </c>
      <c r="AW65" s="15"/>
      <c r="AX65" s="22">
        <f>SUM(AX55:AX64)</f>
        <v>51</v>
      </c>
      <c r="AY65" s="15"/>
      <c r="AZ65" s="22">
        <f>SUM(AZ55:AZ64)</f>
        <v>51</v>
      </c>
      <c r="BA65" s="16"/>
      <c r="BB65" s="16">
        <f>SUM(BB55:BB64)</f>
        <v>51</v>
      </c>
      <c r="BC65" s="15"/>
      <c r="BD65" s="22">
        <f>SUM(BD55:BD64)</f>
        <v>51</v>
      </c>
      <c r="BE65" s="15"/>
      <c r="BF65" s="22">
        <f>SUM(BF55:BF64)</f>
        <v>51</v>
      </c>
      <c r="BG65" s="15"/>
      <c r="BH65" s="22">
        <f>SUM(BH55:BH64)</f>
        <v>51</v>
      </c>
      <c r="BI65" s="15"/>
      <c r="BJ65" s="22">
        <f>SUM(BJ55:BJ64)</f>
        <v>51</v>
      </c>
      <c r="BK65" s="15"/>
      <c r="BL65" s="22">
        <f>SUM(BL55:BL64)</f>
        <v>51</v>
      </c>
      <c r="BM65" s="15"/>
      <c r="BN65" s="22">
        <f>SUM(BN55:BN64)</f>
        <v>51</v>
      </c>
      <c r="BO65" s="15"/>
      <c r="BP65" s="22">
        <f>SUM(BP55:BP64)</f>
        <v>51</v>
      </c>
      <c r="BQ65" s="15"/>
      <c r="BR65" s="22">
        <f>SUM(BR55:BR64)</f>
        <v>51</v>
      </c>
      <c r="BS65" s="15"/>
      <c r="BT65" s="22">
        <f>SUM(BT55:BT64)</f>
        <v>51</v>
      </c>
      <c r="BU65" s="15"/>
      <c r="BV65" s="22">
        <f>SUM(BV55:BV64)</f>
        <v>51</v>
      </c>
    </row>
    <row r="67" spans="1:74" x14ac:dyDescent="0.25">
      <c r="C67" s="56" t="s">
        <v>96</v>
      </c>
      <c r="D67" s="57">
        <f>AVERAGE(D3:D53)</f>
        <v>5.8823529411764705E-2</v>
      </c>
      <c r="E67" s="56" t="s">
        <v>96</v>
      </c>
      <c r="F67" s="57">
        <f>AVERAGE(F3:F53)</f>
        <v>2.1764705882352939</v>
      </c>
      <c r="G67" s="58" t="s">
        <v>96</v>
      </c>
      <c r="H67" s="59">
        <f>AVERAGE(G3:G53)</f>
        <v>132.39215686274511</v>
      </c>
      <c r="I67" s="58" t="s">
        <v>96</v>
      </c>
      <c r="J67" s="59">
        <f t="shared" ref="J67" si="0">AVERAGE(I3:I53)</f>
        <v>164.98039215686273</v>
      </c>
      <c r="K67" s="58" t="s">
        <v>96</v>
      </c>
      <c r="L67" s="59">
        <f t="shared" ref="L67" si="1">AVERAGE(K3:K53)</f>
        <v>185.19607843137254</v>
      </c>
      <c r="M67" s="58" t="s">
        <v>96</v>
      </c>
      <c r="N67" s="59">
        <f t="shared" ref="N67" si="2">AVERAGE(M3:M53)</f>
        <v>223.27450980392157</v>
      </c>
      <c r="O67" s="58" t="s">
        <v>96</v>
      </c>
      <c r="P67" s="59">
        <f t="shared" ref="P67" si="3">AVERAGE(O3:O53)</f>
        <v>464.0980392156863</v>
      </c>
      <c r="Q67" s="58" t="s">
        <v>96</v>
      </c>
      <c r="R67" s="59">
        <f t="shared" ref="R67" si="4">AVERAGE(Q3:Q53)</f>
        <v>429.37254901960785</v>
      </c>
      <c r="S67" s="56" t="s">
        <v>96</v>
      </c>
      <c r="T67" s="57">
        <f>AVERAGE(T3:T53)</f>
        <v>200.21568627450981</v>
      </c>
      <c r="U67" s="56" t="s">
        <v>96</v>
      </c>
      <c r="V67" s="57">
        <f t="shared" ref="V67" si="5">AVERAGE(V3:V53)</f>
        <v>200.21568627450981</v>
      </c>
      <c r="W67" s="56" t="s">
        <v>96</v>
      </c>
      <c r="X67" s="57">
        <f t="shared" ref="X67" si="6">AVERAGE(X3:X53)</f>
        <v>240.56862745098039</v>
      </c>
      <c r="Y67" s="56" t="s">
        <v>96</v>
      </c>
      <c r="Z67" s="57">
        <f t="shared" ref="Z67" si="7">AVERAGE(Z3:Z53)</f>
        <v>240.56862745098039</v>
      </c>
      <c r="AA67" s="56" t="s">
        <v>96</v>
      </c>
      <c r="AB67" s="57">
        <f t="shared" ref="AB67" si="8">AVERAGE(AB3:AB53)</f>
        <v>540.25490196078431</v>
      </c>
      <c r="AC67" s="56" t="s">
        <v>96</v>
      </c>
      <c r="AD67" s="57">
        <f t="shared" ref="AD67" si="9">AVERAGE(AD3:AD53)</f>
        <v>540.25490196078431</v>
      </c>
      <c r="AE67" s="56" t="s">
        <v>96</v>
      </c>
      <c r="AF67" s="57">
        <f t="shared" ref="AF67" si="10">AVERAGE(AF3:AF53)</f>
        <v>77</v>
      </c>
      <c r="AG67" s="56" t="s">
        <v>96</v>
      </c>
      <c r="AH67" s="57">
        <f t="shared" ref="AH67" si="11">AVERAGE(AH3:AH53)</f>
        <v>47.274509803921568</v>
      </c>
      <c r="AI67" s="56" t="s">
        <v>96</v>
      </c>
      <c r="AJ67" s="57">
        <f t="shared" ref="AJ67" si="12">AVERAGE(AJ3:AJ53)</f>
        <v>28.686274509803923</v>
      </c>
      <c r="AK67" s="56" t="s">
        <v>96</v>
      </c>
      <c r="AL67" s="57">
        <f t="shared" ref="AL67" si="13">AVERAGE(AL3:AL53)</f>
        <v>37.156862745098039</v>
      </c>
      <c r="AM67" s="56" t="s">
        <v>96</v>
      </c>
      <c r="AN67" s="57">
        <f t="shared" ref="AN67" si="14">AVERAGE(AN3:AN53)</f>
        <v>18.941176470588236</v>
      </c>
      <c r="AO67" s="56" t="s">
        <v>96</v>
      </c>
      <c r="AP67" s="57">
        <f t="shared" ref="AP67" si="15">AVERAGE(AP3:AP53)</f>
        <v>38.411764705882355</v>
      </c>
      <c r="AQ67" s="58" t="s">
        <v>96</v>
      </c>
      <c r="AR67" s="59">
        <f>AVERAGE(AQ3:AQ53)</f>
        <v>125.07784313725483</v>
      </c>
      <c r="AS67" s="58" t="s">
        <v>96</v>
      </c>
      <c r="AT67" s="59">
        <f t="shared" ref="AT67" si="16">AVERAGE(AS3:AS53)</f>
        <v>61.992745098039215</v>
      </c>
      <c r="AU67" s="58" t="s">
        <v>96</v>
      </c>
      <c r="AV67" s="59">
        <f t="shared" ref="AV67" si="17">AVERAGE(AU3:AU53)</f>
        <v>187.0794117647059</v>
      </c>
      <c r="AW67" s="58" t="s">
        <v>96</v>
      </c>
      <c r="AX67" s="59">
        <f t="shared" ref="AX67" si="18">AVERAGE(AW3:AW53)</f>
        <v>125.07784313725483</v>
      </c>
      <c r="AY67" s="58" t="s">
        <v>96</v>
      </c>
      <c r="AZ67" s="59">
        <f t="shared" ref="AZ67" si="19">AVERAGE(AY3:AY53)</f>
        <v>259.72549019607845</v>
      </c>
      <c r="BA67" s="56" t="s">
        <v>96</v>
      </c>
      <c r="BB67" s="57">
        <f t="shared" ref="BB67:BV67" si="20">AVERAGE(BB3:BB53)</f>
        <v>1</v>
      </c>
      <c r="BC67" s="56" t="s">
        <v>96</v>
      </c>
      <c r="BD67" s="57">
        <f t="shared" si="20"/>
        <v>33165.784313725489</v>
      </c>
      <c r="BE67" s="56" t="s">
        <v>96</v>
      </c>
      <c r="BF67" s="57">
        <f t="shared" si="20"/>
        <v>33170.411764705881</v>
      </c>
      <c r="BG67" s="56" t="s">
        <v>96</v>
      </c>
      <c r="BH67" s="57">
        <f t="shared" si="20"/>
        <v>32962.684509803927</v>
      </c>
      <c r="BI67" s="56" t="s">
        <v>96</v>
      </c>
      <c r="BJ67" s="57">
        <f t="shared" si="20"/>
        <v>33211.98039215686</v>
      </c>
      <c r="BK67" s="56" t="s">
        <v>96</v>
      </c>
      <c r="BL67" s="57">
        <f t="shared" si="20"/>
        <v>33218.490196078434</v>
      </c>
      <c r="BM67" s="56" t="s">
        <v>96</v>
      </c>
      <c r="BN67" s="57">
        <f t="shared" si="20"/>
        <v>32962.682745098042</v>
      </c>
      <c r="BO67" s="56" t="s">
        <v>96</v>
      </c>
      <c r="BP67" s="57">
        <f t="shared" si="20"/>
        <v>33223.156862745098</v>
      </c>
      <c r="BQ67" s="56" t="s">
        <v>96</v>
      </c>
      <c r="BR67" s="57">
        <f t="shared" si="20"/>
        <v>33227.901960784315</v>
      </c>
      <c r="BS67" s="56" t="s">
        <v>96</v>
      </c>
      <c r="BT67" s="57">
        <f t="shared" si="20"/>
        <v>32962.679215686287</v>
      </c>
      <c r="BU67" s="56" t="s">
        <v>96</v>
      </c>
      <c r="BV67" s="57">
        <f t="shared" si="20"/>
        <v>32962.796470588233</v>
      </c>
    </row>
    <row r="68" spans="1:74" x14ac:dyDescent="0.25">
      <c r="C68" s="60" t="s">
        <v>97</v>
      </c>
      <c r="D68" s="61">
        <f>STDEV(D3:D53)</f>
        <v>0.23763541031440183</v>
      </c>
      <c r="E68" s="60" t="s">
        <v>97</v>
      </c>
      <c r="F68" s="61">
        <f>STDEV(F3:F53)</f>
        <v>1.0900620597551531</v>
      </c>
      <c r="G68" s="62" t="s">
        <v>97</v>
      </c>
      <c r="H68" s="63">
        <f>STDEV(G3:G53)</f>
        <v>75.717654065976589</v>
      </c>
      <c r="I68" s="62" t="s">
        <v>97</v>
      </c>
      <c r="J68" s="63">
        <f t="shared" ref="J68" si="21">STDEV(I3:I53)</f>
        <v>81.095620152034954</v>
      </c>
      <c r="K68" s="62" t="s">
        <v>97</v>
      </c>
      <c r="L68" s="63">
        <f t="shared" ref="L68" si="22">STDEV(K3:K53)</f>
        <v>84.957876528981856</v>
      </c>
      <c r="M68" s="62" t="s">
        <v>97</v>
      </c>
      <c r="N68" s="63">
        <f t="shared" ref="N68" si="23">STDEV(M3:M53)</f>
        <v>90.375899095139857</v>
      </c>
      <c r="O68" s="62" t="s">
        <v>97</v>
      </c>
      <c r="P68" s="63">
        <f t="shared" ref="P68" si="24">STDEV(O3:O53)</f>
        <v>167.18579543752639</v>
      </c>
      <c r="Q68" s="62" t="s">
        <v>97</v>
      </c>
      <c r="R68" s="63">
        <f t="shared" ref="R68" si="25">STDEV(Q3:Q53)</f>
        <v>155.97037677511884</v>
      </c>
      <c r="S68" s="60" t="s">
        <v>97</v>
      </c>
      <c r="T68" s="61">
        <f>STDEV(T3:T53)</f>
        <v>45.938355967748883</v>
      </c>
      <c r="U68" s="60" t="s">
        <v>97</v>
      </c>
      <c r="V68" s="61">
        <f t="shared" ref="V68" si="26">STDEV(V3:V53)</f>
        <v>45.938355967748883</v>
      </c>
      <c r="W68" s="60" t="s">
        <v>97</v>
      </c>
      <c r="X68" s="61">
        <f t="shared" ref="X68" si="27">STDEV(X3:X53)</f>
        <v>49.848672962060178</v>
      </c>
      <c r="Y68" s="60" t="s">
        <v>97</v>
      </c>
      <c r="Z68" s="61">
        <f t="shared" ref="Z68" si="28">STDEV(Z3:Z53)</f>
        <v>49.848672962060178</v>
      </c>
      <c r="AA68" s="60" t="s">
        <v>97</v>
      </c>
      <c r="AB68" s="61">
        <f t="shared" ref="AB68" si="29">STDEV(AB3:AB53)</f>
        <v>123.31599136158376</v>
      </c>
      <c r="AC68" s="60" t="s">
        <v>97</v>
      </c>
      <c r="AD68" s="61">
        <f t="shared" ref="AD68" si="30">STDEV(AD3:AD53)</f>
        <v>123.31599136158376</v>
      </c>
      <c r="AE68" s="60" t="s">
        <v>97</v>
      </c>
      <c r="AF68" s="61">
        <f t="shared" ref="AF68" si="31">STDEV(AF3:AF53)</f>
        <v>67.969404881902562</v>
      </c>
      <c r="AG68" s="60" t="s">
        <v>97</v>
      </c>
      <c r="AH68" s="61">
        <f t="shared" ref="AH68" si="32">STDEV(AH3:AH53)</f>
        <v>52.411479059981723</v>
      </c>
      <c r="AI68" s="60" t="s">
        <v>97</v>
      </c>
      <c r="AJ68" s="61">
        <f t="shared" ref="AJ68" si="33">STDEV(AJ3:AJ53)</f>
        <v>46.910762175039721</v>
      </c>
      <c r="AK68" s="60" t="s">
        <v>97</v>
      </c>
      <c r="AL68" s="61">
        <f t="shared" ref="AL68" si="34">STDEV(AL3:AL53)</f>
        <v>45.876082024959196</v>
      </c>
      <c r="AM68" s="60" t="s">
        <v>97</v>
      </c>
      <c r="AN68" s="61">
        <f t="shared" ref="AN68" si="35">STDEV(AN3:AN53)</f>
        <v>37.267364685314618</v>
      </c>
      <c r="AO68" s="60" t="s">
        <v>97</v>
      </c>
      <c r="AP68" s="61">
        <f t="shared" ref="AP68" si="36">STDEV(AP3:AP53)</f>
        <v>47.746068516931629</v>
      </c>
      <c r="AQ68" s="62" t="s">
        <v>97</v>
      </c>
      <c r="AR68" s="63">
        <f>STDEV(AQ3:AQ53)</f>
        <v>50.538671423523986</v>
      </c>
      <c r="AS68" s="62" t="s">
        <v>97</v>
      </c>
      <c r="AT68" s="63">
        <f t="shared" ref="AT68" si="37">STDEV(AS3:AS53)</f>
        <v>38.525774441453159</v>
      </c>
      <c r="AU68" s="62" t="s">
        <v>97</v>
      </c>
      <c r="AV68" s="63">
        <f t="shared" ref="AV68" si="38">STDEV(AU3:AU53)</f>
        <v>49.549268386597305</v>
      </c>
      <c r="AW68" s="62" t="s">
        <v>97</v>
      </c>
      <c r="AX68" s="63">
        <f t="shared" ref="AX68" si="39">STDEV(AW3:AW53)</f>
        <v>50.538671423523986</v>
      </c>
      <c r="AY68" s="62" t="s">
        <v>97</v>
      </c>
      <c r="AZ68" s="63">
        <f t="shared" ref="AZ68" si="40">STDEV(AY3:AY53)</f>
        <v>138.79280650399321</v>
      </c>
      <c r="BA68" s="60" t="s">
        <v>97</v>
      </c>
      <c r="BB68" s="61">
        <f t="shared" ref="BB68:BV68" si="41">STDEV(BB3:BB53)</f>
        <v>0</v>
      </c>
      <c r="BC68" s="60" t="s">
        <v>97</v>
      </c>
      <c r="BD68" s="61">
        <f t="shared" si="41"/>
        <v>46935.077041510747</v>
      </c>
      <c r="BE68" s="60" t="s">
        <v>97</v>
      </c>
      <c r="BF68" s="61">
        <f t="shared" si="41"/>
        <v>46931.778992565996</v>
      </c>
      <c r="BG68" s="60" t="s">
        <v>97</v>
      </c>
      <c r="BH68" s="61">
        <f t="shared" si="41"/>
        <v>47080.092220287224</v>
      </c>
      <c r="BI68" s="60" t="s">
        <v>97</v>
      </c>
      <c r="BJ68" s="61">
        <f t="shared" si="41"/>
        <v>46902.088102126196</v>
      </c>
      <c r="BK68" s="60" t="s">
        <v>97</v>
      </c>
      <c r="BL68" s="61">
        <f t="shared" si="41"/>
        <v>46897.45578019027</v>
      </c>
      <c r="BM68" s="60" t="s">
        <v>97</v>
      </c>
      <c r="BN68" s="61">
        <f t="shared" si="41"/>
        <v>47080.09348053085</v>
      </c>
      <c r="BO68" s="60" t="s">
        <v>97</v>
      </c>
      <c r="BP68" s="61">
        <f t="shared" si="41"/>
        <v>46894.108985829997</v>
      </c>
      <c r="BQ68" s="60" t="s">
        <v>97</v>
      </c>
      <c r="BR68" s="61">
        <f t="shared" si="41"/>
        <v>46890.73031901077</v>
      </c>
      <c r="BS68" s="60" t="s">
        <v>97</v>
      </c>
      <c r="BT68" s="61">
        <f t="shared" si="41"/>
        <v>47080.096001039405</v>
      </c>
      <c r="BU68" s="60" t="s">
        <v>97</v>
      </c>
      <c r="BV68" s="61">
        <f t="shared" si="41"/>
        <v>47080.012264804129</v>
      </c>
    </row>
    <row r="69" spans="1:74" x14ac:dyDescent="0.25">
      <c r="C69" s="56" t="s">
        <v>98</v>
      </c>
      <c r="D69" s="57">
        <f>SKEW(D3:D53)</f>
        <v>3.8646064815160996</v>
      </c>
      <c r="E69" s="56" t="s">
        <v>98</v>
      </c>
      <c r="F69" s="57">
        <f>SKEW(F3:F53)</f>
        <v>0.59891926117859018</v>
      </c>
      <c r="G69" s="58" t="s">
        <v>98</v>
      </c>
      <c r="H69" s="59">
        <f>SKEW(G3:G53)</f>
        <v>2.8615092732516798</v>
      </c>
      <c r="I69" s="58" t="s">
        <v>98</v>
      </c>
      <c r="J69" s="59">
        <f t="shared" ref="J69" si="42">SKEW(I3:I53)</f>
        <v>2.2449359206667245</v>
      </c>
      <c r="K69" s="58" t="s">
        <v>98</v>
      </c>
      <c r="L69" s="59">
        <f t="shared" ref="L69" si="43">SKEW(K3:K53)</f>
        <v>1.7796099515478865</v>
      </c>
      <c r="M69" s="58" t="s">
        <v>98</v>
      </c>
      <c r="N69" s="59">
        <f t="shared" ref="N69" si="44">SKEW(M3:M53)</f>
        <v>1.3620408268571504</v>
      </c>
      <c r="O69" s="58" t="s">
        <v>98</v>
      </c>
      <c r="P69" s="59">
        <f t="shared" ref="P69" si="45">SKEW(O3:O53)</f>
        <v>0.58688841706486294</v>
      </c>
      <c r="Q69" s="58" t="s">
        <v>98</v>
      </c>
      <c r="R69" s="59">
        <f t="shared" ref="R69" si="46">SKEW(Q3:Q53)</f>
        <v>0.8468425964057632</v>
      </c>
      <c r="S69" s="56" t="s">
        <v>98</v>
      </c>
      <c r="T69" s="57">
        <f>SKEW(T3:T53)</f>
        <v>1.0952198668593642</v>
      </c>
      <c r="U69" s="56" t="s">
        <v>98</v>
      </c>
      <c r="V69" s="57">
        <f t="shared" ref="V69" si="47">SKEW(V3:V53)</f>
        <v>1.0952198668593642</v>
      </c>
      <c r="W69" s="56" t="s">
        <v>98</v>
      </c>
      <c r="X69" s="57">
        <f t="shared" ref="X69" si="48">SKEW(X3:X53)</f>
        <v>0.81973255590246563</v>
      </c>
      <c r="Y69" s="56" t="s">
        <v>98</v>
      </c>
      <c r="Z69" s="57">
        <f t="shared" ref="Z69" si="49">SKEW(Z3:Z53)</f>
        <v>0.81973255590246563</v>
      </c>
      <c r="AA69" s="56" t="s">
        <v>98</v>
      </c>
      <c r="AB69" s="57">
        <f t="shared" ref="AB69" si="50">SKEW(AB3:AB53)</f>
        <v>0.63415588743753548</v>
      </c>
      <c r="AC69" s="56" t="s">
        <v>98</v>
      </c>
      <c r="AD69" s="57">
        <f t="shared" ref="AD69" si="51">SKEW(AD3:AD53)</f>
        <v>0.63415588743753548</v>
      </c>
      <c r="AE69" s="56" t="s">
        <v>98</v>
      </c>
      <c r="AF69" s="57">
        <f t="shared" ref="AF69" si="52">SKEW(AF3:AF53)</f>
        <v>0.76721444778196968</v>
      </c>
      <c r="AG69" s="56" t="s">
        <v>98</v>
      </c>
      <c r="AH69" s="57">
        <f t="shared" ref="AH69" si="53">SKEW(AH3:AH53)</f>
        <v>0.68325465902212656</v>
      </c>
      <c r="AI69" s="56" t="s">
        <v>98</v>
      </c>
      <c r="AJ69" s="57">
        <f t="shared" ref="AJ69" si="54">SKEW(AJ3:AJ53)</f>
        <v>1.2061102618422246</v>
      </c>
      <c r="AK69" s="56" t="s">
        <v>98</v>
      </c>
      <c r="AL69" s="57">
        <f t="shared" ref="AL69" si="55">SKEW(AL3:AL53)</f>
        <v>0.46020717507062781</v>
      </c>
      <c r="AM69" s="56" t="s">
        <v>98</v>
      </c>
      <c r="AN69" s="57">
        <f t="shared" ref="AN69" si="56">SKEW(AN3:AN53)</f>
        <v>0.5368613000011031</v>
      </c>
      <c r="AO69" s="56" t="s">
        <v>98</v>
      </c>
      <c r="AP69" s="57">
        <f t="shared" ref="AP69" si="57">SKEW(AP3:AP53)</f>
        <v>0.93902141370941516</v>
      </c>
      <c r="AQ69" s="58" t="s">
        <v>98</v>
      </c>
      <c r="AR69" s="59">
        <f>SKEW(AQ3:AQ53)</f>
        <v>1.2814451207299917</v>
      </c>
      <c r="AS69" s="58" t="s">
        <v>98</v>
      </c>
      <c r="AT69" s="59">
        <f t="shared" ref="AT69" si="58">SKEW(AS3:AS53)</f>
        <v>2.4585772957241927</v>
      </c>
      <c r="AU69" s="58" t="s">
        <v>98</v>
      </c>
      <c r="AV69" s="59">
        <f t="shared" ref="AV69" si="59">SKEW(AU3:AU53)</f>
        <v>1.6434462051998313</v>
      </c>
      <c r="AW69" s="58" t="s">
        <v>98</v>
      </c>
      <c r="AX69" s="59">
        <f t="shared" ref="AX69" si="60">SKEW(AW3:AW53)</f>
        <v>1.2814451207299917</v>
      </c>
      <c r="AY69" s="58" t="s">
        <v>98</v>
      </c>
      <c r="AZ69" s="59">
        <f t="shared" ref="AZ69" si="61">SKEW(AY3:AY53)</f>
        <v>0.26383335389121332</v>
      </c>
      <c r="BA69" s="56" t="s">
        <v>98</v>
      </c>
      <c r="BB69" s="57" t="e">
        <f t="shared" ref="BB69:BV69" si="62">SKEW(BB3:BB53)</f>
        <v>#DIV/0!</v>
      </c>
      <c r="BC69" s="56" t="s">
        <v>98</v>
      </c>
      <c r="BD69" s="57">
        <f t="shared" si="62"/>
        <v>0.72871340175886734</v>
      </c>
      <c r="BE69" s="56" t="s">
        <v>98</v>
      </c>
      <c r="BF69" s="57">
        <f t="shared" si="62"/>
        <v>0.72871248039294356</v>
      </c>
      <c r="BG69" s="56" t="s">
        <v>98</v>
      </c>
      <c r="BH69" s="57">
        <f t="shared" si="62"/>
        <v>0.72871718657862705</v>
      </c>
      <c r="BI69" s="56" t="s">
        <v>98</v>
      </c>
      <c r="BJ69" s="57">
        <f t="shared" si="62"/>
        <v>0.7287131672067404</v>
      </c>
      <c r="BK69" s="56" t="s">
        <v>98</v>
      </c>
      <c r="BL69" s="57">
        <f t="shared" si="62"/>
        <v>0.72871084920352958</v>
      </c>
      <c r="BM69" s="56" t="s">
        <v>98</v>
      </c>
      <c r="BN69" s="57">
        <f t="shared" si="62"/>
        <v>0.72871718657980256</v>
      </c>
      <c r="BO69" s="56" t="s">
        <v>98</v>
      </c>
      <c r="BP69" s="57">
        <f t="shared" si="62"/>
        <v>0.72871281979657532</v>
      </c>
      <c r="BQ69" s="56" t="s">
        <v>98</v>
      </c>
      <c r="BR69" s="57">
        <f t="shared" si="62"/>
        <v>0.72871142361366625</v>
      </c>
      <c r="BS69" s="56" t="s">
        <v>98</v>
      </c>
      <c r="BT69" s="57">
        <f t="shared" si="62"/>
        <v>0.7287171865791886</v>
      </c>
      <c r="BU69" s="56" t="s">
        <v>98</v>
      </c>
      <c r="BV69" s="57">
        <f t="shared" si="62"/>
        <v>0.72871718650762307</v>
      </c>
    </row>
    <row r="70" spans="1:74" x14ac:dyDescent="0.25">
      <c r="C70" s="60" t="s">
        <v>99</v>
      </c>
      <c r="D70" s="61">
        <f>KURT(D3:D53)</f>
        <v>13.461947278911559</v>
      </c>
      <c r="E70" s="60" t="s">
        <v>99</v>
      </c>
      <c r="F70" s="61">
        <f>KURT(F3:F53)</f>
        <v>-0.89608561785659058</v>
      </c>
      <c r="G70" s="62" t="s">
        <v>99</v>
      </c>
      <c r="H70" s="63">
        <f>KURT(G3:G53)</f>
        <v>10.810407470823852</v>
      </c>
      <c r="I70" s="62" t="s">
        <v>99</v>
      </c>
      <c r="J70" s="63">
        <f t="shared" ref="J70" si="63">KURT(I3:I53)</f>
        <v>6.2253368976032171</v>
      </c>
      <c r="K70" s="62" t="s">
        <v>99</v>
      </c>
      <c r="L70" s="63">
        <f t="shared" ref="L70" si="64">KURT(K3:K53)</f>
        <v>3.5653949744880662</v>
      </c>
      <c r="M70" s="62" t="s">
        <v>99</v>
      </c>
      <c r="N70" s="63">
        <f t="shared" ref="N70" si="65">KURT(M3:M53)</f>
        <v>1.4120570331607056</v>
      </c>
      <c r="O70" s="62" t="s">
        <v>99</v>
      </c>
      <c r="P70" s="63">
        <f t="shared" ref="P70" si="66">KURT(O3:O53)</f>
        <v>-0.4242645362731321</v>
      </c>
      <c r="Q70" s="62" t="s">
        <v>99</v>
      </c>
      <c r="R70" s="63">
        <f t="shared" ref="R70" si="67">KURT(Q3:Q53)</f>
        <v>6.6355126033240008E-2</v>
      </c>
      <c r="S70" s="60" t="s">
        <v>99</v>
      </c>
      <c r="T70" s="61">
        <f>KURT(T3:T53)</f>
        <v>1.6378160793037631</v>
      </c>
      <c r="U70" s="60" t="s">
        <v>99</v>
      </c>
      <c r="V70" s="61">
        <f t="shared" ref="V70" si="68">KURT(V3:V53)</f>
        <v>1.6378160793037631</v>
      </c>
      <c r="W70" s="60" t="s">
        <v>99</v>
      </c>
      <c r="X70" s="61">
        <f t="shared" ref="X70" si="69">KURT(X3:X53)</f>
        <v>0.97885805437870266</v>
      </c>
      <c r="Y70" s="60" t="s">
        <v>99</v>
      </c>
      <c r="Z70" s="61">
        <f t="shared" ref="Z70" si="70">KURT(Z3:Z53)</f>
        <v>0.97885805437870266</v>
      </c>
      <c r="AA70" s="60" t="s">
        <v>99</v>
      </c>
      <c r="AB70" s="61">
        <f t="shared" ref="AB70" si="71">KURT(AB3:AB53)</f>
        <v>1.139978499149223</v>
      </c>
      <c r="AC70" s="60" t="s">
        <v>99</v>
      </c>
      <c r="AD70" s="61">
        <f t="shared" ref="AD70" si="72">KURT(AD3:AD53)</f>
        <v>1.139978499149223</v>
      </c>
      <c r="AE70" s="60" t="s">
        <v>99</v>
      </c>
      <c r="AF70" s="61">
        <f t="shared" ref="AF70" si="73">KURT(AF3:AF53)</f>
        <v>1.196536179938033</v>
      </c>
      <c r="AG70" s="60" t="s">
        <v>99</v>
      </c>
      <c r="AH70" s="61">
        <f t="shared" ref="AH70" si="74">KURT(AH3:AH53)</f>
        <v>0.39638700090270973</v>
      </c>
      <c r="AI70" s="60" t="s">
        <v>99</v>
      </c>
      <c r="AJ70" s="61">
        <f t="shared" ref="AJ70" si="75">KURT(AJ3:AJ53)</f>
        <v>2.4170296423650126</v>
      </c>
      <c r="AK70" s="60" t="s">
        <v>99</v>
      </c>
      <c r="AL70" s="61">
        <f t="shared" ref="AL70" si="76">KURT(AL3:AL53)</f>
        <v>-8.6411999852927135E-2</v>
      </c>
      <c r="AM70" s="60" t="s">
        <v>99</v>
      </c>
      <c r="AN70" s="61">
        <f t="shared" ref="AN70" si="77">KURT(AN3:AN53)</f>
        <v>0.22405032062064389</v>
      </c>
      <c r="AO70" s="60" t="s">
        <v>99</v>
      </c>
      <c r="AP70" s="61">
        <f t="shared" ref="AP70" si="78">KURT(AP3:AP53)</f>
        <v>1.7392099741436788</v>
      </c>
      <c r="AQ70" s="62" t="s">
        <v>99</v>
      </c>
      <c r="AR70" s="63">
        <f>KURT(AQ3:AQ53)</f>
        <v>4.5793167500817784</v>
      </c>
      <c r="AS70" s="62" t="s">
        <v>99</v>
      </c>
      <c r="AT70" s="63">
        <f t="shared" ref="AT70" si="79">KURT(AS3:AS53)</f>
        <v>6.261276454574368</v>
      </c>
      <c r="AU70" s="62" t="s">
        <v>99</v>
      </c>
      <c r="AV70" s="63">
        <f t="shared" ref="AV70" si="80">KURT(AU3:AU53)</f>
        <v>4.61495998540396</v>
      </c>
      <c r="AW70" s="62" t="s">
        <v>99</v>
      </c>
      <c r="AX70" s="63">
        <f t="shared" ref="AX70" si="81">KURT(AW3:AW53)</f>
        <v>4.5793167500817784</v>
      </c>
      <c r="AY70" s="62" t="s">
        <v>99</v>
      </c>
      <c r="AZ70" s="63">
        <f t="shared" ref="AZ70" si="82">KURT(AY3:AY53)</f>
        <v>-0.504064279127312</v>
      </c>
      <c r="BA70" s="60" t="s">
        <v>99</v>
      </c>
      <c r="BB70" s="61" t="e">
        <f t="shared" ref="BB70:BV70" si="83">KURT(BB3:BB53)</f>
        <v>#DIV/0!</v>
      </c>
      <c r="BC70" s="60" t="s">
        <v>99</v>
      </c>
      <c r="BD70" s="61">
        <f t="shared" si="83"/>
        <v>-1.5306122477698685</v>
      </c>
      <c r="BE70" s="60" t="s">
        <v>99</v>
      </c>
      <c r="BF70" s="61">
        <f t="shared" si="83"/>
        <v>-1.5306122565413725</v>
      </c>
      <c r="BG70" s="60" t="s">
        <v>99</v>
      </c>
      <c r="BH70" s="61">
        <f t="shared" si="83"/>
        <v>-1.5306122448979607</v>
      </c>
      <c r="BI70" s="60" t="s">
        <v>99</v>
      </c>
      <c r="BJ70" s="61">
        <f t="shared" si="83"/>
        <v>-1.5306122482189504</v>
      </c>
      <c r="BK70" s="60" t="s">
        <v>99</v>
      </c>
      <c r="BL70" s="61">
        <f t="shared" si="83"/>
        <v>-1.5306122632175803</v>
      </c>
      <c r="BM70" s="60" t="s">
        <v>99</v>
      </c>
      <c r="BN70" s="61">
        <f t="shared" si="83"/>
        <v>-1.5306122448979578</v>
      </c>
      <c r="BO70" s="60" t="s">
        <v>99</v>
      </c>
      <c r="BP70" s="61">
        <f t="shared" si="83"/>
        <v>-1.5306122486536355</v>
      </c>
      <c r="BQ70" s="60" t="s">
        <v>99</v>
      </c>
      <c r="BR70" s="61">
        <f t="shared" si="83"/>
        <v>-1.5306122617715505</v>
      </c>
      <c r="BS70" s="60" t="s">
        <v>99</v>
      </c>
      <c r="BT70" s="61">
        <f t="shared" si="83"/>
        <v>-1.53061224489796</v>
      </c>
      <c r="BU70" s="60" t="s">
        <v>99</v>
      </c>
      <c r="BV70" s="61">
        <f t="shared" si="83"/>
        <v>-1.5306122448979602</v>
      </c>
    </row>
  </sheetData>
  <autoFilter ref="A2:BA53">
    <sortState ref="A3:BC53">
      <sortCondition ref="A2:A53"/>
    </sortState>
  </autoFilter>
  <mergeCells count="1">
    <mergeCell ref="A1:B1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workbookViewId="0">
      <selection activeCell="S3" sqref="S3"/>
    </sheetView>
  </sheetViews>
  <sheetFormatPr defaultColWidth="22.6328125" defaultRowHeight="12.5" x14ac:dyDescent="0.25"/>
  <sheetData>
    <row r="1" spans="1:27" ht="13.5" thickBot="1" x14ac:dyDescent="0.3">
      <c r="A1" s="1" t="s">
        <v>9</v>
      </c>
      <c r="B1" s="8" t="str">
        <f>'Both Verbal and Numeric'!C1</f>
        <v>pre_mrisk</v>
      </c>
      <c r="C1" s="8" t="str">
        <f>'Both Verbal and Numeric'!E1</f>
        <v>pre_carrqhp</v>
      </c>
      <c r="D1" s="8" t="str">
        <f>'Both Verbal and Numeric'!S1</f>
        <v>pre_pacam27</v>
      </c>
      <c r="E1" s="8" t="str">
        <f>'Both Verbal and Numeric'!U1</f>
        <v>pre_pacaw27</v>
      </c>
      <c r="F1" s="8" t="str">
        <f>'Both Verbal and Numeric'!W1</f>
        <v>pre_pacam40</v>
      </c>
      <c r="G1" s="8" t="str">
        <f>'Both Verbal and Numeric'!Y1</f>
        <v>pre_pacaw40</v>
      </c>
      <c r="H1" s="8" t="str">
        <f>'Both Verbal and Numeric'!AA1</f>
        <v>pre_pacam64</v>
      </c>
      <c r="I1" s="8" t="str">
        <f>'Both Verbal and Numeric'!AC1</f>
        <v>pre_pacaw64</v>
      </c>
      <c r="J1" s="8" t="str">
        <f>'Both Verbal and Numeric'!AE1</f>
        <v>pre_rchm27</v>
      </c>
      <c r="K1" s="8" t="str">
        <f>'Both Verbal and Numeric'!AG1</f>
        <v>pre_rchm40</v>
      </c>
      <c r="L1" s="8" t="str">
        <f>'Both Verbal and Numeric'!AI1</f>
        <v>pre_rchm64</v>
      </c>
      <c r="M1" s="8" t="str">
        <f>'Both Verbal and Numeric'!AK1</f>
        <v>pre_rchw27</v>
      </c>
      <c r="N1" s="8" t="str">
        <f>'Both Verbal and Numeric'!AM1</f>
        <v>pre_rchw40</v>
      </c>
      <c r="O1" s="8" t="str">
        <f>'Both Verbal and Numeric'!AO1</f>
        <v>pre_rchw64</v>
      </c>
      <c r="P1" s="8" t="str">
        <f>'Both Verbal and Numeric'!BA1</f>
        <v>pre_stprmit</v>
      </c>
      <c r="Q1" s="8" t="str">
        <f>'Both Verbal and Numeric'!BB1</f>
        <v>pre_stprmit</v>
      </c>
      <c r="R1" s="8" t="str">
        <f>'Both Verbal and Numeric'!BC1</f>
        <v>pre_avgbr14</v>
      </c>
      <c r="S1" s="8" t="str">
        <f>'Both Verbal and Numeric'!BE1</f>
        <v>pre_avgbr15</v>
      </c>
      <c r="T1" s="8" t="str">
        <f>'Both Verbal and Numeric'!BG1</f>
        <v>pre_chbr1415</v>
      </c>
      <c r="U1" s="8" t="str">
        <f>'Both Verbal and Numeric'!BI1</f>
        <v>pre_avgsl14</v>
      </c>
      <c r="V1" s="8" t="str">
        <f>'Both Verbal and Numeric'!BK1</f>
        <v>pre_avgsl15</v>
      </c>
      <c r="W1" s="8" t="str">
        <f>'Both Verbal and Numeric'!BM1</f>
        <v>pre_chsl1415</v>
      </c>
      <c r="X1" s="8" t="str">
        <f>'Both Verbal and Numeric'!BO1</f>
        <v>pre_avgsls14</v>
      </c>
      <c r="Y1" s="8" t="str">
        <f>'Both Verbal and Numeric'!BQ1</f>
        <v>pre_avgsls15</v>
      </c>
      <c r="Z1" s="8" t="str">
        <f>'Both Verbal and Numeric'!BS1</f>
        <v>pre_chsls1415</v>
      </c>
      <c r="AA1" s="8" t="str">
        <f>'Both Verbal and Numeric'!BU1</f>
        <v>pre_pcregsls15</v>
      </c>
    </row>
    <row r="2" spans="1:27" ht="54" customHeight="1" x14ac:dyDescent="0.25">
      <c r="A2" s="1" t="str">
        <f>'Both Verbal and Numeric'!A2</f>
        <v>State</v>
      </c>
      <c r="B2" s="10" t="str">
        <f>'Both Verbal and Numeric'!C2</f>
        <v xml:space="preserve">01. Has the state merged risk pools for individuals and the small group markets?  </v>
      </c>
      <c r="C2" s="10" t="str">
        <f>'Both Verbal and Numeric'!E2</f>
        <v>02. How many carriers are offering QHPs on the individual exchange?</v>
      </c>
      <c r="D2" s="47" t="str">
        <f>'Both Verbal and Numeric'!S2</f>
        <v>09. Average Post-ACA Premium Rate for Men Aged 27 (2013)</v>
      </c>
      <c r="E2" s="47" t="str">
        <f>'Both Verbal and Numeric'!U2</f>
        <v>10. Average Post-ACA Premium Rate for Women Aged 27 (2013)</v>
      </c>
      <c r="F2" s="47" t="str">
        <f>'Both Verbal and Numeric'!W2</f>
        <v>11. Average Post-ACA Premium Rate for Men Aged 40 (2013)</v>
      </c>
      <c r="G2" s="47" t="str">
        <f>'Both Verbal and Numeric'!Y2</f>
        <v>12. Average Post-ACA Premium Rate for Women Aged 40 (2013)</v>
      </c>
      <c r="H2" s="47" t="str">
        <f>'Both Verbal and Numeric'!AA2</f>
        <v>13. Average Post-ACA Premium Rate for Men Aged 64 (2013)</v>
      </c>
      <c r="I2" s="47" t="str">
        <f>'Both Verbal and Numeric'!AC2</f>
        <v>14. Average Post-ACA Premium Rate for Women Aged 64 (2013)</v>
      </c>
      <c r="J2" s="47" t="str">
        <f>'Both Verbal and Numeric'!AE2</f>
        <v>15. Percentage rate change between pre-ACA and post-ACA (2013-2014) average premiums for Men Aged 27</v>
      </c>
      <c r="K2" s="47" t="str">
        <f>'Both Verbal and Numeric'!AG2</f>
        <v>16. Percentage rate change between pre-ACA and post-ACA (2013-2014) average premiums for Men Aged 40</v>
      </c>
      <c r="L2" s="47" t="str">
        <f>'Both Verbal and Numeric'!AI2</f>
        <v>17. Percentage rate change between pre-ACA and post-ACA (2013-2014) average premiums for Men Aged 64</v>
      </c>
      <c r="M2" s="47" t="str">
        <f>'Both Verbal and Numeric'!AK2</f>
        <v>18. Percentage rate change between pre-ACA and post-ACA (2013-2014) average premiums  for Women Aged 27</v>
      </c>
      <c r="N2" s="47" t="str">
        <f>'Both Verbal and Numeric'!AM2</f>
        <v>19. Percentage rate change between pre-ACA and post-ACA (2013-2014) average premiums for Women Aged 40</v>
      </c>
      <c r="O2" s="47" t="str">
        <f>'Both Verbal and Numeric'!AO2</f>
        <v>20. Percentage rate change between pre-ACA and post-ACA (2013-2014) average premiums  for Women Aged 64</v>
      </c>
      <c r="P2" s="8" t="str">
        <f>'Both Verbal and Numeric'!BA2</f>
        <v>26. Does the state permit enrollment through private exchanges to qualify for subsidies?</v>
      </c>
      <c r="Q2" s="8" t="str">
        <f>'Both Verbal and Numeric'!BB2</f>
        <v>26. Does the state permit enrollment through private exchanges to qualify for subsidies?</v>
      </c>
      <c r="R2" s="8" t="str">
        <f>'Both Verbal and Numeric'!BC2</f>
        <v>27. 2014 average lowest bronze premium (50-year old, non-smoker)</v>
      </c>
      <c r="S2" s="8" t="str">
        <f>'Both Verbal and Numeric'!BE2</f>
        <v>28. 2015 average lowest bronze premium (50-year old, non-smoker)</v>
      </c>
      <c r="T2" s="8" t="str">
        <f>'Both Verbal and Numeric'!BG2</f>
        <v>29. Percent change between 2014 and  2015 average lowest bronze premium (50-year old, non-smoker)</v>
      </c>
      <c r="U2" s="8" t="str">
        <f>'Both Verbal and Numeric'!BI2</f>
        <v>30. 2014 average lowest silver premium (50-year old, non-smoker)</v>
      </c>
      <c r="V2" s="8" t="str">
        <f>'Both Verbal and Numeric'!BK2</f>
        <v>31. 2015 average lowest silver premium (50-year old, non-smoker)</v>
      </c>
      <c r="W2" s="8" t="str">
        <f>'Both Verbal and Numeric'!BM2</f>
        <v>32. Percent change between 2014 and  2015 average lowest silver premium (50-year old, non-smoker)</v>
      </c>
      <c r="X2" s="8" t="str">
        <f>'Both Verbal and Numeric'!BO2</f>
        <v>33. 2014 average SLS premium (50-year old, non-smoker)</v>
      </c>
      <c r="Y2" s="8" t="str">
        <f>'Both Verbal and Numeric'!BQ2</f>
        <v>34. 2015 average SLS premium (50-year old, non-smoker)</v>
      </c>
      <c r="Z2" s="8" t="str">
        <f>'Both Verbal and Numeric'!BS2</f>
        <v>35. Percent change between 2014 and  2015 average SLS premium (50-year old, non-smoker)</v>
      </c>
      <c r="AA2" s="8" t="str">
        <f>'Both Verbal and Numeric'!BU2</f>
        <v>36. Percentage of regions with same SLS Plan for 2015</v>
      </c>
    </row>
    <row r="3" spans="1:27" ht="13" x14ac:dyDescent="0.25">
      <c r="A3" s="2" t="str">
        <f>'Both Verbal and Numeric'!A3</f>
        <v>Alabama (FFM)</v>
      </c>
      <c r="B3" s="11" t="str">
        <f>'Both Verbal and Numeric'!C3</f>
        <v>N</v>
      </c>
      <c r="C3" s="11" t="str">
        <f>'Both Verbal and Numeric'!E3</f>
        <v>1 - 3</v>
      </c>
      <c r="D3" s="11">
        <f>'Both Verbal and Numeric'!S3</f>
        <v>212</v>
      </c>
      <c r="E3" s="11">
        <f>'Both Verbal and Numeric'!U3</f>
        <v>212</v>
      </c>
      <c r="F3" s="11">
        <f>'Both Verbal and Numeric'!W3</f>
        <v>259</v>
      </c>
      <c r="G3" s="11">
        <f>'Both Verbal and Numeric'!Y3</f>
        <v>259</v>
      </c>
      <c r="H3" s="11">
        <f>'Both Verbal and Numeric'!AA3</f>
        <v>609</v>
      </c>
      <c r="I3" s="11">
        <f>'Both Verbal and Numeric'!AC3</f>
        <v>609</v>
      </c>
      <c r="J3" s="11">
        <f>'Both Verbal and Numeric'!AE3</f>
        <v>37</v>
      </c>
      <c r="K3" s="11">
        <f>'Both Verbal and Numeric'!AG3</f>
        <v>11</v>
      </c>
      <c r="L3" s="11">
        <f>'Both Verbal and Numeric'!AI3</f>
        <v>43</v>
      </c>
      <c r="M3" s="11">
        <f>'Both Verbal and Numeric'!AK3</f>
        <v>37</v>
      </c>
      <c r="N3" s="11">
        <f>'Both Verbal and Numeric'!AM3</f>
        <v>11</v>
      </c>
      <c r="O3" s="11">
        <f>'Both Verbal and Numeric'!AO3</f>
        <v>43</v>
      </c>
      <c r="P3" s="11" t="str">
        <f>'Both Verbal and Numeric'!BA3</f>
        <v>Not allowed per ACA</v>
      </c>
      <c r="Q3" s="11">
        <f>'Both Verbal and Numeric'!BB3</f>
        <v>1</v>
      </c>
      <c r="R3" s="11">
        <f>'Both Verbal and Numeric'!BC3</f>
        <v>276</v>
      </c>
      <c r="S3" s="11">
        <f>'Both Verbal and Numeric'!BE3</f>
        <v>291</v>
      </c>
      <c r="T3" s="11">
        <f>'Both Verbal and Numeric'!BG3</f>
        <v>0.06</v>
      </c>
      <c r="U3" s="11">
        <f>'Both Verbal and Numeric'!BI3</f>
        <v>340</v>
      </c>
      <c r="V3" s="11">
        <f>'Both Verbal and Numeric'!BK3</f>
        <v>357</v>
      </c>
      <c r="W3" s="11">
        <f>'Both Verbal and Numeric'!BM3</f>
        <v>0.05</v>
      </c>
      <c r="X3" s="11">
        <f>'Both Verbal and Numeric'!BO3</f>
        <v>359</v>
      </c>
      <c r="Y3" s="11">
        <f>'Both Verbal and Numeric'!BQ3</f>
        <v>373</v>
      </c>
      <c r="Z3" s="11">
        <f>'Both Verbal and Numeric'!BS3</f>
        <v>0.04</v>
      </c>
      <c r="AA3" s="11">
        <f>'Both Verbal and Numeric'!BU3</f>
        <v>0.38</v>
      </c>
    </row>
    <row r="4" spans="1:27" ht="13" x14ac:dyDescent="0.25">
      <c r="A4" s="2" t="str">
        <f>'Both Verbal and Numeric'!A4</f>
        <v>Alaska (FFM)</v>
      </c>
      <c r="B4" s="11" t="str">
        <f>'Both Verbal and Numeric'!C4</f>
        <v>N</v>
      </c>
      <c r="C4" s="11" t="str">
        <f>'Both Verbal and Numeric'!E4</f>
        <v>1 - 3</v>
      </c>
      <c r="D4" s="11">
        <f>'Both Verbal and Numeric'!S4</f>
        <v>284</v>
      </c>
      <c r="E4" s="11">
        <f>'Both Verbal and Numeric'!U4</f>
        <v>284</v>
      </c>
      <c r="F4" s="11">
        <f>'Both Verbal and Numeric'!W4</f>
        <v>346</v>
      </c>
      <c r="G4" s="11">
        <f>'Both Verbal and Numeric'!Y4</f>
        <v>346</v>
      </c>
      <c r="H4" s="11">
        <f>'Both Verbal and Numeric'!AA4</f>
        <v>813</v>
      </c>
      <c r="I4" s="11">
        <f>'Both Verbal and Numeric'!AC4</f>
        <v>813</v>
      </c>
      <c r="J4" s="11">
        <f>'Both Verbal and Numeric'!AE4</f>
        <v>118</v>
      </c>
      <c r="K4" s="11">
        <f>'Both Verbal and Numeric'!AG4</f>
        <v>16</v>
      </c>
      <c r="L4" s="11">
        <f>'Both Verbal and Numeric'!AI4</f>
        <v>4</v>
      </c>
      <c r="M4" s="11">
        <f>'Both Verbal and Numeric'!AK4</f>
        <v>22</v>
      </c>
      <c r="N4" s="11">
        <f>'Both Verbal and Numeric'!AM4</f>
        <v>-6</v>
      </c>
      <c r="O4" s="11">
        <f>'Both Verbal and Numeric'!AO4</f>
        <v>17</v>
      </c>
      <c r="P4" s="11" t="str">
        <f>'Both Verbal and Numeric'!BA4</f>
        <v>Not allowed per ACA</v>
      </c>
      <c r="Q4" s="11">
        <f>'Both Verbal and Numeric'!BB4</f>
        <v>1</v>
      </c>
      <c r="R4" s="11">
        <f>'Both Verbal and Numeric'!BC4</f>
        <v>433</v>
      </c>
      <c r="S4" s="11">
        <f>'Both Verbal and Numeric'!BE4</f>
        <v>553</v>
      </c>
      <c r="T4" s="11">
        <f>'Both Verbal and Numeric'!BG4</f>
        <v>0.28000000000000003</v>
      </c>
      <c r="U4" s="11">
        <f>'Both Verbal and Numeric'!BI4</f>
        <v>532</v>
      </c>
      <c r="V4" s="11">
        <f>'Both Verbal and Numeric'!BK4</f>
        <v>683</v>
      </c>
      <c r="W4" s="11">
        <f>'Both Verbal and Numeric'!BM4</f>
        <v>0.28000000000000003</v>
      </c>
      <c r="X4" s="11">
        <f>'Both Verbal and Numeric'!BO4</f>
        <v>532</v>
      </c>
      <c r="Y4" s="11">
        <f>'Both Verbal and Numeric'!BQ4</f>
        <v>683</v>
      </c>
      <c r="Z4" s="11">
        <f>'Both Verbal and Numeric'!BS4</f>
        <v>0.28000000000000003</v>
      </c>
      <c r="AA4" s="11">
        <f>'Both Verbal and Numeric'!BU4</f>
        <v>0</v>
      </c>
    </row>
    <row r="5" spans="1:27" ht="13" x14ac:dyDescent="0.25">
      <c r="A5" s="2" t="str">
        <f>'Both Verbal and Numeric'!A5</f>
        <v>Arizona (FFM)</v>
      </c>
      <c r="B5" s="11" t="str">
        <f>'Both Verbal and Numeric'!C5</f>
        <v>N</v>
      </c>
      <c r="C5" s="11" t="str">
        <f>'Both Verbal and Numeric'!E5</f>
        <v>7 - 9</v>
      </c>
      <c r="D5" s="11">
        <f>'Both Verbal and Numeric'!S5</f>
        <v>172</v>
      </c>
      <c r="E5" s="11">
        <f>'Both Verbal and Numeric'!U5</f>
        <v>172</v>
      </c>
      <c r="F5" s="11">
        <f>'Both Verbal and Numeric'!W5</f>
        <v>210</v>
      </c>
      <c r="G5" s="11">
        <f>'Both Verbal and Numeric'!Y5</f>
        <v>210</v>
      </c>
      <c r="H5" s="11">
        <f>'Both Verbal and Numeric'!AA5</f>
        <v>494</v>
      </c>
      <c r="I5" s="11">
        <f>'Both Verbal and Numeric'!AC5</f>
        <v>494</v>
      </c>
      <c r="J5" s="11">
        <f>'Both Verbal and Numeric'!AE5</f>
        <v>110</v>
      </c>
      <c r="K5" s="11">
        <f>'Both Verbal and Numeric'!AG5</f>
        <v>65</v>
      </c>
      <c r="L5" s="11">
        <f>'Both Verbal and Numeric'!AI5</f>
        <v>28</v>
      </c>
      <c r="M5" s="11">
        <f>'Both Verbal and Numeric'!AK5</f>
        <v>47</v>
      </c>
      <c r="N5" s="11">
        <f>'Both Verbal and Numeric'!AM5</f>
        <v>38</v>
      </c>
      <c r="O5" s="11">
        <f>'Both Verbal and Numeric'!AO5</f>
        <v>42</v>
      </c>
      <c r="P5" s="11" t="str">
        <f>'Both Verbal and Numeric'!BA5</f>
        <v>Not allowed per ACA</v>
      </c>
      <c r="Q5" s="11">
        <f>'Both Verbal and Numeric'!BB5</f>
        <v>1</v>
      </c>
      <c r="R5" s="11">
        <f>'Both Verbal and Numeric'!BC5</f>
        <v>261</v>
      </c>
      <c r="S5" s="11">
        <f>'Both Verbal and Numeric'!BE5</f>
        <v>236</v>
      </c>
      <c r="T5" s="11">
        <f>'Both Verbal and Numeric'!BG5</f>
        <v>-0.09</v>
      </c>
      <c r="U5" s="11">
        <f>'Both Verbal and Numeric'!BI5</f>
        <v>311</v>
      </c>
      <c r="V5" s="11">
        <f>'Both Verbal and Numeric'!BK5</f>
        <v>280</v>
      </c>
      <c r="W5" s="11">
        <f>'Both Verbal and Numeric'!BM5</f>
        <v>-0.1</v>
      </c>
      <c r="X5" s="11">
        <f>'Both Verbal and Numeric'!BO5</f>
        <v>319</v>
      </c>
      <c r="Y5" s="11">
        <f>'Both Verbal and Numeric'!BQ5</f>
        <v>336</v>
      </c>
      <c r="Z5" s="11">
        <f>'Both Verbal and Numeric'!BS5</f>
        <v>0.05</v>
      </c>
      <c r="AA5" s="11">
        <f>'Both Verbal and Numeric'!BU5</f>
        <v>0.28999999999999998</v>
      </c>
    </row>
    <row r="6" spans="1:27" ht="13" x14ac:dyDescent="0.25">
      <c r="A6" s="2" t="str">
        <f>'Both Verbal and Numeric'!A6</f>
        <v>Arkansas (SPM)</v>
      </c>
      <c r="B6" s="11" t="str">
        <f>'Both Verbal and Numeric'!C6</f>
        <v>N</v>
      </c>
      <c r="C6" s="11" t="str">
        <f>'Both Verbal and Numeric'!E6</f>
        <v>4 - 6</v>
      </c>
      <c r="D6" s="11">
        <f>'Both Verbal and Numeric'!S6</f>
        <v>192</v>
      </c>
      <c r="E6" s="11">
        <f>'Both Verbal and Numeric'!U6</f>
        <v>192</v>
      </c>
      <c r="F6" s="11">
        <f>'Both Verbal and Numeric'!W6</f>
        <v>234</v>
      </c>
      <c r="G6" s="11">
        <f>'Both Verbal and Numeric'!Y6</f>
        <v>234</v>
      </c>
      <c r="H6" s="11">
        <f>'Both Verbal and Numeric'!AA6</f>
        <v>550</v>
      </c>
      <c r="I6" s="11">
        <f>'Both Verbal and Numeric'!AC6</f>
        <v>550</v>
      </c>
      <c r="J6" s="11">
        <f>'Both Verbal and Numeric'!AE6</f>
        <v>256</v>
      </c>
      <c r="K6" s="11">
        <f>'Both Verbal and Numeric'!AG6</f>
        <v>189</v>
      </c>
      <c r="L6" s="11">
        <f>'Both Verbal and Numeric'!AI6</f>
        <v>92</v>
      </c>
      <c r="M6" s="11">
        <f>'Both Verbal and Numeric'!AK6</f>
        <v>111</v>
      </c>
      <c r="N6" s="11">
        <f>'Both Verbal and Numeric'!AM6</f>
        <v>87</v>
      </c>
      <c r="O6" s="11">
        <f>'Both Verbal and Numeric'!AO6</f>
        <v>105</v>
      </c>
      <c r="P6" s="11" t="str">
        <f>'Both Verbal and Numeric'!BA6</f>
        <v>Not allowed per ACA</v>
      </c>
      <c r="Q6" s="11">
        <f>'Both Verbal and Numeric'!BB6</f>
        <v>1</v>
      </c>
      <c r="R6" s="11">
        <f>'Both Verbal and Numeric'!BC6</f>
        <v>307</v>
      </c>
      <c r="S6" s="11">
        <f>'Both Verbal and Numeric'!BE6</f>
        <v>310</v>
      </c>
      <c r="T6" s="11">
        <f>'Both Verbal and Numeric'!BG6</f>
        <v>0.01</v>
      </c>
      <c r="U6" s="11">
        <f>'Both Verbal and Numeric'!BI6</f>
        <v>391</v>
      </c>
      <c r="V6" s="11">
        <f>'Both Verbal and Numeric'!BK6</f>
        <v>387</v>
      </c>
      <c r="W6" s="11">
        <f>'Both Verbal and Numeric'!BM6</f>
        <v>-0.01</v>
      </c>
      <c r="X6" s="11">
        <f>'Both Verbal and Numeric'!BO6</f>
        <v>408</v>
      </c>
      <c r="Y6" s="11">
        <f>'Both Verbal and Numeric'!BQ6</f>
        <v>393</v>
      </c>
      <c r="Z6" s="11">
        <f>'Both Verbal and Numeric'!BS6</f>
        <v>-0.04</v>
      </c>
      <c r="AA6" s="11">
        <f>'Both Verbal and Numeric'!BU6</f>
        <v>0</v>
      </c>
    </row>
    <row r="7" spans="1:27" ht="13" x14ac:dyDescent="0.25">
      <c r="A7" s="2" t="str">
        <f>'Both Verbal and Numeric'!A7</f>
        <v>California (SBM)</v>
      </c>
      <c r="B7" s="11" t="str">
        <f>'Both Verbal and Numeric'!C7</f>
        <v>N</v>
      </c>
      <c r="C7" s="11" t="str">
        <f>'Both Verbal and Numeric'!E7</f>
        <v>10+</v>
      </c>
      <c r="D7" s="11">
        <f>'Both Verbal and Numeric'!S7</f>
        <v>209</v>
      </c>
      <c r="E7" s="11">
        <f>'Both Verbal and Numeric'!U7</f>
        <v>209</v>
      </c>
      <c r="F7" s="11">
        <f>'Both Verbal and Numeric'!W7</f>
        <v>255</v>
      </c>
      <c r="G7" s="11">
        <f>'Both Verbal and Numeric'!Y7</f>
        <v>255</v>
      </c>
      <c r="H7" s="11">
        <f>'Both Verbal and Numeric'!AA7</f>
        <v>599</v>
      </c>
      <c r="I7" s="11">
        <f>'Both Verbal and Numeric'!AC7</f>
        <v>599</v>
      </c>
      <c r="J7" s="11">
        <f>'Both Verbal and Numeric'!AE7</f>
        <v>44</v>
      </c>
      <c r="K7" s="11">
        <f>'Both Verbal and Numeric'!AG7</f>
        <v>33</v>
      </c>
      <c r="L7" s="11">
        <f>'Both Verbal and Numeric'!AI7</f>
        <v>11</v>
      </c>
      <c r="M7" s="11">
        <f>'Both Verbal and Numeric'!AK7</f>
        <v>44</v>
      </c>
      <c r="N7" s="11">
        <f>'Both Verbal and Numeric'!AM7</f>
        <v>33</v>
      </c>
      <c r="O7" s="11">
        <f>'Both Verbal and Numeric'!AO7</f>
        <v>11</v>
      </c>
      <c r="P7" s="11" t="str">
        <f>'Both Verbal and Numeric'!BA7</f>
        <v>Not allowed per ACA</v>
      </c>
      <c r="Q7" s="11">
        <f>'Both Verbal and Numeric'!BB7</f>
        <v>1</v>
      </c>
      <c r="R7" s="11" t="str">
        <f>'Both Verbal and Numeric'!BC7</f>
        <v>Not Available</v>
      </c>
      <c r="S7" s="11" t="str">
        <f>'Both Verbal and Numeric'!BE7</f>
        <v>Not Available</v>
      </c>
      <c r="T7" s="11" t="str">
        <f>'Both Verbal and Numeric'!BG7</f>
        <v>Not Available</v>
      </c>
      <c r="U7" s="11" t="str">
        <f>'Both Verbal and Numeric'!BI7</f>
        <v>Not Available</v>
      </c>
      <c r="V7" s="11" t="str">
        <f>'Both Verbal and Numeric'!BK7</f>
        <v>Not Available</v>
      </c>
      <c r="W7" s="11" t="str">
        <f>'Both Verbal and Numeric'!BM7</f>
        <v>Not Available</v>
      </c>
      <c r="X7" s="11" t="str">
        <f>'Both Verbal and Numeric'!BO7</f>
        <v>Not Available</v>
      </c>
      <c r="Y7" s="11" t="str">
        <f>'Both Verbal and Numeric'!BQ7</f>
        <v>Not Available</v>
      </c>
      <c r="Z7" s="11" t="str">
        <f>'Both Verbal and Numeric'!BS7</f>
        <v>Not Available</v>
      </c>
      <c r="AA7" s="11" t="str">
        <f>'Both Verbal and Numeric'!BU7</f>
        <v>Not Available</v>
      </c>
    </row>
    <row r="8" spans="1:27" ht="13" x14ac:dyDescent="0.25">
      <c r="A8" s="2" t="str">
        <f>'Both Verbal and Numeric'!A8</f>
        <v>Colorado (SBM)</v>
      </c>
      <c r="B8" s="11" t="str">
        <f>'Both Verbal and Numeric'!C8</f>
        <v>N</v>
      </c>
      <c r="C8" s="11" t="str">
        <f>'Both Verbal and Numeric'!E8</f>
        <v>10+</v>
      </c>
      <c r="D8" s="11">
        <f>'Both Verbal and Numeric'!S8</f>
        <v>207</v>
      </c>
      <c r="E8" s="11">
        <f>'Both Verbal and Numeric'!U8</f>
        <v>207</v>
      </c>
      <c r="F8" s="11">
        <f>'Both Verbal and Numeric'!W8</f>
        <v>253</v>
      </c>
      <c r="G8" s="11">
        <f>'Both Verbal and Numeric'!Y8</f>
        <v>253</v>
      </c>
      <c r="H8" s="11">
        <f>'Both Verbal and Numeric'!AA8</f>
        <v>595</v>
      </c>
      <c r="I8" s="11">
        <f>'Both Verbal and Numeric'!AC8</f>
        <v>595</v>
      </c>
      <c r="J8" s="11">
        <f>'Both Verbal and Numeric'!AE8</f>
        <v>-24</v>
      </c>
      <c r="K8" s="11">
        <f>'Both Verbal and Numeric'!AG8</f>
        <v>-21</v>
      </c>
      <c r="L8" s="11">
        <f>'Both Verbal and Numeric'!AI8</f>
        <v>-20</v>
      </c>
      <c r="M8" s="11">
        <f>'Both Verbal and Numeric'!AK8</f>
        <v>-24</v>
      </c>
      <c r="N8" s="11">
        <f>'Both Verbal and Numeric'!AM8</f>
        <v>-21</v>
      </c>
      <c r="O8" s="11">
        <f>'Both Verbal and Numeric'!AO8</f>
        <v>-20</v>
      </c>
      <c r="P8" s="11" t="str">
        <f>'Both Verbal and Numeric'!BA8</f>
        <v>Not allowed per ACA</v>
      </c>
      <c r="Q8" s="11">
        <f>'Both Verbal and Numeric'!BB8</f>
        <v>1</v>
      </c>
      <c r="R8" s="11" t="str">
        <f>'Both Verbal and Numeric'!BC8</f>
        <v>Not Available</v>
      </c>
      <c r="S8" s="11" t="str">
        <f>'Both Verbal and Numeric'!BE8</f>
        <v>Not Available</v>
      </c>
      <c r="T8" s="11" t="str">
        <f>'Both Verbal and Numeric'!BG8</f>
        <v>Not Available</v>
      </c>
      <c r="U8" s="11" t="str">
        <f>'Both Verbal and Numeric'!BI8</f>
        <v>Not Available</v>
      </c>
      <c r="V8" s="11" t="str">
        <f>'Both Verbal and Numeric'!BK8</f>
        <v>Not Available</v>
      </c>
      <c r="W8" s="11" t="str">
        <f>'Both Verbal and Numeric'!BM8</f>
        <v>Not Available</v>
      </c>
      <c r="X8" s="11" t="str">
        <f>'Both Verbal and Numeric'!BO8</f>
        <v>Not Available</v>
      </c>
      <c r="Y8" s="11" t="str">
        <f>'Both Verbal and Numeric'!BQ8</f>
        <v>Not Available</v>
      </c>
      <c r="Z8" s="11" t="str">
        <f>'Both Verbal and Numeric'!BS8</f>
        <v>Not Available</v>
      </c>
      <c r="AA8" s="11" t="str">
        <f>'Both Verbal and Numeric'!BU8</f>
        <v>Not Available</v>
      </c>
    </row>
    <row r="9" spans="1:27" ht="13" x14ac:dyDescent="0.25">
      <c r="A9" s="2" t="str">
        <f>'Both Verbal and Numeric'!A9</f>
        <v>Connecticut (SBM)</v>
      </c>
      <c r="B9" s="11" t="str">
        <f>'Both Verbal and Numeric'!C9</f>
        <v>N</v>
      </c>
      <c r="C9" s="11" t="str">
        <f>'Both Verbal and Numeric'!E9</f>
        <v>1 - 3</v>
      </c>
      <c r="D9" s="11">
        <f>'Both Verbal and Numeric'!S9</f>
        <v>222</v>
      </c>
      <c r="E9" s="11">
        <f>'Both Verbal and Numeric'!U9</f>
        <v>222</v>
      </c>
      <c r="F9" s="11">
        <f>'Both Verbal and Numeric'!W9</f>
        <v>270</v>
      </c>
      <c r="G9" s="11">
        <f>'Both Verbal and Numeric'!Y9</f>
        <v>270</v>
      </c>
      <c r="H9" s="11">
        <f>'Both Verbal and Numeric'!AA9</f>
        <v>635</v>
      </c>
      <c r="I9" s="11">
        <f>'Both Verbal and Numeric'!AC9</f>
        <v>635</v>
      </c>
      <c r="J9" s="11">
        <f>'Both Verbal and Numeric'!AE9</f>
        <v>85</v>
      </c>
      <c r="K9" s="11">
        <f>'Both Verbal and Numeric'!AG9</f>
        <v>75</v>
      </c>
      <c r="L9" s="11">
        <f>'Both Verbal and Numeric'!AI9</f>
        <v>20</v>
      </c>
      <c r="M9" s="11">
        <f>'Both Verbal and Numeric'!AK9</f>
        <v>16</v>
      </c>
      <c r="N9" s="11">
        <f>'Both Verbal and Numeric'!AM9</f>
        <v>21</v>
      </c>
      <c r="O9" s="11">
        <f>'Both Verbal and Numeric'!AO9</f>
        <v>70</v>
      </c>
      <c r="P9" s="11" t="str">
        <f>'Both Verbal and Numeric'!BA9</f>
        <v>Not allowed per ACA</v>
      </c>
      <c r="Q9" s="11">
        <f>'Both Verbal and Numeric'!BB9</f>
        <v>1</v>
      </c>
      <c r="R9" s="11" t="str">
        <f>'Both Verbal and Numeric'!BC9</f>
        <v>Not Available</v>
      </c>
      <c r="S9" s="11" t="str">
        <f>'Both Verbal and Numeric'!BE9</f>
        <v>Not Available</v>
      </c>
      <c r="T9" s="11" t="str">
        <f>'Both Verbal and Numeric'!BG9</f>
        <v>Not Available</v>
      </c>
      <c r="U9" s="11" t="str">
        <f>'Both Verbal and Numeric'!BI9</f>
        <v>Not Available</v>
      </c>
      <c r="V9" s="11" t="str">
        <f>'Both Verbal and Numeric'!BK9</f>
        <v>Not Available</v>
      </c>
      <c r="W9" s="11" t="str">
        <f>'Both Verbal and Numeric'!BM9</f>
        <v>Not Available</v>
      </c>
      <c r="X9" s="11" t="str">
        <f>'Both Verbal and Numeric'!BO9</f>
        <v>Not Available</v>
      </c>
      <c r="Y9" s="11" t="str">
        <f>'Both Verbal and Numeric'!BQ9</f>
        <v>Not Available</v>
      </c>
      <c r="Z9" s="11" t="str">
        <f>'Both Verbal and Numeric'!BS9</f>
        <v>Not Available</v>
      </c>
      <c r="AA9" s="11" t="str">
        <f>'Both Verbal and Numeric'!BU9</f>
        <v>Not Available</v>
      </c>
    </row>
    <row r="10" spans="1:27" ht="13" x14ac:dyDescent="0.25">
      <c r="A10" s="2" t="str">
        <f>'Both Verbal and Numeric'!A10</f>
        <v>Delaware (SPM)</v>
      </c>
      <c r="B10" s="11" t="str">
        <f>'Both Verbal and Numeric'!C10</f>
        <v>N</v>
      </c>
      <c r="C10" s="11" t="str">
        <f>'Both Verbal and Numeric'!E10</f>
        <v>1 - 3</v>
      </c>
      <c r="D10" s="11">
        <f>'Both Verbal and Numeric'!S10</f>
        <v>215</v>
      </c>
      <c r="E10" s="11">
        <f>'Both Verbal and Numeric'!U10</f>
        <v>215</v>
      </c>
      <c r="F10" s="11">
        <f>'Both Verbal and Numeric'!W10</f>
        <v>262</v>
      </c>
      <c r="G10" s="11">
        <f>'Both Verbal and Numeric'!Y10</f>
        <v>262</v>
      </c>
      <c r="H10" s="11">
        <f>'Both Verbal and Numeric'!AA10</f>
        <v>617</v>
      </c>
      <c r="I10" s="11">
        <f>'Both Verbal and Numeric'!AC10</f>
        <v>617</v>
      </c>
      <c r="J10" s="11">
        <f>'Both Verbal and Numeric'!AE10</f>
        <v>109</v>
      </c>
      <c r="K10" s="11">
        <f>'Both Verbal and Numeric'!AG10</f>
        <v>90</v>
      </c>
      <c r="L10" s="11">
        <f>'Both Verbal and Numeric'!AI10</f>
        <v>23</v>
      </c>
      <c r="M10" s="11">
        <f>'Both Verbal and Numeric'!AK10</f>
        <v>89</v>
      </c>
      <c r="N10" s="11">
        <f>'Both Verbal and Numeric'!AM10</f>
        <v>47</v>
      </c>
      <c r="O10" s="11">
        <f>'Both Verbal and Numeric'!AO10</f>
        <v>57</v>
      </c>
      <c r="P10" s="11" t="str">
        <f>'Both Verbal and Numeric'!BA10</f>
        <v>Not allowed per ACA</v>
      </c>
      <c r="Q10" s="11">
        <f>'Both Verbal and Numeric'!BB10</f>
        <v>1</v>
      </c>
      <c r="R10" s="11">
        <f>'Both Verbal and Numeric'!BC10</f>
        <v>346</v>
      </c>
      <c r="S10" s="11">
        <f>'Both Verbal and Numeric'!BE10</f>
        <v>334</v>
      </c>
      <c r="T10" s="11">
        <f>'Both Verbal and Numeric'!BG10</f>
        <v>-0.03</v>
      </c>
      <c r="U10" s="11">
        <f>'Both Verbal and Numeric'!BI10</f>
        <v>399</v>
      </c>
      <c r="V10" s="11">
        <f>'Both Verbal and Numeric'!BK10</f>
        <v>415</v>
      </c>
      <c r="W10" s="11">
        <f>'Both Verbal and Numeric'!BM10</f>
        <v>0.04</v>
      </c>
      <c r="X10" s="11">
        <f>'Both Verbal and Numeric'!BO10</f>
        <v>404</v>
      </c>
      <c r="Y10" s="11">
        <f>'Both Verbal and Numeric'!BQ10</f>
        <v>420</v>
      </c>
      <c r="Z10" s="11">
        <f>'Both Verbal and Numeric'!BS10</f>
        <v>0.04</v>
      </c>
      <c r="AA10" s="11">
        <f>'Both Verbal and Numeric'!BU10</f>
        <v>1</v>
      </c>
    </row>
    <row r="11" spans="1:27" ht="13" x14ac:dyDescent="0.25">
      <c r="A11" s="2" t="str">
        <f>'Both Verbal and Numeric'!A11</f>
        <v>District of Columbia (SBM)</v>
      </c>
      <c r="B11" s="11" t="str">
        <f>'Both Verbal and Numeric'!C11</f>
        <v>Y</v>
      </c>
      <c r="C11" s="11" t="str">
        <f>'Both Verbal and Numeric'!E11</f>
        <v>4 - 6</v>
      </c>
      <c r="D11" s="11">
        <f>'Both Verbal and Numeric'!S11</f>
        <v>150</v>
      </c>
      <c r="E11" s="11">
        <f>'Both Verbal and Numeric'!U11</f>
        <v>150</v>
      </c>
      <c r="F11" s="11">
        <f>'Both Verbal and Numeric'!W11</f>
        <v>202</v>
      </c>
      <c r="G11" s="11">
        <f>'Both Verbal and Numeric'!Y11</f>
        <v>202</v>
      </c>
      <c r="H11" s="11">
        <f>'Both Verbal and Numeric'!AA11</f>
        <v>452</v>
      </c>
      <c r="I11" s="11">
        <f>'Both Verbal and Numeric'!AC11</f>
        <v>452</v>
      </c>
      <c r="J11" s="11">
        <f>'Both Verbal and Numeric'!AE11</f>
        <v>27</v>
      </c>
      <c r="K11" s="11">
        <f>'Both Verbal and Numeric'!AG11</f>
        <v>32</v>
      </c>
      <c r="L11" s="11">
        <f>'Both Verbal and Numeric'!AI11</f>
        <v>93</v>
      </c>
      <c r="M11" s="11">
        <f>'Both Verbal and Numeric'!AK11</f>
        <v>27</v>
      </c>
      <c r="N11" s="11">
        <f>'Both Verbal and Numeric'!AM11</f>
        <v>32</v>
      </c>
      <c r="O11" s="11">
        <f>'Both Verbal and Numeric'!AO11</f>
        <v>93</v>
      </c>
      <c r="P11" s="11" t="str">
        <f>'Both Verbal and Numeric'!BA11</f>
        <v>Not allowed per ACA</v>
      </c>
      <c r="Q11" s="11">
        <f>'Both Verbal and Numeric'!BB11</f>
        <v>1</v>
      </c>
      <c r="R11" s="11" t="str">
        <f>'Both Verbal and Numeric'!BC11</f>
        <v>Not Available</v>
      </c>
      <c r="S11" s="11" t="str">
        <f>'Both Verbal and Numeric'!BE11</f>
        <v>Not Available</v>
      </c>
      <c r="T11" s="11" t="str">
        <f>'Both Verbal and Numeric'!BG11</f>
        <v>Not Available</v>
      </c>
      <c r="U11" s="11" t="str">
        <f>'Both Verbal and Numeric'!BI11</f>
        <v>Not Available</v>
      </c>
      <c r="V11" s="11" t="str">
        <f>'Both Verbal and Numeric'!BK11</f>
        <v>Not Available</v>
      </c>
      <c r="W11" s="11" t="str">
        <f>'Both Verbal and Numeric'!BM11</f>
        <v>Not Available</v>
      </c>
      <c r="X11" s="11" t="str">
        <f>'Both Verbal and Numeric'!BO11</f>
        <v>Not Available</v>
      </c>
      <c r="Y11" s="11" t="str">
        <f>'Both Verbal and Numeric'!BQ11</f>
        <v>Not Available</v>
      </c>
      <c r="Z11" s="11" t="str">
        <f>'Both Verbal and Numeric'!BS11</f>
        <v>Not Available</v>
      </c>
      <c r="AA11" s="11" t="str">
        <f>'Both Verbal and Numeric'!BU11</f>
        <v>Not Available</v>
      </c>
    </row>
    <row r="12" spans="1:27" ht="13" x14ac:dyDescent="0.25">
      <c r="A12" s="2" t="str">
        <f>'Both Verbal and Numeric'!A12</f>
        <v>Florida (FFM)</v>
      </c>
      <c r="B12" s="11" t="str">
        <f>'Both Verbal and Numeric'!C12</f>
        <v>N</v>
      </c>
      <c r="C12" s="11" t="str">
        <f>'Both Verbal and Numeric'!E12</f>
        <v>10+</v>
      </c>
      <c r="D12" s="11">
        <f>'Both Verbal and Numeric'!S12</f>
        <v>203</v>
      </c>
      <c r="E12" s="11">
        <f>'Both Verbal and Numeric'!U12</f>
        <v>203</v>
      </c>
      <c r="F12" s="11">
        <f>'Both Verbal and Numeric'!W12</f>
        <v>247</v>
      </c>
      <c r="G12" s="11">
        <f>'Both Verbal and Numeric'!Y12</f>
        <v>247</v>
      </c>
      <c r="H12" s="11">
        <f>'Both Verbal and Numeric'!AA12</f>
        <v>581</v>
      </c>
      <c r="I12" s="11">
        <f>'Both Verbal and Numeric'!AC12</f>
        <v>581</v>
      </c>
      <c r="J12" s="11">
        <f>'Both Verbal and Numeric'!AE12</f>
        <v>65</v>
      </c>
      <c r="K12" s="11">
        <f>'Both Verbal and Numeric'!AG12</f>
        <v>44</v>
      </c>
      <c r="L12" s="11">
        <f>'Both Verbal and Numeric'!AI12</f>
        <v>31</v>
      </c>
      <c r="M12" s="11">
        <f>'Both Verbal and Numeric'!AK12</f>
        <v>31</v>
      </c>
      <c r="N12" s="11">
        <f>'Both Verbal and Numeric'!AM12</f>
        <v>25</v>
      </c>
      <c r="O12" s="11">
        <f>'Both Verbal and Numeric'!AO12</f>
        <v>48</v>
      </c>
      <c r="P12" s="11" t="str">
        <f>'Both Verbal and Numeric'!BA12</f>
        <v>Not allowed per ACA</v>
      </c>
      <c r="Q12" s="11">
        <f>'Both Verbal and Numeric'!BB12</f>
        <v>1</v>
      </c>
      <c r="R12" s="11">
        <f>'Both Verbal and Numeric'!BC12</f>
        <v>326</v>
      </c>
      <c r="S12" s="11">
        <f>'Both Verbal and Numeric'!BE12</f>
        <v>343</v>
      </c>
      <c r="T12" s="11">
        <f>'Both Verbal and Numeric'!BG12</f>
        <v>0.05</v>
      </c>
      <c r="U12" s="11">
        <f>'Both Verbal and Numeric'!BI12</f>
        <v>370</v>
      </c>
      <c r="V12" s="11">
        <f>'Both Verbal and Numeric'!BK12</f>
        <v>410</v>
      </c>
      <c r="W12" s="11">
        <f>'Both Verbal and Numeric'!BM12</f>
        <v>0.11</v>
      </c>
      <c r="X12" s="11">
        <f>'Both Verbal and Numeric'!BO12</f>
        <v>388</v>
      </c>
      <c r="Y12" s="11">
        <f>'Both Verbal and Numeric'!BQ12</f>
        <v>429</v>
      </c>
      <c r="Z12" s="11">
        <f>'Both Verbal and Numeric'!BS12</f>
        <v>0.11</v>
      </c>
      <c r="AA12" s="11">
        <f>'Both Verbal and Numeric'!BU12</f>
        <v>0.03</v>
      </c>
    </row>
    <row r="13" spans="1:27" ht="13" x14ac:dyDescent="0.25">
      <c r="A13" s="2" t="str">
        <f>'Both Verbal and Numeric'!A13</f>
        <v>Georgia (FFM)</v>
      </c>
      <c r="B13" s="11" t="str">
        <f>'Both Verbal and Numeric'!C13</f>
        <v>N</v>
      </c>
      <c r="C13" s="11" t="str">
        <f>'Both Verbal and Numeric'!E13</f>
        <v>4 - 6</v>
      </c>
      <c r="D13" s="11">
        <f>'Both Verbal and Numeric'!S13</f>
        <v>229</v>
      </c>
      <c r="E13" s="11">
        <f>'Both Verbal and Numeric'!U13</f>
        <v>229</v>
      </c>
      <c r="F13" s="11">
        <f>'Both Verbal and Numeric'!W13</f>
        <v>279</v>
      </c>
      <c r="G13" s="11">
        <f>'Both Verbal and Numeric'!Y13</f>
        <v>279</v>
      </c>
      <c r="H13" s="11">
        <f>'Both Verbal and Numeric'!AA13</f>
        <v>656</v>
      </c>
      <c r="I13" s="11">
        <f>'Both Verbal and Numeric'!AC13</f>
        <v>656</v>
      </c>
      <c r="J13" s="11">
        <f>'Both Verbal and Numeric'!AE13</f>
        <v>179</v>
      </c>
      <c r="K13" s="11">
        <f>'Both Verbal and Numeric'!AG13</f>
        <v>134</v>
      </c>
      <c r="L13" s="11">
        <f>'Both Verbal and Numeric'!AI13</f>
        <v>81</v>
      </c>
      <c r="M13" s="11">
        <f>'Both Verbal and Numeric'!AK13</f>
        <v>108</v>
      </c>
      <c r="N13" s="11">
        <f>'Both Verbal and Numeric'!AM13</f>
        <v>64</v>
      </c>
      <c r="O13" s="11">
        <f>'Both Verbal and Numeric'!AO13</f>
        <v>98</v>
      </c>
      <c r="P13" s="11" t="str">
        <f>'Both Verbal and Numeric'!BA13</f>
        <v>Not allowed per ACA</v>
      </c>
      <c r="Q13" s="11">
        <f>'Both Verbal and Numeric'!BB13</f>
        <v>1</v>
      </c>
      <c r="R13" s="11">
        <f>'Both Verbal and Numeric'!BC13</f>
        <v>332</v>
      </c>
      <c r="S13" s="11">
        <f>'Both Verbal and Numeric'!BE13</f>
        <v>314</v>
      </c>
      <c r="T13" s="11">
        <f>'Both Verbal and Numeric'!BG13</f>
        <v>-0.05</v>
      </c>
      <c r="U13" s="11">
        <f>'Both Verbal and Numeric'!BI13</f>
        <v>394</v>
      </c>
      <c r="V13" s="11">
        <f>'Both Verbal and Numeric'!BK13</f>
        <v>384</v>
      </c>
      <c r="W13" s="11">
        <f>'Both Verbal and Numeric'!BM13</f>
        <v>-0.02</v>
      </c>
      <c r="X13" s="11">
        <f>'Both Verbal and Numeric'!BO13</f>
        <v>458</v>
      </c>
      <c r="Y13" s="11">
        <f>'Both Verbal and Numeric'!BQ13</f>
        <v>396</v>
      </c>
      <c r="Z13" s="11">
        <f>'Both Verbal and Numeric'!BS13</f>
        <v>-0.14000000000000001</v>
      </c>
      <c r="AA13" s="11">
        <f>'Both Verbal and Numeric'!BU13</f>
        <v>0.06</v>
      </c>
    </row>
    <row r="14" spans="1:27" ht="13" x14ac:dyDescent="0.25">
      <c r="A14" s="2" t="str">
        <f>'Both Verbal and Numeric'!A14</f>
        <v>Hawaii (SBM)</v>
      </c>
      <c r="B14" s="11" t="str">
        <f>'Both Verbal and Numeric'!C14</f>
        <v>N</v>
      </c>
      <c r="C14" s="11" t="str">
        <f>'Both Verbal and Numeric'!E14</f>
        <v>1 - 3</v>
      </c>
      <c r="D14" s="11">
        <f>'Both Verbal and Numeric'!S14</f>
        <v>132</v>
      </c>
      <c r="E14" s="11">
        <f>'Both Verbal and Numeric'!U14</f>
        <v>132</v>
      </c>
      <c r="F14" s="11">
        <f>'Both Verbal and Numeric'!W14</f>
        <v>161</v>
      </c>
      <c r="G14" s="11">
        <f>'Both Verbal and Numeric'!Y14</f>
        <v>161</v>
      </c>
      <c r="H14" s="11">
        <f>'Both Verbal and Numeric'!AA14</f>
        <v>378</v>
      </c>
      <c r="I14" s="11">
        <f>'Both Verbal and Numeric'!AC14</f>
        <v>378</v>
      </c>
      <c r="J14" s="11">
        <f>'Both Verbal and Numeric'!AE14</f>
        <v>-22</v>
      </c>
      <c r="K14" s="11">
        <f>'Both Verbal and Numeric'!AG14</f>
        <v>-14</v>
      </c>
      <c r="L14" s="11">
        <f>'Both Verbal and Numeric'!AI14</f>
        <v>52</v>
      </c>
      <c r="M14" s="11">
        <f>'Both Verbal and Numeric'!AK14</f>
        <v>-30</v>
      </c>
      <c r="N14" s="11">
        <f>'Both Verbal and Numeric'!AM14</f>
        <v>-12</v>
      </c>
      <c r="O14" s="11">
        <f>'Both Verbal and Numeric'!AO14</f>
        <v>54</v>
      </c>
      <c r="P14" s="11" t="str">
        <f>'Both Verbal and Numeric'!BA14</f>
        <v>Not allowed per ACA</v>
      </c>
      <c r="Q14" s="11">
        <f>'Both Verbal and Numeric'!BB14</f>
        <v>1</v>
      </c>
      <c r="R14" s="11" t="str">
        <f>'Both Verbal and Numeric'!BC14</f>
        <v>Not Available</v>
      </c>
      <c r="S14" s="11" t="str">
        <f>'Both Verbal and Numeric'!BE14</f>
        <v>Not Available</v>
      </c>
      <c r="T14" s="11" t="str">
        <f>'Both Verbal and Numeric'!BG14</f>
        <v>Not Available</v>
      </c>
      <c r="U14" s="11" t="str">
        <f>'Both Verbal and Numeric'!BI14</f>
        <v>Not Available</v>
      </c>
      <c r="V14" s="11" t="str">
        <f>'Both Verbal and Numeric'!BK14</f>
        <v>Not Available</v>
      </c>
      <c r="W14" s="11" t="str">
        <f>'Both Verbal and Numeric'!BM14</f>
        <v>Not Available</v>
      </c>
      <c r="X14" s="11" t="str">
        <f>'Both Verbal and Numeric'!BO14</f>
        <v>Not Available</v>
      </c>
      <c r="Y14" s="11" t="str">
        <f>'Both Verbal and Numeric'!BQ14</f>
        <v>Not Available</v>
      </c>
      <c r="Z14" s="11" t="str">
        <f>'Both Verbal and Numeric'!BS14</f>
        <v>Not Available</v>
      </c>
      <c r="AA14" s="11" t="str">
        <f>'Both Verbal and Numeric'!BU14</f>
        <v>Not Available</v>
      </c>
    </row>
    <row r="15" spans="1:27" ht="13" x14ac:dyDescent="0.25">
      <c r="A15" s="2" t="str">
        <f>'Both Verbal and Numeric'!A15</f>
        <v xml:space="preserve">Idaho (SBM) </v>
      </c>
      <c r="B15" s="11" t="str">
        <f>'Both Verbal and Numeric'!C15</f>
        <v>N</v>
      </c>
      <c r="C15" s="11" t="str">
        <f>'Both Verbal and Numeric'!E15</f>
        <v>4 - 6</v>
      </c>
      <c r="D15" s="11">
        <f>'Both Verbal and Numeric'!S15</f>
        <v>167</v>
      </c>
      <c r="E15" s="11">
        <f>'Both Verbal and Numeric'!U15</f>
        <v>167</v>
      </c>
      <c r="F15" s="11">
        <f>'Both Verbal and Numeric'!W15</f>
        <v>204</v>
      </c>
      <c r="G15" s="11">
        <f>'Both Verbal and Numeric'!Y15</f>
        <v>204</v>
      </c>
      <c r="H15" s="11">
        <f>'Both Verbal and Numeric'!AA15</f>
        <v>480</v>
      </c>
      <c r="I15" s="11">
        <f>'Both Verbal and Numeric'!AC15</f>
        <v>480</v>
      </c>
      <c r="J15" s="11">
        <f>'Both Verbal and Numeric'!AE15</f>
        <v>42</v>
      </c>
      <c r="K15" s="11">
        <f>'Both Verbal and Numeric'!AG15</f>
        <v>15</v>
      </c>
      <c r="L15" s="11">
        <f>'Both Verbal and Numeric'!AI15</f>
        <v>-1</v>
      </c>
      <c r="M15" s="11">
        <f>'Both Verbal and Numeric'!AK15</f>
        <v>2</v>
      </c>
      <c r="N15" s="11">
        <f>'Both Verbal and Numeric'!AM15</f>
        <v>-19</v>
      </c>
      <c r="O15" s="11">
        <f>'Both Verbal and Numeric'!AO15</f>
        <v>9</v>
      </c>
      <c r="P15" s="11" t="str">
        <f>'Both Verbal and Numeric'!BA15</f>
        <v>Not allowed per ACA</v>
      </c>
      <c r="Q15" s="11">
        <f>'Both Verbal and Numeric'!BB15</f>
        <v>1</v>
      </c>
      <c r="R15" s="11" t="str">
        <f>'Both Verbal and Numeric'!BC15</f>
        <v>Not Available</v>
      </c>
      <c r="S15" s="11" t="str">
        <f>'Both Verbal and Numeric'!BE15</f>
        <v>Not Available</v>
      </c>
      <c r="T15" s="11" t="str">
        <f>'Both Verbal and Numeric'!BG15</f>
        <v>Not Available</v>
      </c>
      <c r="U15" s="11" t="str">
        <f>'Both Verbal and Numeric'!BI15</f>
        <v>Not Available</v>
      </c>
      <c r="V15" s="11" t="str">
        <f>'Both Verbal and Numeric'!BK15</f>
        <v>Not Available</v>
      </c>
      <c r="W15" s="11" t="str">
        <f>'Both Verbal and Numeric'!BM15</f>
        <v>Not Available</v>
      </c>
      <c r="X15" s="11" t="str">
        <f>'Both Verbal and Numeric'!BO15</f>
        <v>Not Available</v>
      </c>
      <c r="Y15" s="11" t="str">
        <f>'Both Verbal and Numeric'!BQ15</f>
        <v>Not Available</v>
      </c>
      <c r="Z15" s="11" t="str">
        <f>'Both Verbal and Numeric'!BS15</f>
        <v>Not Available</v>
      </c>
      <c r="AA15" s="11" t="str">
        <f>'Both Verbal and Numeric'!BU15</f>
        <v>Not Available</v>
      </c>
    </row>
    <row r="16" spans="1:27" ht="13" x14ac:dyDescent="0.25">
      <c r="A16" s="2" t="str">
        <f>'Both Verbal and Numeric'!A16</f>
        <v>Illinois (SPE)</v>
      </c>
      <c r="B16" s="11" t="str">
        <f>'Both Verbal and Numeric'!C16</f>
        <v>N</v>
      </c>
      <c r="C16" s="11" t="str">
        <f>'Both Verbal and Numeric'!E16</f>
        <v>7 - 9</v>
      </c>
      <c r="D16" s="11">
        <f>'Both Verbal and Numeric'!S16</f>
        <v>175</v>
      </c>
      <c r="E16" s="11">
        <f>'Both Verbal and Numeric'!U16</f>
        <v>175</v>
      </c>
      <c r="F16" s="11">
        <f>'Both Verbal and Numeric'!W16</f>
        <v>214</v>
      </c>
      <c r="G16" s="11">
        <f>'Both Verbal and Numeric'!Y16</f>
        <v>214</v>
      </c>
      <c r="H16" s="11">
        <f>'Both Verbal and Numeric'!AA16</f>
        <v>502</v>
      </c>
      <c r="I16" s="11">
        <f>'Both Verbal and Numeric'!AC16</f>
        <v>502</v>
      </c>
      <c r="J16" s="11">
        <f>'Both Verbal and Numeric'!AE16</f>
        <v>94</v>
      </c>
      <c r="K16" s="11">
        <f>'Both Verbal and Numeric'!AG16</f>
        <v>43</v>
      </c>
      <c r="L16" s="11">
        <f>'Both Verbal and Numeric'!AI16</f>
        <v>30</v>
      </c>
      <c r="M16" s="11">
        <f>'Both Verbal and Numeric'!AK16</f>
        <v>41</v>
      </c>
      <c r="N16" s="11">
        <f>'Both Verbal and Numeric'!AM16</f>
        <v>18</v>
      </c>
      <c r="O16" s="11">
        <f>'Both Verbal and Numeric'!AO16</f>
        <v>57</v>
      </c>
      <c r="P16" s="11" t="str">
        <f>'Both Verbal and Numeric'!BA16</f>
        <v>Not allowed per ACA</v>
      </c>
      <c r="Q16" s="11">
        <f>'Both Verbal and Numeric'!BB16</f>
        <v>1</v>
      </c>
      <c r="R16" s="11">
        <f>'Both Verbal and Numeric'!BC16</f>
        <v>246</v>
      </c>
      <c r="S16" s="11">
        <f>'Both Verbal and Numeric'!BE16</f>
        <v>264</v>
      </c>
      <c r="T16" s="11">
        <f>'Both Verbal and Numeric'!BG16</f>
        <v>0.08</v>
      </c>
      <c r="U16" s="11">
        <f>'Both Verbal and Numeric'!BI16</f>
        <v>323</v>
      </c>
      <c r="V16" s="11">
        <f>'Both Verbal and Numeric'!BK16</f>
        <v>335</v>
      </c>
      <c r="W16" s="11">
        <f>'Both Verbal and Numeric'!BM16</f>
        <v>0.04</v>
      </c>
      <c r="X16" s="11">
        <f>'Both Verbal and Numeric'!BO16</f>
        <v>343</v>
      </c>
      <c r="Y16" s="11">
        <f>'Both Verbal and Numeric'!BQ16</f>
        <v>352</v>
      </c>
      <c r="Z16" s="11">
        <f>'Both Verbal and Numeric'!BS16</f>
        <v>0.03</v>
      </c>
      <c r="AA16" s="11">
        <f>'Both Verbal and Numeric'!BU16</f>
        <v>0.08</v>
      </c>
    </row>
    <row r="17" spans="1:27" ht="13" x14ac:dyDescent="0.25">
      <c r="A17" s="2" t="str">
        <f>'Both Verbal and Numeric'!A17</f>
        <v>Indiana (FFM)</v>
      </c>
      <c r="B17" s="11" t="str">
        <f>'Both Verbal and Numeric'!C17</f>
        <v>N</v>
      </c>
      <c r="C17" s="11" t="str">
        <f>'Both Verbal and Numeric'!E17</f>
        <v>4 - 6</v>
      </c>
      <c r="D17" s="11">
        <f>'Both Verbal and Numeric'!S17</f>
        <v>210</v>
      </c>
      <c r="E17" s="11">
        <f>'Both Verbal and Numeric'!U17</f>
        <v>210</v>
      </c>
      <c r="F17" s="11">
        <f>'Both Verbal and Numeric'!W17</f>
        <v>257</v>
      </c>
      <c r="G17" s="11">
        <f>'Both Verbal and Numeric'!Y17</f>
        <v>257</v>
      </c>
      <c r="H17" s="11">
        <f>'Both Verbal and Numeric'!AA17</f>
        <v>603</v>
      </c>
      <c r="I17" s="11">
        <f>'Both Verbal and Numeric'!AC17</f>
        <v>603</v>
      </c>
      <c r="J17" s="11">
        <f>'Both Verbal and Numeric'!AE17</f>
        <v>27</v>
      </c>
      <c r="K17" s="11">
        <f>'Both Verbal and Numeric'!AG17</f>
        <v>15</v>
      </c>
      <c r="L17" s="11">
        <f>'Both Verbal and Numeric'!AI17</f>
        <v>-15</v>
      </c>
      <c r="M17" s="11">
        <f>'Both Verbal and Numeric'!AK17</f>
        <v>0</v>
      </c>
      <c r="N17" s="11">
        <f>'Both Verbal and Numeric'!AM17</f>
        <v>-23</v>
      </c>
      <c r="O17" s="11">
        <f>'Both Verbal and Numeric'!AO17</f>
        <v>-13</v>
      </c>
      <c r="P17" s="11" t="str">
        <f>'Both Verbal and Numeric'!BA17</f>
        <v>Not allowed per ACA</v>
      </c>
      <c r="Q17" s="11">
        <f>'Both Verbal and Numeric'!BB17</f>
        <v>1</v>
      </c>
      <c r="R17" s="11">
        <f>'Both Verbal and Numeric'!BC17</f>
        <v>347</v>
      </c>
      <c r="S17" s="11">
        <f>'Both Verbal and Numeric'!BE17</f>
        <v>342</v>
      </c>
      <c r="T17" s="11">
        <f>'Both Verbal and Numeric'!BG17</f>
        <v>-0.02</v>
      </c>
      <c r="U17" s="11">
        <f>'Both Verbal and Numeric'!BI17</f>
        <v>434</v>
      </c>
      <c r="V17" s="11">
        <f>'Both Verbal and Numeric'!BK17</f>
        <v>425</v>
      </c>
      <c r="W17" s="11">
        <f>'Both Verbal and Numeric'!BM17</f>
        <v>-0.02</v>
      </c>
      <c r="X17" s="11">
        <f>'Both Verbal and Numeric'!BO17</f>
        <v>450</v>
      </c>
      <c r="Y17" s="11">
        <f>'Both Verbal and Numeric'!BQ17</f>
        <v>438</v>
      </c>
      <c r="Z17" s="11">
        <f>'Both Verbal and Numeric'!BS17</f>
        <v>-0.03</v>
      </c>
      <c r="AA17" s="11">
        <f>'Both Verbal and Numeric'!BU17</f>
        <v>0</v>
      </c>
    </row>
    <row r="18" spans="1:27" ht="13" x14ac:dyDescent="0.25">
      <c r="A18" s="2" t="str">
        <f>'Both Verbal and Numeric'!A18</f>
        <v>Iowa (SPE)</v>
      </c>
      <c r="B18" s="11" t="str">
        <f>'Both Verbal and Numeric'!C18</f>
        <v>N</v>
      </c>
      <c r="C18" s="11" t="str">
        <f>'Both Verbal and Numeric'!E18</f>
        <v>4 - 6</v>
      </c>
      <c r="D18" s="11">
        <f>'Both Verbal and Numeric'!S18</f>
        <v>177</v>
      </c>
      <c r="E18" s="11">
        <f>'Both Verbal and Numeric'!U18</f>
        <v>177</v>
      </c>
      <c r="F18" s="11">
        <f>'Both Verbal and Numeric'!W18</f>
        <v>217</v>
      </c>
      <c r="G18" s="11">
        <f>'Both Verbal and Numeric'!Y18</f>
        <v>217</v>
      </c>
      <c r="H18" s="11">
        <f>'Both Verbal and Numeric'!AA18</f>
        <v>509</v>
      </c>
      <c r="I18" s="11">
        <f>'Both Verbal and Numeric'!AC18</f>
        <v>509</v>
      </c>
      <c r="J18" s="11">
        <f>'Both Verbal and Numeric'!AE18</f>
        <v>142</v>
      </c>
      <c r="K18" s="11">
        <f>'Both Verbal and Numeric'!AG18</f>
        <v>119</v>
      </c>
      <c r="L18" s="11">
        <f>'Both Verbal and Numeric'!AI18</f>
        <v>68</v>
      </c>
      <c r="M18" s="11">
        <f>'Both Verbal and Numeric'!AK18</f>
        <v>59</v>
      </c>
      <c r="N18" s="11">
        <f>'Both Verbal and Numeric'!AM18</f>
        <v>53</v>
      </c>
      <c r="O18" s="11">
        <f>'Both Verbal and Numeric'!AO18</f>
        <v>84</v>
      </c>
      <c r="P18" s="11" t="str">
        <f>'Both Verbal and Numeric'!BA18</f>
        <v>Not allowed per ACA</v>
      </c>
      <c r="Q18" s="11">
        <f>'Both Verbal and Numeric'!BB18</f>
        <v>1</v>
      </c>
      <c r="R18" s="11">
        <f>'Both Verbal and Numeric'!BC18</f>
        <v>247</v>
      </c>
      <c r="S18" s="11">
        <f>'Both Verbal and Numeric'!BE18</f>
        <v>257</v>
      </c>
      <c r="T18" s="11">
        <f>'Both Verbal and Numeric'!BG18</f>
        <v>0.04</v>
      </c>
      <c r="U18" s="11">
        <f>'Both Verbal and Numeric'!BI18</f>
        <v>317</v>
      </c>
      <c r="V18" s="11">
        <f>'Both Verbal and Numeric'!BK18</f>
        <v>329</v>
      </c>
      <c r="W18" s="11">
        <f>'Both Verbal and Numeric'!BM18</f>
        <v>0.04</v>
      </c>
      <c r="X18" s="11">
        <f>'Both Verbal and Numeric'!BO18</f>
        <v>353</v>
      </c>
      <c r="Y18" s="11">
        <f>'Both Verbal and Numeric'!BQ18</f>
        <v>344</v>
      </c>
      <c r="Z18" s="11">
        <f>'Both Verbal and Numeric'!BS18</f>
        <v>-0.03</v>
      </c>
      <c r="AA18" s="11">
        <f>'Both Verbal and Numeric'!BU18</f>
        <v>0</v>
      </c>
    </row>
    <row r="19" spans="1:27" ht="13" x14ac:dyDescent="0.25">
      <c r="A19" s="2" t="str">
        <f>'Both Verbal and Numeric'!A19</f>
        <v>Kansas (FFM)</v>
      </c>
      <c r="B19" s="11" t="str">
        <f>'Both Verbal and Numeric'!C19</f>
        <v>N</v>
      </c>
      <c r="C19" s="11" t="str">
        <f>'Both Verbal and Numeric'!E19</f>
        <v>4 - 6</v>
      </c>
      <c r="D19" s="11">
        <f>'Both Verbal and Numeric'!S19</f>
        <v>163</v>
      </c>
      <c r="E19" s="11">
        <f>'Both Verbal and Numeric'!U19</f>
        <v>163</v>
      </c>
      <c r="F19" s="11">
        <f>'Both Verbal and Numeric'!W19</f>
        <v>199</v>
      </c>
      <c r="G19" s="11">
        <f>'Both Verbal and Numeric'!Y19</f>
        <v>199</v>
      </c>
      <c r="H19" s="11">
        <f>'Both Verbal and Numeric'!AA19</f>
        <v>467</v>
      </c>
      <c r="I19" s="11">
        <f>'Both Verbal and Numeric'!AC19</f>
        <v>467</v>
      </c>
      <c r="J19" s="11">
        <f>'Both Verbal and Numeric'!AE19</f>
        <v>143</v>
      </c>
      <c r="K19" s="11">
        <f>'Both Verbal and Numeric'!AG19</f>
        <v>97</v>
      </c>
      <c r="L19" s="11">
        <f>'Both Verbal and Numeric'!AI19</f>
        <v>10</v>
      </c>
      <c r="M19" s="11">
        <f>'Both Verbal and Numeric'!AK19</f>
        <v>58</v>
      </c>
      <c r="N19" s="11">
        <f>'Both Verbal and Numeric'!AM19</f>
        <v>41</v>
      </c>
      <c r="O19" s="11">
        <f>'Both Verbal and Numeric'!AO19</f>
        <v>29</v>
      </c>
      <c r="P19" s="11" t="str">
        <f>'Both Verbal and Numeric'!BA19</f>
        <v>Not allowed per ACA</v>
      </c>
      <c r="Q19" s="11">
        <f>'Both Verbal and Numeric'!BB19</f>
        <v>1</v>
      </c>
      <c r="R19" s="11">
        <f>'Both Verbal and Numeric'!BC19</f>
        <v>236</v>
      </c>
      <c r="S19" s="11">
        <f>'Both Verbal and Numeric'!BE19</f>
        <v>254</v>
      </c>
      <c r="T19" s="11">
        <f>'Both Verbal and Numeric'!BG19</f>
        <v>0.08</v>
      </c>
      <c r="U19" s="11">
        <f>'Both Verbal and Numeric'!BI19</f>
        <v>304</v>
      </c>
      <c r="V19" s="11">
        <f>'Both Verbal and Numeric'!BK19</f>
        <v>285</v>
      </c>
      <c r="W19" s="11">
        <f>'Both Verbal and Numeric'!BM19</f>
        <v>-0.06</v>
      </c>
      <c r="X19" s="11">
        <f>'Both Verbal and Numeric'!BO19</f>
        <v>304</v>
      </c>
      <c r="Y19" s="11">
        <f>'Both Verbal and Numeric'!BQ19</f>
        <v>323</v>
      </c>
      <c r="Z19" s="11">
        <f>'Both Verbal and Numeric'!BS19</f>
        <v>0.06</v>
      </c>
      <c r="AA19" s="11">
        <f>'Both Verbal and Numeric'!BU19</f>
        <v>0.28999999999999998</v>
      </c>
    </row>
    <row r="20" spans="1:27" ht="13" x14ac:dyDescent="0.25">
      <c r="A20" s="2" t="str">
        <f>'Both Verbal and Numeric'!A20</f>
        <v>Kentucky (SBM)</v>
      </c>
      <c r="B20" s="11" t="str">
        <f>'Both Verbal and Numeric'!C20</f>
        <v>N</v>
      </c>
      <c r="C20" s="11" t="str">
        <f>'Both Verbal and Numeric'!E20</f>
        <v>4 - 6</v>
      </c>
      <c r="D20" s="11">
        <f>'Both Verbal and Numeric'!S20</f>
        <v>171</v>
      </c>
      <c r="E20" s="11">
        <f>'Both Verbal and Numeric'!U20</f>
        <v>171</v>
      </c>
      <c r="F20" s="11">
        <f>'Both Verbal and Numeric'!W20</f>
        <v>208</v>
      </c>
      <c r="G20" s="11">
        <f>'Both Verbal and Numeric'!Y20</f>
        <v>208</v>
      </c>
      <c r="H20" s="11">
        <f>'Both Verbal and Numeric'!AA20</f>
        <v>490</v>
      </c>
      <c r="I20" s="11">
        <f>'Both Verbal and Numeric'!AC20</f>
        <v>490</v>
      </c>
      <c r="J20" s="11">
        <f>'Both Verbal and Numeric'!AE20</f>
        <v>66</v>
      </c>
      <c r="K20" s="11">
        <f>'Both Verbal and Numeric'!AG20</f>
        <v>69</v>
      </c>
      <c r="L20" s="11">
        <f>'Both Verbal and Numeric'!AI20</f>
        <v>50</v>
      </c>
      <c r="M20" s="11">
        <f>'Both Verbal and Numeric'!AK20</f>
        <v>38</v>
      </c>
      <c r="N20" s="11">
        <f>'Both Verbal and Numeric'!AM20</f>
        <v>10</v>
      </c>
      <c r="O20" s="11">
        <f>'Both Verbal and Numeric'!AO20</f>
        <v>43</v>
      </c>
      <c r="P20" s="11" t="str">
        <f>'Both Verbal and Numeric'!BA20</f>
        <v>Not allowed per ACA</v>
      </c>
      <c r="Q20" s="11">
        <f>'Both Verbal and Numeric'!BB20</f>
        <v>1</v>
      </c>
      <c r="R20" s="11" t="str">
        <f>'Both Verbal and Numeric'!BC20</f>
        <v>Not Available</v>
      </c>
      <c r="S20" s="11" t="str">
        <f>'Both Verbal and Numeric'!BE20</f>
        <v>Not Available</v>
      </c>
      <c r="T20" s="11" t="str">
        <f>'Both Verbal and Numeric'!BG20</f>
        <v>Not Available</v>
      </c>
      <c r="U20" s="11" t="str">
        <f>'Both Verbal and Numeric'!BI20</f>
        <v>Not Available</v>
      </c>
      <c r="V20" s="11" t="str">
        <f>'Both Verbal and Numeric'!BK20</f>
        <v>Not Available</v>
      </c>
      <c r="W20" s="11" t="str">
        <f>'Both Verbal and Numeric'!BM20</f>
        <v>Not Available</v>
      </c>
      <c r="X20" s="11" t="str">
        <f>'Both Verbal and Numeric'!BO20</f>
        <v>Not Available</v>
      </c>
      <c r="Y20" s="11" t="str">
        <f>'Both Verbal and Numeric'!BQ20</f>
        <v>Not Available</v>
      </c>
      <c r="Z20" s="11" t="str">
        <f>'Both Verbal and Numeric'!BS20</f>
        <v>Not Available</v>
      </c>
      <c r="AA20" s="11" t="str">
        <f>'Both Verbal and Numeric'!BU20</f>
        <v>Not Available</v>
      </c>
    </row>
    <row r="21" spans="1:27" ht="13" x14ac:dyDescent="0.25">
      <c r="A21" s="2" t="str">
        <f>'Both Verbal and Numeric'!A21</f>
        <v>Louisiana (FFM)</v>
      </c>
      <c r="B21" s="11" t="str">
        <f>'Both Verbal and Numeric'!C21</f>
        <v>N</v>
      </c>
      <c r="C21" s="11" t="str">
        <f>'Both Verbal and Numeric'!E21</f>
        <v>4 - 6</v>
      </c>
      <c r="D21" s="11">
        <f>'Both Verbal and Numeric'!S21</f>
        <v>198</v>
      </c>
      <c r="E21" s="11">
        <f>'Both Verbal and Numeric'!U21</f>
        <v>198</v>
      </c>
      <c r="F21" s="11">
        <f>'Both Verbal and Numeric'!W21</f>
        <v>241</v>
      </c>
      <c r="G21" s="11">
        <f>'Both Verbal and Numeric'!Y21</f>
        <v>241</v>
      </c>
      <c r="H21" s="11">
        <f>'Both Verbal and Numeric'!AA21</f>
        <v>567</v>
      </c>
      <c r="I21" s="11">
        <f>'Both Verbal and Numeric'!AC21</f>
        <v>567</v>
      </c>
      <c r="J21" s="11">
        <f>'Both Verbal and Numeric'!AE21</f>
        <v>108</v>
      </c>
      <c r="K21" s="11">
        <f>'Both Verbal and Numeric'!AG21</f>
        <v>83</v>
      </c>
      <c r="L21" s="11">
        <f>'Both Verbal and Numeric'!AI21</f>
        <v>38</v>
      </c>
      <c r="M21" s="11">
        <f>'Both Verbal and Numeric'!AK21</f>
        <v>46</v>
      </c>
      <c r="N21" s="11">
        <f>'Both Verbal and Numeric'!AM21</f>
        <v>21</v>
      </c>
      <c r="O21" s="11">
        <f>'Both Verbal and Numeric'!AO21</f>
        <v>43</v>
      </c>
      <c r="P21" s="11" t="str">
        <f>'Both Verbal and Numeric'!BA21</f>
        <v>Not allowed per ACA</v>
      </c>
      <c r="Q21" s="11">
        <f>'Both Verbal and Numeric'!BB21</f>
        <v>1</v>
      </c>
      <c r="R21" s="11">
        <f>'Both Verbal and Numeric'!BC21</f>
        <v>306</v>
      </c>
      <c r="S21" s="11">
        <f>'Both Verbal and Numeric'!BE21</f>
        <v>319</v>
      </c>
      <c r="T21" s="11">
        <f>'Both Verbal and Numeric'!BG21</f>
        <v>0.04</v>
      </c>
      <c r="U21" s="11">
        <f>'Both Verbal and Numeric'!BI21</f>
        <v>414</v>
      </c>
      <c r="V21" s="11">
        <f>'Both Verbal and Numeric'!BK21</f>
        <v>419</v>
      </c>
      <c r="W21" s="11">
        <f>'Both Verbal and Numeric'!BM21</f>
        <v>0.01</v>
      </c>
      <c r="X21" s="11">
        <f>'Both Verbal and Numeric'!BO21</f>
        <v>431</v>
      </c>
      <c r="Y21" s="11">
        <f>'Both Verbal and Numeric'!BQ21</f>
        <v>444</v>
      </c>
      <c r="Z21" s="11">
        <f>'Both Verbal and Numeric'!BS21</f>
        <v>0.03</v>
      </c>
      <c r="AA21" s="11">
        <f>'Both Verbal and Numeric'!BU21</f>
        <v>0</v>
      </c>
    </row>
    <row r="22" spans="1:27" ht="13" x14ac:dyDescent="0.25">
      <c r="A22" s="2" t="str">
        <f>'Both Verbal and Numeric'!A22</f>
        <v>Maine (FFM)</v>
      </c>
      <c r="B22" s="11" t="str">
        <f>'Both Verbal and Numeric'!C22</f>
        <v>N</v>
      </c>
      <c r="C22" s="11" t="str">
        <f>'Both Verbal and Numeric'!E22</f>
        <v>1 - 3</v>
      </c>
      <c r="D22" s="11">
        <f>'Both Verbal and Numeric'!S22</f>
        <v>239</v>
      </c>
      <c r="E22" s="11">
        <f>'Both Verbal and Numeric'!U22</f>
        <v>239</v>
      </c>
      <c r="F22" s="11">
        <f>'Both Verbal and Numeric'!W22</f>
        <v>291</v>
      </c>
      <c r="G22" s="11">
        <f>'Both Verbal and Numeric'!Y22</f>
        <v>291</v>
      </c>
      <c r="H22" s="11">
        <f>'Both Verbal and Numeric'!AA22</f>
        <v>684</v>
      </c>
      <c r="I22" s="11">
        <f>'Both Verbal and Numeric'!AC22</f>
        <v>684</v>
      </c>
      <c r="J22" s="11">
        <f>'Both Verbal and Numeric'!AE22</f>
        <v>29</v>
      </c>
      <c r="K22" s="11">
        <f>'Both Verbal and Numeric'!AG22</f>
        <v>16</v>
      </c>
      <c r="L22" s="11">
        <f>'Both Verbal and Numeric'!AI22</f>
        <v>33</v>
      </c>
      <c r="M22" s="11">
        <f>'Both Verbal and Numeric'!AK22</f>
        <v>29</v>
      </c>
      <c r="N22" s="11">
        <f>'Both Verbal and Numeric'!AM22</f>
        <v>16</v>
      </c>
      <c r="O22" s="11">
        <f>'Both Verbal and Numeric'!AO22</f>
        <v>33</v>
      </c>
      <c r="P22" s="11" t="str">
        <f>'Both Verbal and Numeric'!BA22</f>
        <v>Not allowed per ACA</v>
      </c>
      <c r="Q22" s="11">
        <f>'Both Verbal and Numeric'!BB22</f>
        <v>1</v>
      </c>
      <c r="R22" s="11">
        <f>'Both Verbal and Numeric'!BC22</f>
        <v>384</v>
      </c>
      <c r="S22" s="11">
        <f>'Both Verbal and Numeric'!BE22</f>
        <v>371</v>
      </c>
      <c r="T22" s="11">
        <f>'Both Verbal and Numeric'!BG22</f>
        <v>-0.03</v>
      </c>
      <c r="U22" s="11">
        <f>'Both Verbal and Numeric'!BI22</f>
        <v>451</v>
      </c>
      <c r="V22" s="11">
        <f>'Both Verbal and Numeric'!BK22</f>
        <v>446</v>
      </c>
      <c r="W22" s="11">
        <f>'Both Verbal and Numeric'!BM22</f>
        <v>-0.01</v>
      </c>
      <c r="X22" s="11">
        <f>'Both Verbal and Numeric'!BO22</f>
        <v>470</v>
      </c>
      <c r="Y22" s="11">
        <f>'Both Verbal and Numeric'!BQ22</f>
        <v>467</v>
      </c>
      <c r="Z22" s="11">
        <f>'Both Verbal and Numeric'!BS22</f>
        <v>0</v>
      </c>
      <c r="AA22" s="11">
        <f>'Both Verbal and Numeric'!BU22</f>
        <v>0.5</v>
      </c>
    </row>
    <row r="23" spans="1:27" ht="13" x14ac:dyDescent="0.25">
      <c r="A23" s="2" t="str">
        <f>'Both Verbal and Numeric'!A23</f>
        <v>Maryland (SBM)</v>
      </c>
      <c r="B23" s="11" t="str">
        <f>'Both Verbal and Numeric'!C23</f>
        <v>N</v>
      </c>
      <c r="C23" s="11" t="str">
        <f>'Both Verbal and Numeric'!E23</f>
        <v>4 - 6</v>
      </c>
      <c r="D23" s="11">
        <f>'Both Verbal and Numeric'!S23</f>
        <v>133</v>
      </c>
      <c r="E23" s="11">
        <f>'Both Verbal and Numeric'!U23</f>
        <v>133</v>
      </c>
      <c r="F23" s="11">
        <f>'Both Verbal and Numeric'!W23</f>
        <v>162</v>
      </c>
      <c r="G23" s="11">
        <f>'Both Verbal and Numeric'!Y23</f>
        <v>162</v>
      </c>
      <c r="H23" s="11">
        <f>'Both Verbal and Numeric'!AA23</f>
        <v>381</v>
      </c>
      <c r="I23" s="11">
        <f>'Both Verbal and Numeric'!AC23</f>
        <v>381</v>
      </c>
      <c r="J23" s="11">
        <f>'Both Verbal and Numeric'!AE23</f>
        <v>33</v>
      </c>
      <c r="K23" s="11">
        <f>'Both Verbal and Numeric'!AG23</f>
        <v>22</v>
      </c>
      <c r="L23" s="11">
        <f>'Both Verbal and Numeric'!AI23</f>
        <v>6</v>
      </c>
      <c r="M23" s="11">
        <f>'Both Verbal and Numeric'!AK23</f>
        <v>1</v>
      </c>
      <c r="N23" s="11">
        <f>'Both Verbal and Numeric'!AM23</f>
        <v>-3</v>
      </c>
      <c r="O23" s="11">
        <f>'Both Verbal and Numeric'!AO23</f>
        <v>22</v>
      </c>
      <c r="P23" s="11" t="str">
        <f>'Both Verbal and Numeric'!BA23</f>
        <v>Not allowed per ACA</v>
      </c>
      <c r="Q23" s="11">
        <f>'Both Verbal and Numeric'!BB23</f>
        <v>1</v>
      </c>
      <c r="R23" s="11" t="str">
        <f>'Both Verbal and Numeric'!BC23</f>
        <v>Not Available</v>
      </c>
      <c r="S23" s="11" t="str">
        <f>'Both Verbal and Numeric'!BE23</f>
        <v>Not Available</v>
      </c>
      <c r="T23" s="11" t="str">
        <f>'Both Verbal and Numeric'!BG23</f>
        <v>Not Available</v>
      </c>
      <c r="U23" s="11" t="str">
        <f>'Both Verbal and Numeric'!BI23</f>
        <v>Not Available</v>
      </c>
      <c r="V23" s="11" t="str">
        <f>'Both Verbal and Numeric'!BK23</f>
        <v>Not Available</v>
      </c>
      <c r="W23" s="11" t="str">
        <f>'Both Verbal and Numeric'!BM23</f>
        <v>Not Available</v>
      </c>
      <c r="X23" s="11" t="str">
        <f>'Both Verbal and Numeric'!BO23</f>
        <v>Not Available</v>
      </c>
      <c r="Y23" s="11" t="str">
        <f>'Both Verbal and Numeric'!BQ23</f>
        <v>Not Available</v>
      </c>
      <c r="Z23" s="11" t="str">
        <f>'Both Verbal and Numeric'!BS23</f>
        <v>Not Available</v>
      </c>
      <c r="AA23" s="11" t="str">
        <f>'Both Verbal and Numeric'!BU23</f>
        <v>Not Available</v>
      </c>
    </row>
    <row r="24" spans="1:27" ht="13" x14ac:dyDescent="0.25">
      <c r="A24" s="2" t="str">
        <f>'Both Verbal and Numeric'!A24</f>
        <v>Massachusetts (SBM)</v>
      </c>
      <c r="B24" s="11" t="str">
        <f>'Both Verbal and Numeric'!C24</f>
        <v>Y</v>
      </c>
      <c r="C24" s="11" t="str">
        <f>'Both Verbal and Numeric'!E24</f>
        <v>10+</v>
      </c>
      <c r="D24" s="11">
        <f>'Both Verbal and Numeric'!S24</f>
        <v>204</v>
      </c>
      <c r="E24" s="11">
        <f>'Both Verbal and Numeric'!U24</f>
        <v>204</v>
      </c>
      <c r="F24" s="11">
        <f>'Both Verbal and Numeric'!W24</f>
        <v>233</v>
      </c>
      <c r="G24" s="11">
        <f>'Both Verbal and Numeric'!Y24</f>
        <v>233</v>
      </c>
      <c r="H24" s="11">
        <f>'Both Verbal and Numeric'!AA24</f>
        <v>396</v>
      </c>
      <c r="I24" s="11">
        <f>'Both Verbal and Numeric'!AC24</f>
        <v>396</v>
      </c>
      <c r="J24" s="11">
        <f>'Both Verbal and Numeric'!AE24</f>
        <v>-29</v>
      </c>
      <c r="K24" s="11">
        <f>'Both Verbal and Numeric'!AG24</f>
        <v>-39</v>
      </c>
      <c r="L24" s="11">
        <f>'Both Verbal and Numeric'!AI24</f>
        <v>-31</v>
      </c>
      <c r="M24" s="11">
        <f>'Both Verbal and Numeric'!AK24</f>
        <v>-29</v>
      </c>
      <c r="N24" s="11">
        <f>'Both Verbal and Numeric'!AM24</f>
        <v>-39</v>
      </c>
      <c r="O24" s="11">
        <f>'Both Verbal and Numeric'!AO24</f>
        <v>-31</v>
      </c>
      <c r="P24" s="11" t="str">
        <f>'Both Verbal and Numeric'!BA24</f>
        <v>Not allowed per ACA</v>
      </c>
      <c r="Q24" s="11">
        <f>'Both Verbal and Numeric'!BB24</f>
        <v>1</v>
      </c>
      <c r="R24" s="11" t="str">
        <f>'Both Verbal and Numeric'!BC24</f>
        <v>Not Available</v>
      </c>
      <c r="S24" s="11" t="str">
        <f>'Both Verbal and Numeric'!BE24</f>
        <v>Not Available</v>
      </c>
      <c r="T24" s="11" t="str">
        <f>'Both Verbal and Numeric'!BG24</f>
        <v>Not Available</v>
      </c>
      <c r="U24" s="11" t="str">
        <f>'Both Verbal and Numeric'!BI24</f>
        <v>Not Available</v>
      </c>
      <c r="V24" s="11" t="str">
        <f>'Both Verbal and Numeric'!BK24</f>
        <v>Not Available</v>
      </c>
      <c r="W24" s="11" t="str">
        <f>'Both Verbal and Numeric'!BM24</f>
        <v>Not Available</v>
      </c>
      <c r="X24" s="11" t="str">
        <f>'Both Verbal and Numeric'!BO24</f>
        <v>Not Available</v>
      </c>
      <c r="Y24" s="11" t="str">
        <f>'Both Verbal and Numeric'!BQ24</f>
        <v>Not Available</v>
      </c>
      <c r="Z24" s="11" t="str">
        <f>'Both Verbal and Numeric'!BS24</f>
        <v>Not Available</v>
      </c>
      <c r="AA24" s="11" t="str">
        <f>'Both Verbal and Numeric'!BU24</f>
        <v>Not Available</v>
      </c>
    </row>
    <row r="25" spans="1:27" ht="13" x14ac:dyDescent="0.25">
      <c r="A25" s="2" t="str">
        <f>'Both Verbal and Numeric'!A25</f>
        <v>Michigan (SPM)</v>
      </c>
      <c r="B25" s="11" t="str">
        <f>'Both Verbal and Numeric'!C25</f>
        <v>N</v>
      </c>
      <c r="C25" s="11" t="str">
        <f>'Both Verbal and Numeric'!E25</f>
        <v>10+</v>
      </c>
      <c r="D25" s="11">
        <f>'Both Verbal and Numeric'!S25</f>
        <v>199</v>
      </c>
      <c r="E25" s="11">
        <f>'Both Verbal and Numeric'!U25</f>
        <v>199</v>
      </c>
      <c r="F25" s="11">
        <f>'Both Verbal and Numeric'!W25</f>
        <v>242</v>
      </c>
      <c r="G25" s="11">
        <f>'Both Verbal and Numeric'!Y25</f>
        <v>242</v>
      </c>
      <c r="H25" s="11">
        <f>'Both Verbal and Numeric'!AA25</f>
        <v>569</v>
      </c>
      <c r="I25" s="11">
        <f>'Both Verbal and Numeric'!AC25</f>
        <v>569</v>
      </c>
      <c r="J25" s="11">
        <f>'Both Verbal and Numeric'!AE25</f>
        <v>107</v>
      </c>
      <c r="K25" s="11">
        <f>'Both Verbal and Numeric'!AG25</f>
        <v>73</v>
      </c>
      <c r="L25" s="11">
        <f>'Both Verbal and Numeric'!AI25</f>
        <v>52</v>
      </c>
      <c r="M25" s="11">
        <f>'Both Verbal and Numeric'!AK25</f>
        <v>119</v>
      </c>
      <c r="N25" s="11">
        <f>'Both Verbal and Numeric'!AM25</f>
        <v>57</v>
      </c>
      <c r="O25" s="11">
        <f>'Both Verbal and Numeric'!AO25</f>
        <v>66</v>
      </c>
      <c r="P25" s="11" t="str">
        <f>'Both Verbal and Numeric'!BA25</f>
        <v>Not allowed per ACA</v>
      </c>
      <c r="Q25" s="11">
        <f>'Both Verbal and Numeric'!BB25</f>
        <v>1</v>
      </c>
      <c r="R25" s="11">
        <f>'Both Verbal and Numeric'!BC25</f>
        <v>266</v>
      </c>
      <c r="S25" s="11">
        <f>'Both Verbal and Numeric'!BE25</f>
        <v>284</v>
      </c>
      <c r="T25" s="11">
        <f>'Both Verbal and Numeric'!BG25</f>
        <v>7.0000000000000007E-2</v>
      </c>
      <c r="U25" s="11">
        <f>'Both Verbal and Numeric'!BI25</f>
        <v>337</v>
      </c>
      <c r="V25" s="11">
        <f>'Both Verbal and Numeric'!BK25</f>
        <v>362</v>
      </c>
      <c r="W25" s="11">
        <f>'Both Verbal and Numeric'!BM25</f>
        <v>7.0000000000000007E-2</v>
      </c>
      <c r="X25" s="11">
        <f>'Both Verbal and Numeric'!BO25</f>
        <v>371</v>
      </c>
      <c r="Y25" s="11">
        <f>'Both Verbal and Numeric'!BQ25</f>
        <v>373</v>
      </c>
      <c r="Z25" s="11">
        <f>'Both Verbal and Numeric'!BS25</f>
        <v>0.01</v>
      </c>
      <c r="AA25" s="11">
        <f>'Both Verbal and Numeric'!BU25</f>
        <v>0</v>
      </c>
    </row>
    <row r="26" spans="1:27" ht="13" x14ac:dyDescent="0.25">
      <c r="A26" s="2" t="str">
        <f>'Both Verbal and Numeric'!A26</f>
        <v>Minnesota (SBM)</v>
      </c>
      <c r="B26" s="11" t="str">
        <f>'Both Verbal and Numeric'!C26</f>
        <v>N</v>
      </c>
      <c r="C26" s="11" t="str">
        <f>'Both Verbal and Numeric'!E26</f>
        <v>4 - 6</v>
      </c>
      <c r="D26" s="11">
        <f>'Both Verbal and Numeric'!S26</f>
        <v>140</v>
      </c>
      <c r="E26" s="11">
        <f>'Both Verbal and Numeric'!U26</f>
        <v>140</v>
      </c>
      <c r="F26" s="11">
        <f>'Both Verbal and Numeric'!W26</f>
        <v>171</v>
      </c>
      <c r="G26" s="11">
        <f>'Both Verbal and Numeric'!Y26</f>
        <v>171</v>
      </c>
      <c r="H26" s="11">
        <f>'Both Verbal and Numeric'!AA26</f>
        <v>401</v>
      </c>
      <c r="I26" s="11">
        <f>'Both Verbal and Numeric'!AC26</f>
        <v>401</v>
      </c>
      <c r="J26" s="11">
        <f>'Both Verbal and Numeric'!AE26</f>
        <v>47</v>
      </c>
      <c r="K26" s="11">
        <f>'Both Verbal and Numeric'!AG26</f>
        <v>47</v>
      </c>
      <c r="L26" s="11">
        <f>'Both Verbal and Numeric'!AI26</f>
        <v>47</v>
      </c>
      <c r="M26" s="11">
        <f>'Both Verbal and Numeric'!AK26</f>
        <v>47</v>
      </c>
      <c r="N26" s="11">
        <f>'Both Verbal and Numeric'!AM26</f>
        <v>47</v>
      </c>
      <c r="O26" s="11">
        <f>'Both Verbal and Numeric'!AO26</f>
        <v>47</v>
      </c>
      <c r="P26" s="11" t="str">
        <f>'Both Verbal and Numeric'!BA26</f>
        <v>Not allowed per ACA</v>
      </c>
      <c r="Q26" s="11">
        <f>'Both Verbal and Numeric'!BB26</f>
        <v>1</v>
      </c>
      <c r="R26" s="11" t="str">
        <f>'Both Verbal and Numeric'!BC26</f>
        <v>Not Available</v>
      </c>
      <c r="S26" s="11" t="str">
        <f>'Both Verbal and Numeric'!BE26</f>
        <v>Not Available</v>
      </c>
      <c r="T26" s="11" t="str">
        <f>'Both Verbal and Numeric'!BG26</f>
        <v>Not Available</v>
      </c>
      <c r="U26" s="11" t="str">
        <f>'Both Verbal and Numeric'!BI26</f>
        <v>Not Available</v>
      </c>
      <c r="V26" s="11" t="str">
        <f>'Both Verbal and Numeric'!BK26</f>
        <v>Not Available</v>
      </c>
      <c r="W26" s="11" t="str">
        <f>'Both Verbal and Numeric'!BM26</f>
        <v>Not Available</v>
      </c>
      <c r="X26" s="11" t="str">
        <f>'Both Verbal and Numeric'!BO26</f>
        <v>Not Available</v>
      </c>
      <c r="Y26" s="11" t="str">
        <f>'Both Verbal and Numeric'!BQ26</f>
        <v>Not Available</v>
      </c>
      <c r="Z26" s="11" t="str">
        <f>'Both Verbal and Numeric'!BS26</f>
        <v>Not Available</v>
      </c>
      <c r="AA26" s="11" t="str">
        <f>'Both Verbal and Numeric'!BU26</f>
        <v>Not Available</v>
      </c>
    </row>
    <row r="27" spans="1:27" ht="13" x14ac:dyDescent="0.25">
      <c r="A27" s="2" t="str">
        <f>'Both Verbal and Numeric'!A27</f>
        <v>Mississippi (FFM)</v>
      </c>
      <c r="B27" s="11" t="str">
        <f>'Both Verbal and Numeric'!C27</f>
        <v>N</v>
      </c>
      <c r="C27" s="11" t="str">
        <f>'Both Verbal and Numeric'!E27</f>
        <v>1 - 3</v>
      </c>
      <c r="D27" s="11">
        <f>'Both Verbal and Numeric'!S27</f>
        <v>267</v>
      </c>
      <c r="E27" s="11">
        <f>'Both Verbal and Numeric'!U27</f>
        <v>267</v>
      </c>
      <c r="F27" s="11">
        <f>'Both Verbal and Numeric'!W27</f>
        <v>326</v>
      </c>
      <c r="G27" s="11">
        <f>'Both Verbal and Numeric'!Y27</f>
        <v>326</v>
      </c>
      <c r="H27" s="11">
        <f>'Both Verbal and Numeric'!AA27</f>
        <v>766</v>
      </c>
      <c r="I27" s="11">
        <f>'Both Verbal and Numeric'!AC27</f>
        <v>766</v>
      </c>
      <c r="J27" s="11">
        <f>'Both Verbal and Numeric'!AE27</f>
        <v>141</v>
      </c>
      <c r="K27" s="11">
        <f>'Both Verbal and Numeric'!AG27</f>
        <v>116</v>
      </c>
      <c r="L27" s="11">
        <f>'Both Verbal and Numeric'!AI27</f>
        <v>69</v>
      </c>
      <c r="M27" s="11">
        <f>'Both Verbal and Numeric'!AK27</f>
        <v>78</v>
      </c>
      <c r="N27" s="11">
        <f>'Both Verbal and Numeric'!AM27</f>
        <v>41</v>
      </c>
      <c r="O27" s="11">
        <f>'Both Verbal and Numeric'!AO27</f>
        <v>67</v>
      </c>
      <c r="P27" s="11" t="str">
        <f>'Both Verbal and Numeric'!BA27</f>
        <v>Not allowed per ACA</v>
      </c>
      <c r="Q27" s="11">
        <f>'Both Verbal and Numeric'!BB27</f>
        <v>1</v>
      </c>
      <c r="R27" s="11">
        <f>'Both Verbal and Numeric'!BC27</f>
        <v>389</v>
      </c>
      <c r="S27" s="11">
        <f>'Both Verbal and Numeric'!BE27</f>
        <v>314</v>
      </c>
      <c r="T27" s="11">
        <f>'Both Verbal and Numeric'!BG27</f>
        <v>-0.19</v>
      </c>
      <c r="U27" s="11">
        <f>'Both Verbal and Numeric'!BI27</f>
        <v>456</v>
      </c>
      <c r="V27" s="11">
        <f>'Both Verbal and Numeric'!BK27</f>
        <v>403</v>
      </c>
      <c r="W27" s="11">
        <f>'Both Verbal and Numeric'!BM27</f>
        <v>-0.12</v>
      </c>
      <c r="X27" s="11">
        <f>'Both Verbal and Numeric'!BO27</f>
        <v>509</v>
      </c>
      <c r="Y27" s="11">
        <f>'Both Verbal and Numeric'!BQ27</f>
        <v>413</v>
      </c>
      <c r="Z27" s="11">
        <f>'Both Verbal and Numeric'!BS27</f>
        <v>-0.19</v>
      </c>
      <c r="AA27" s="11">
        <f>'Both Verbal and Numeric'!BU27</f>
        <v>0.67</v>
      </c>
    </row>
    <row r="28" spans="1:27" ht="13" x14ac:dyDescent="0.25">
      <c r="A28" s="2" t="str">
        <f>'Both Verbal and Numeric'!A28</f>
        <v>Missouri (FFM)</v>
      </c>
      <c r="B28" s="11" t="str">
        <f>'Both Verbal and Numeric'!C28</f>
        <v>N</v>
      </c>
      <c r="C28" s="11" t="str">
        <f>'Both Verbal and Numeric'!E28</f>
        <v>4 - 6</v>
      </c>
      <c r="D28" s="11">
        <f>'Both Verbal and Numeric'!S28</f>
        <v>201</v>
      </c>
      <c r="E28" s="11">
        <f>'Both Verbal and Numeric'!U28</f>
        <v>201</v>
      </c>
      <c r="F28" s="11">
        <f>'Both Verbal and Numeric'!W28</f>
        <v>246</v>
      </c>
      <c r="G28" s="11">
        <f>'Both Verbal and Numeric'!Y28</f>
        <v>246</v>
      </c>
      <c r="H28" s="11">
        <f>'Both Verbal and Numeric'!AA28</f>
        <v>578</v>
      </c>
      <c r="I28" s="11">
        <f>'Both Verbal and Numeric'!AC28</f>
        <v>578</v>
      </c>
      <c r="J28" s="11">
        <f>'Both Verbal and Numeric'!AE28</f>
        <v>97</v>
      </c>
      <c r="K28" s="11">
        <f>'Both Verbal and Numeric'!AG28</f>
        <v>67</v>
      </c>
      <c r="L28" s="11">
        <f>'Both Verbal and Numeric'!AI28</f>
        <v>-1</v>
      </c>
      <c r="M28" s="11">
        <f>'Both Verbal and Numeric'!AK28</f>
        <v>30</v>
      </c>
      <c r="N28" s="11">
        <f>'Both Verbal and Numeric'!AM28</f>
        <v>12</v>
      </c>
      <c r="O28" s="11">
        <f>'Both Verbal and Numeric'!AO28</f>
        <v>3</v>
      </c>
      <c r="P28" s="11" t="str">
        <f>'Both Verbal and Numeric'!BA28</f>
        <v>Not allowed per ACA</v>
      </c>
      <c r="Q28" s="11">
        <f>'Both Verbal and Numeric'!BB28</f>
        <v>1</v>
      </c>
      <c r="R28" s="11">
        <f>'Both Verbal and Numeric'!BC28</f>
        <v>301</v>
      </c>
      <c r="S28" s="11">
        <f>'Both Verbal and Numeric'!BE28</f>
        <v>329</v>
      </c>
      <c r="T28" s="11">
        <f>'Both Verbal and Numeric'!BG28</f>
        <v>0.09</v>
      </c>
      <c r="U28" s="11">
        <f>'Both Verbal and Numeric'!BI28</f>
        <v>386</v>
      </c>
      <c r="V28" s="11">
        <f>'Both Verbal and Numeric'!BK28</f>
        <v>407</v>
      </c>
      <c r="W28" s="11">
        <f>'Both Verbal and Numeric'!BM28</f>
        <v>0.05</v>
      </c>
      <c r="X28" s="11">
        <f>'Both Verbal and Numeric'!BO28</f>
        <v>397</v>
      </c>
      <c r="Y28" s="11">
        <f>'Both Verbal and Numeric'!BQ28</f>
        <v>425</v>
      </c>
      <c r="Z28" s="11">
        <f>'Both Verbal and Numeric'!BS28</f>
        <v>7.0000000000000007E-2</v>
      </c>
      <c r="AA28" s="11">
        <f>'Both Verbal and Numeric'!BU28</f>
        <v>0.3</v>
      </c>
    </row>
    <row r="29" spans="1:27" ht="13" x14ac:dyDescent="0.25">
      <c r="A29" s="2" t="str">
        <f>'Both Verbal and Numeric'!A29</f>
        <v>Montana (FFM)</v>
      </c>
      <c r="B29" s="11" t="str">
        <f>'Both Verbal and Numeric'!C29</f>
        <v>N</v>
      </c>
      <c r="C29" s="11" t="str">
        <f>'Both Verbal and Numeric'!E29</f>
        <v>4 - 6</v>
      </c>
      <c r="D29" s="11">
        <f>'Both Verbal and Numeric'!S29</f>
        <v>176</v>
      </c>
      <c r="E29" s="11">
        <f>'Both Verbal and Numeric'!U29</f>
        <v>176</v>
      </c>
      <c r="F29" s="11">
        <f>'Both Verbal and Numeric'!W29</f>
        <v>214</v>
      </c>
      <c r="G29" s="11">
        <f>'Both Verbal and Numeric'!Y29</f>
        <v>214</v>
      </c>
      <c r="H29" s="11">
        <f>'Both Verbal and Numeric'!AA29</f>
        <v>504</v>
      </c>
      <c r="I29" s="11">
        <f>'Both Verbal and Numeric'!AC29</f>
        <v>504</v>
      </c>
      <c r="J29" s="11">
        <f>'Both Verbal and Numeric'!AE29</f>
        <v>19</v>
      </c>
      <c r="K29" s="11">
        <f>'Both Verbal and Numeric'!AG29</f>
        <v>6</v>
      </c>
      <c r="L29" s="11">
        <f>'Both Verbal and Numeric'!AI29</f>
        <v>35</v>
      </c>
      <c r="M29" s="11">
        <f>'Both Verbal and Numeric'!AK29</f>
        <v>19</v>
      </c>
      <c r="N29" s="11">
        <f>'Both Verbal and Numeric'!AM29</f>
        <v>6</v>
      </c>
      <c r="O29" s="11">
        <f>'Both Verbal and Numeric'!AO29</f>
        <v>35</v>
      </c>
      <c r="P29" s="11" t="str">
        <f>'Both Verbal and Numeric'!BA29</f>
        <v>Not allowed per ACA</v>
      </c>
      <c r="Q29" s="11">
        <f>'Both Verbal and Numeric'!BB29</f>
        <v>1</v>
      </c>
      <c r="R29" s="11">
        <f>'Both Verbal and Numeric'!BC29</f>
        <v>282</v>
      </c>
      <c r="S29" s="11">
        <f>'Both Verbal and Numeric'!BE29</f>
        <v>286</v>
      </c>
      <c r="T29" s="11">
        <f>'Both Verbal and Numeric'!BG29</f>
        <v>0.01</v>
      </c>
      <c r="U29" s="11">
        <f>'Both Verbal and Numeric'!BI29</f>
        <v>348</v>
      </c>
      <c r="V29" s="11">
        <f>'Both Verbal and Numeric'!BK29</f>
        <v>331</v>
      </c>
      <c r="W29" s="11">
        <f>'Both Verbal and Numeric'!BM29</f>
        <v>-0.05</v>
      </c>
      <c r="X29" s="11">
        <f>'Both Verbal and Numeric'!BO29</f>
        <v>355</v>
      </c>
      <c r="Y29" s="11">
        <f>'Both Verbal and Numeric'!BQ29</f>
        <v>335</v>
      </c>
      <c r="Z29" s="11">
        <f>'Both Verbal and Numeric'!BS29</f>
        <v>-0.06</v>
      </c>
      <c r="AA29" s="11">
        <f>'Both Verbal and Numeric'!BU29</f>
        <v>0.25</v>
      </c>
    </row>
    <row r="30" spans="1:27" ht="13" x14ac:dyDescent="0.25">
      <c r="A30" s="2" t="str">
        <f>'Both Verbal and Numeric'!A30</f>
        <v>Nebraska (FFM)</v>
      </c>
      <c r="B30" s="11" t="str">
        <f>'Both Verbal and Numeric'!C30</f>
        <v>N</v>
      </c>
      <c r="C30" s="11" t="str">
        <f>'Both Verbal and Numeric'!E30</f>
        <v>4 - 6</v>
      </c>
      <c r="D30" s="11">
        <f>'Both Verbal and Numeric'!S30</f>
        <v>172</v>
      </c>
      <c r="E30" s="11">
        <f>'Both Verbal and Numeric'!U30</f>
        <v>172</v>
      </c>
      <c r="F30" s="11">
        <f>'Both Verbal and Numeric'!W30</f>
        <v>210</v>
      </c>
      <c r="G30" s="11">
        <f>'Both Verbal and Numeric'!Y30</f>
        <v>210</v>
      </c>
      <c r="H30" s="11">
        <f>'Both Verbal and Numeric'!AA30</f>
        <v>493</v>
      </c>
      <c r="I30" s="11">
        <f>'Both Verbal and Numeric'!AC30</f>
        <v>493</v>
      </c>
      <c r="J30" s="11">
        <f>'Both Verbal and Numeric'!AE30</f>
        <v>153</v>
      </c>
      <c r="K30" s="11">
        <f>'Both Verbal and Numeric'!AG30</f>
        <v>93</v>
      </c>
      <c r="L30" s="11">
        <f>'Both Verbal and Numeric'!AI30</f>
        <v>25</v>
      </c>
      <c r="M30" s="11">
        <f>'Both Verbal and Numeric'!AK30</f>
        <v>91</v>
      </c>
      <c r="N30" s="11">
        <f>'Both Verbal and Numeric'!AM30</f>
        <v>60</v>
      </c>
      <c r="O30" s="11">
        <f>'Both Verbal and Numeric'!AO30</f>
        <v>38</v>
      </c>
      <c r="P30" s="11" t="str">
        <f>'Both Verbal and Numeric'!BA30</f>
        <v>Not allowed per ACA</v>
      </c>
      <c r="Q30" s="11">
        <f>'Both Verbal and Numeric'!BB30</f>
        <v>1</v>
      </c>
      <c r="R30" s="11">
        <f>'Both Verbal and Numeric'!BC30</f>
        <v>268</v>
      </c>
      <c r="S30" s="11">
        <f>'Both Verbal and Numeric'!BE30</f>
        <v>287</v>
      </c>
      <c r="T30" s="11">
        <f>'Both Verbal and Numeric'!BG30</f>
        <v>7.0000000000000007E-2</v>
      </c>
      <c r="U30" s="11">
        <f>'Both Verbal and Numeric'!BI30</f>
        <v>324</v>
      </c>
      <c r="V30" s="11">
        <f>'Both Verbal and Numeric'!BK30</f>
        <v>354</v>
      </c>
      <c r="W30" s="11">
        <f>'Both Verbal and Numeric'!BM30</f>
        <v>0.09</v>
      </c>
      <c r="X30" s="11">
        <f>'Both Verbal and Numeric'!BO30</f>
        <v>339</v>
      </c>
      <c r="Y30" s="11">
        <f>'Both Verbal and Numeric'!BQ30</f>
        <v>364</v>
      </c>
      <c r="Z30" s="11">
        <f>'Both Verbal and Numeric'!BS30</f>
        <v>0.08</v>
      </c>
      <c r="AA30" s="11">
        <f>'Both Verbal and Numeric'!BU30</f>
        <v>0.75</v>
      </c>
    </row>
    <row r="31" spans="1:27" ht="13" x14ac:dyDescent="0.25">
      <c r="A31" s="2" t="str">
        <f>'Both Verbal and Numeric'!A31</f>
        <v>Nevada (SBM)</v>
      </c>
      <c r="B31" s="11" t="str">
        <f>'Both Verbal and Numeric'!C31</f>
        <v>N</v>
      </c>
      <c r="C31" s="11" t="str">
        <f>'Both Verbal and Numeric'!E31</f>
        <v>4 - 6</v>
      </c>
      <c r="D31" s="11">
        <f>'Both Verbal and Numeric'!S31</f>
        <v>276</v>
      </c>
      <c r="E31" s="11">
        <f>'Both Verbal and Numeric'!U31</f>
        <v>276</v>
      </c>
      <c r="F31" s="11">
        <f>'Both Verbal and Numeric'!W31</f>
        <v>337</v>
      </c>
      <c r="G31" s="11">
        <f>'Both Verbal and Numeric'!Y31</f>
        <v>337</v>
      </c>
      <c r="H31" s="11">
        <f>'Both Verbal and Numeric'!AA31</f>
        <v>792</v>
      </c>
      <c r="I31" s="11">
        <f>'Both Verbal and Numeric'!AC31</f>
        <v>792</v>
      </c>
      <c r="J31" s="11">
        <f>'Both Verbal and Numeric'!AE31</f>
        <v>289</v>
      </c>
      <c r="K31" s="11">
        <f>'Both Verbal and Numeric'!AG31</f>
        <v>183</v>
      </c>
      <c r="L31" s="11">
        <f>'Both Verbal and Numeric'!AI31</f>
        <v>124</v>
      </c>
      <c r="M31" s="11">
        <f>'Both Verbal and Numeric'!AK31</f>
        <v>106</v>
      </c>
      <c r="N31" s="11">
        <f>'Both Verbal and Numeric'!AM31</f>
        <v>94</v>
      </c>
      <c r="O31" s="11">
        <f>'Both Verbal and Numeric'!AO31</f>
        <v>130</v>
      </c>
      <c r="P31" s="11" t="str">
        <f>'Both Verbal and Numeric'!BA31</f>
        <v>Not allowed per ACA</v>
      </c>
      <c r="Q31" s="11">
        <f>'Both Verbal and Numeric'!BB31</f>
        <v>1</v>
      </c>
      <c r="R31" s="11" t="str">
        <f>'Both Verbal and Numeric'!BC31</f>
        <v>Not Available</v>
      </c>
      <c r="S31" s="11" t="str">
        <f>'Both Verbal and Numeric'!BE31</f>
        <v>Not Available</v>
      </c>
      <c r="T31" s="11" t="str">
        <f>'Both Verbal and Numeric'!BG31</f>
        <v>Not Available</v>
      </c>
      <c r="U31" s="11" t="str">
        <f>'Both Verbal and Numeric'!BI31</f>
        <v>Not Available</v>
      </c>
      <c r="V31" s="11" t="str">
        <f>'Both Verbal and Numeric'!BK31</f>
        <v>Not Available</v>
      </c>
      <c r="W31" s="11" t="str">
        <f>'Both Verbal and Numeric'!BM31</f>
        <v>Not Available</v>
      </c>
      <c r="X31" s="11" t="str">
        <f>'Both Verbal and Numeric'!BO31</f>
        <v>Not Available</v>
      </c>
      <c r="Y31" s="11" t="str">
        <f>'Both Verbal and Numeric'!BQ31</f>
        <v>Not Available</v>
      </c>
      <c r="Z31" s="11" t="str">
        <f>'Both Verbal and Numeric'!BS31</f>
        <v>Not Available</v>
      </c>
      <c r="AA31" s="11" t="str">
        <f>'Both Verbal and Numeric'!BU31</f>
        <v>Not Available</v>
      </c>
    </row>
    <row r="32" spans="1:27" ht="13" x14ac:dyDescent="0.25">
      <c r="A32" s="2" t="str">
        <f>'Both Verbal and Numeric'!A32</f>
        <v>New Hampshire (FFM)</v>
      </c>
      <c r="B32" s="11" t="str">
        <f>'Both Verbal and Numeric'!C32</f>
        <v>N</v>
      </c>
      <c r="C32" s="11" t="str">
        <f>'Both Verbal and Numeric'!E32</f>
        <v>1 - 3</v>
      </c>
      <c r="D32" s="11">
        <f>'Both Verbal and Numeric'!S32</f>
        <v>201</v>
      </c>
      <c r="E32" s="11">
        <f>'Both Verbal and Numeric'!U32</f>
        <v>201</v>
      </c>
      <c r="F32" s="11">
        <f>'Both Verbal and Numeric'!W32</f>
        <v>245</v>
      </c>
      <c r="G32" s="11">
        <f>'Both Verbal and Numeric'!Y32</f>
        <v>245</v>
      </c>
      <c r="H32" s="11">
        <f>'Both Verbal and Numeric'!AA32</f>
        <v>577</v>
      </c>
      <c r="I32" s="11">
        <f>'Both Verbal and Numeric'!AC32</f>
        <v>577</v>
      </c>
      <c r="J32" s="11">
        <f>'Both Verbal and Numeric'!AE32</f>
        <v>-8</v>
      </c>
      <c r="K32" s="11">
        <f>'Both Verbal and Numeric'!AG32</f>
        <v>-13</v>
      </c>
      <c r="L32" s="11">
        <f>'Both Verbal and Numeric'!AI32</f>
        <v>-21</v>
      </c>
      <c r="M32" s="11">
        <f>'Both Verbal and Numeric'!AK32</f>
        <v>-8</v>
      </c>
      <c r="N32" s="11">
        <f>'Both Verbal and Numeric'!AM32</f>
        <v>-23</v>
      </c>
      <c r="O32" s="11">
        <f>'Both Verbal and Numeric'!AO32</f>
        <v>-21</v>
      </c>
      <c r="P32" s="11" t="str">
        <f>'Both Verbal and Numeric'!BA32</f>
        <v>Not allowed per ACA</v>
      </c>
      <c r="Q32" s="11">
        <f>'Both Verbal and Numeric'!BB32</f>
        <v>1</v>
      </c>
      <c r="R32" s="11">
        <f>'Both Verbal and Numeric'!BC32</f>
        <v>317</v>
      </c>
      <c r="S32" s="11">
        <f>'Both Verbal and Numeric'!BE32</f>
        <v>263</v>
      </c>
      <c r="T32" s="11">
        <f>'Both Verbal and Numeric'!BG32</f>
        <v>-0.17</v>
      </c>
      <c r="U32" s="11">
        <f>'Both Verbal and Numeric'!BI32</f>
        <v>403</v>
      </c>
      <c r="V32" s="11">
        <f>'Both Verbal and Numeric'!BK32</f>
        <v>332</v>
      </c>
      <c r="W32" s="11">
        <f>'Both Verbal and Numeric'!BM32</f>
        <v>-0.18</v>
      </c>
      <c r="X32" s="11">
        <f>'Both Verbal and Numeric'!BO32</f>
        <v>404</v>
      </c>
      <c r="Y32" s="11">
        <f>'Both Verbal and Numeric'!BQ32</f>
        <v>345</v>
      </c>
      <c r="Z32" s="11">
        <f>'Both Verbal and Numeric'!BS32</f>
        <v>-0.15</v>
      </c>
      <c r="AA32" s="11">
        <f>'Both Verbal and Numeric'!BU32</f>
        <v>0</v>
      </c>
    </row>
    <row r="33" spans="1:27" ht="13" x14ac:dyDescent="0.25">
      <c r="A33" s="2" t="str">
        <f>'Both Verbal and Numeric'!A33</f>
        <v>New Jersey (FFM)</v>
      </c>
      <c r="B33" s="11" t="str">
        <f>'Both Verbal and Numeric'!C33</f>
        <v>N</v>
      </c>
      <c r="C33" s="11" t="str">
        <f>'Both Verbal and Numeric'!E33</f>
        <v>1 - 3</v>
      </c>
      <c r="D33" s="11">
        <f>'Both Verbal and Numeric'!S33</f>
        <v>261</v>
      </c>
      <c r="E33" s="11">
        <f>'Both Verbal and Numeric'!U33</f>
        <v>261</v>
      </c>
      <c r="F33" s="11">
        <f>'Both Verbal and Numeric'!W33</f>
        <v>291</v>
      </c>
      <c r="G33" s="11">
        <f>'Both Verbal and Numeric'!Y33</f>
        <v>291</v>
      </c>
      <c r="H33" s="11">
        <f>'Both Verbal and Numeric'!AA33</f>
        <v>476</v>
      </c>
      <c r="I33" s="11">
        <f>'Both Verbal and Numeric'!AC33</f>
        <v>476</v>
      </c>
      <c r="J33" s="11">
        <f>'Both Verbal and Numeric'!AE33</f>
        <v>-15</v>
      </c>
      <c r="K33" s="11">
        <f>'Both Verbal and Numeric'!AG33</f>
        <v>-31</v>
      </c>
      <c r="L33" s="11">
        <f>'Both Verbal and Numeric'!AI33</f>
        <v>-32</v>
      </c>
      <c r="M33" s="11">
        <f>'Both Verbal and Numeric'!AK33</f>
        <v>-38</v>
      </c>
      <c r="N33" s="11">
        <f>'Both Verbal and Numeric'!AM33</f>
        <v>-39</v>
      </c>
      <c r="O33" s="11">
        <f>'Both Verbal and Numeric'!AO33</f>
        <v>-32</v>
      </c>
      <c r="P33" s="11" t="str">
        <f>'Both Verbal and Numeric'!BA33</f>
        <v>Not allowed per ACA</v>
      </c>
      <c r="Q33" s="11">
        <f>'Both Verbal and Numeric'!BB33</f>
        <v>1</v>
      </c>
      <c r="R33" s="11">
        <f>'Both Verbal and Numeric'!BC33</f>
        <v>391</v>
      </c>
      <c r="S33" s="11">
        <f>'Both Verbal and Numeric'!BE33</f>
        <v>390</v>
      </c>
      <c r="T33" s="11">
        <f>'Both Verbal and Numeric'!BG33</f>
        <v>0</v>
      </c>
      <c r="U33" s="11">
        <f>'Both Verbal and Numeric'!BI33</f>
        <v>430</v>
      </c>
      <c r="V33" s="11">
        <f>'Both Verbal and Numeric'!BK33</f>
        <v>440</v>
      </c>
      <c r="W33" s="11">
        <f>'Both Verbal and Numeric'!BM33</f>
        <v>0.02</v>
      </c>
      <c r="X33" s="11">
        <f>'Both Verbal and Numeric'!BO33</f>
        <v>444</v>
      </c>
      <c r="Y33" s="11">
        <f>'Both Verbal and Numeric'!BQ33</f>
        <v>441</v>
      </c>
      <c r="Z33" s="11">
        <f>'Both Verbal and Numeric'!BS33</f>
        <v>-0.01</v>
      </c>
      <c r="AA33" s="11">
        <f>'Both Verbal and Numeric'!BU33</f>
        <v>0</v>
      </c>
    </row>
    <row r="34" spans="1:27" ht="13" x14ac:dyDescent="0.25">
      <c r="A34" s="2" t="str">
        <f>'Both Verbal and Numeric'!A34</f>
        <v>New Mexico (SBM)</v>
      </c>
      <c r="B34" s="11" t="str">
        <f>'Both Verbal and Numeric'!C34</f>
        <v>N</v>
      </c>
      <c r="C34" s="11" t="str">
        <f>'Both Verbal and Numeric'!E34</f>
        <v>4 - 6</v>
      </c>
      <c r="D34" s="11">
        <f>'Both Verbal and Numeric'!S34</f>
        <v>171</v>
      </c>
      <c r="E34" s="11">
        <f>'Both Verbal and Numeric'!U34</f>
        <v>171</v>
      </c>
      <c r="F34" s="11">
        <f>'Both Verbal and Numeric'!W34</f>
        <v>208</v>
      </c>
      <c r="G34" s="11">
        <f>'Both Verbal and Numeric'!Y34</f>
        <v>208</v>
      </c>
      <c r="H34" s="11">
        <f>'Both Verbal and Numeric'!AA34</f>
        <v>490</v>
      </c>
      <c r="I34" s="11">
        <f>'Both Verbal and Numeric'!AC34</f>
        <v>490</v>
      </c>
      <c r="J34" s="11">
        <f>'Both Verbal and Numeric'!AE34</f>
        <v>144</v>
      </c>
      <c r="K34" s="11">
        <f>'Both Verbal and Numeric'!AG34</f>
        <v>93</v>
      </c>
      <c r="L34" s="11">
        <f>'Both Verbal and Numeric'!AI34</f>
        <v>157</v>
      </c>
      <c r="M34" s="11">
        <f>'Both Verbal and Numeric'!AK34</f>
        <v>131</v>
      </c>
      <c r="N34" s="11">
        <f>'Both Verbal and Numeric'!AM34</f>
        <v>84</v>
      </c>
      <c r="O34" s="11">
        <f>'Both Verbal and Numeric'!AO34</f>
        <v>158</v>
      </c>
      <c r="P34" s="11" t="str">
        <f>'Both Verbal and Numeric'!BA34</f>
        <v>Not allowed per ACA</v>
      </c>
      <c r="Q34" s="11">
        <f>'Both Verbal and Numeric'!BB34</f>
        <v>1</v>
      </c>
      <c r="R34" s="11" t="str">
        <f>'Both Verbal and Numeric'!BC34</f>
        <v>Not Available</v>
      </c>
      <c r="S34" s="11" t="str">
        <f>'Both Verbal and Numeric'!BE34</f>
        <v>Not Available</v>
      </c>
      <c r="T34" s="11" t="str">
        <f>'Both Verbal and Numeric'!BG34</f>
        <v>Not Available</v>
      </c>
      <c r="U34" s="11" t="str">
        <f>'Both Verbal and Numeric'!BI34</f>
        <v>Not Available</v>
      </c>
      <c r="V34" s="11" t="str">
        <f>'Both Verbal and Numeric'!BK34</f>
        <v>Not Available</v>
      </c>
      <c r="W34" s="11" t="str">
        <f>'Both Verbal and Numeric'!BM34</f>
        <v>Not Available</v>
      </c>
      <c r="X34" s="11" t="str">
        <f>'Both Verbal and Numeric'!BO34</f>
        <v>Not Available</v>
      </c>
      <c r="Y34" s="11" t="str">
        <f>'Both Verbal and Numeric'!BQ34</f>
        <v>Not Available</v>
      </c>
      <c r="Z34" s="11" t="str">
        <f>'Both Verbal and Numeric'!BS34</f>
        <v>Not Available</v>
      </c>
      <c r="AA34" s="11" t="str">
        <f>'Both Verbal and Numeric'!BU34</f>
        <v>Not Available</v>
      </c>
    </row>
    <row r="35" spans="1:27" ht="13" x14ac:dyDescent="0.25">
      <c r="A35" s="2" t="str">
        <f>'Both Verbal and Numeric'!A35</f>
        <v>New York (SBM)</v>
      </c>
      <c r="B35" s="11" t="str">
        <f>'Both Verbal and Numeric'!C35</f>
        <v>N</v>
      </c>
      <c r="C35" s="11" t="str">
        <f>'Both Verbal and Numeric'!E35</f>
        <v>10+</v>
      </c>
      <c r="D35" s="11">
        <f>'Both Verbal and Numeric'!S35</f>
        <v>275</v>
      </c>
      <c r="E35" s="11">
        <f>'Both Verbal and Numeric'!U35</f>
        <v>275</v>
      </c>
      <c r="F35" s="11">
        <f>'Both Verbal and Numeric'!W35</f>
        <v>275</v>
      </c>
      <c r="G35" s="11">
        <f>'Both Verbal and Numeric'!Y35</f>
        <v>275</v>
      </c>
      <c r="H35" s="11">
        <f>'Both Verbal and Numeric'!AA35</f>
        <v>275</v>
      </c>
      <c r="I35" s="11">
        <f>'Both Verbal and Numeric'!AC35</f>
        <v>275</v>
      </c>
      <c r="J35" s="11">
        <f>'Both Verbal and Numeric'!AE35</f>
        <v>-45</v>
      </c>
      <c r="K35" s="11">
        <f>'Both Verbal and Numeric'!AG35</f>
        <v>-45</v>
      </c>
      <c r="L35" s="11">
        <f>'Both Verbal and Numeric'!AI35</f>
        <v>-45</v>
      </c>
      <c r="M35" s="11">
        <f>'Both Verbal and Numeric'!AK35</f>
        <v>-45</v>
      </c>
      <c r="N35" s="11">
        <f>'Both Verbal and Numeric'!AM35</f>
        <v>-45</v>
      </c>
      <c r="O35" s="11">
        <f>'Both Verbal and Numeric'!AO35</f>
        <v>-45</v>
      </c>
      <c r="P35" s="11" t="str">
        <f>'Both Verbal and Numeric'!BA35</f>
        <v>Not allowed per ACA</v>
      </c>
      <c r="Q35" s="11">
        <f>'Both Verbal and Numeric'!BB35</f>
        <v>1</v>
      </c>
      <c r="R35" s="11" t="str">
        <f>'Both Verbal and Numeric'!BC35</f>
        <v>Not Available</v>
      </c>
      <c r="S35" s="11" t="str">
        <f>'Both Verbal and Numeric'!BE35</f>
        <v>Not Available</v>
      </c>
      <c r="T35" s="11" t="str">
        <f>'Both Verbal and Numeric'!BG35</f>
        <v>Not Available</v>
      </c>
      <c r="U35" s="11" t="str">
        <f>'Both Verbal and Numeric'!BI35</f>
        <v>Not Available</v>
      </c>
      <c r="V35" s="11" t="str">
        <f>'Both Verbal and Numeric'!BK35</f>
        <v>Not Available</v>
      </c>
      <c r="W35" s="11" t="str">
        <f>'Both Verbal and Numeric'!BM35</f>
        <v>Not Available</v>
      </c>
      <c r="X35" s="11" t="str">
        <f>'Both Verbal and Numeric'!BO35</f>
        <v>Not Available</v>
      </c>
      <c r="Y35" s="11" t="str">
        <f>'Both Verbal and Numeric'!BQ35</f>
        <v>Not Available</v>
      </c>
      <c r="Z35" s="11" t="str">
        <f>'Both Verbal and Numeric'!BS35</f>
        <v>Not Available</v>
      </c>
      <c r="AA35" s="11" t="str">
        <f>'Both Verbal and Numeric'!BU35</f>
        <v>Not Available</v>
      </c>
    </row>
    <row r="36" spans="1:27" ht="13" x14ac:dyDescent="0.25">
      <c r="A36" s="2" t="str">
        <f>'Both Verbal and Numeric'!A36</f>
        <v>North Carolina (FFM)</v>
      </c>
      <c r="B36" s="11" t="str">
        <f>'Both Verbal and Numeric'!C36</f>
        <v>N</v>
      </c>
      <c r="C36" s="11" t="str">
        <f>'Both Verbal and Numeric'!E36</f>
        <v>1 - 3</v>
      </c>
      <c r="D36" s="11">
        <f>'Both Verbal and Numeric'!S36</f>
        <v>217</v>
      </c>
      <c r="E36" s="11">
        <f>'Both Verbal and Numeric'!U36</f>
        <v>217</v>
      </c>
      <c r="F36" s="11">
        <f>'Both Verbal and Numeric'!W36</f>
        <v>265</v>
      </c>
      <c r="G36" s="11">
        <f>'Both Verbal and Numeric'!Y36</f>
        <v>265</v>
      </c>
      <c r="H36" s="11">
        <f>'Both Verbal and Numeric'!AA36</f>
        <v>623</v>
      </c>
      <c r="I36" s="11">
        <f>'Both Verbal and Numeric'!AC36</f>
        <v>623</v>
      </c>
      <c r="J36" s="11">
        <f>'Both Verbal and Numeric'!AE36</f>
        <v>171</v>
      </c>
      <c r="K36" s="11">
        <f>'Both Verbal and Numeric'!AG36</f>
        <v>137</v>
      </c>
      <c r="L36" s="11">
        <f>'Both Verbal and Numeric'!AI36</f>
        <v>190</v>
      </c>
      <c r="M36" s="11">
        <f>'Both Verbal and Numeric'!AK36</f>
        <v>76</v>
      </c>
      <c r="N36" s="11">
        <f>'Both Verbal and Numeric'!AM36</f>
        <v>75</v>
      </c>
      <c r="O36" s="11">
        <f>'Both Verbal and Numeric'!AO36</f>
        <v>197</v>
      </c>
      <c r="P36" s="11" t="str">
        <f>'Both Verbal and Numeric'!BA36</f>
        <v>Not allowed per ACA</v>
      </c>
      <c r="Q36" s="11">
        <f>'Both Verbal and Numeric'!BB36</f>
        <v>1</v>
      </c>
      <c r="R36" s="11">
        <f>'Both Verbal and Numeric'!BC36</f>
        <v>324</v>
      </c>
      <c r="S36" s="11">
        <f>'Both Verbal and Numeric'!BE36</f>
        <v>345</v>
      </c>
      <c r="T36" s="11">
        <f>'Both Verbal and Numeric'!BG36</f>
        <v>0.06</v>
      </c>
      <c r="U36" s="11">
        <f>'Both Verbal and Numeric'!BI36</f>
        <v>407</v>
      </c>
      <c r="V36" s="11">
        <f>'Both Verbal and Numeric'!BK36</f>
        <v>438</v>
      </c>
      <c r="W36" s="11">
        <f>'Both Verbal and Numeric'!BM36</f>
        <v>0.08</v>
      </c>
      <c r="X36" s="11">
        <f>'Both Verbal and Numeric'!BO36</f>
        <v>418</v>
      </c>
      <c r="Y36" s="11">
        <f>'Both Verbal and Numeric'!BQ36</f>
        <v>456</v>
      </c>
      <c r="Z36" s="11">
        <f>'Both Verbal and Numeric'!BS36</f>
        <v>0.09</v>
      </c>
      <c r="AA36" s="11">
        <f>'Both Verbal and Numeric'!BU36</f>
        <v>0.19</v>
      </c>
    </row>
    <row r="37" spans="1:27" ht="13" x14ac:dyDescent="0.25">
      <c r="A37" s="2" t="str">
        <f>'Both Verbal and Numeric'!A37</f>
        <v>North Dakota (FFM)</v>
      </c>
      <c r="B37" s="11" t="str">
        <f>'Both Verbal and Numeric'!C37</f>
        <v>N</v>
      </c>
      <c r="C37" s="11" t="str">
        <f>'Both Verbal and Numeric'!E37</f>
        <v>1 - 3</v>
      </c>
      <c r="D37" s="11">
        <f>'Both Verbal and Numeric'!S37</f>
        <v>198</v>
      </c>
      <c r="E37" s="11">
        <f>'Both Verbal and Numeric'!U37</f>
        <v>198</v>
      </c>
      <c r="F37" s="11">
        <f>'Both Verbal and Numeric'!W37</f>
        <v>241</v>
      </c>
      <c r="G37" s="11">
        <f>'Both Verbal and Numeric'!Y37</f>
        <v>241</v>
      </c>
      <c r="H37" s="11">
        <f>'Both Verbal and Numeric'!AA37</f>
        <v>566</v>
      </c>
      <c r="I37" s="11">
        <f>'Both Verbal and Numeric'!AC37</f>
        <v>566</v>
      </c>
      <c r="J37" s="11">
        <f>'Both Verbal and Numeric'!AE37</f>
        <v>71</v>
      </c>
      <c r="K37" s="11">
        <f>'Both Verbal and Numeric'!AG37</f>
        <v>19</v>
      </c>
      <c r="L37" s="11">
        <f>'Both Verbal and Numeric'!AI37</f>
        <v>31</v>
      </c>
      <c r="M37" s="11">
        <f>'Both Verbal and Numeric'!AK37</f>
        <v>71</v>
      </c>
      <c r="N37" s="11">
        <f>'Both Verbal and Numeric'!AM37</f>
        <v>19</v>
      </c>
      <c r="O37" s="11">
        <f>'Both Verbal and Numeric'!AO37</f>
        <v>31</v>
      </c>
      <c r="P37" s="11" t="str">
        <f>'Both Verbal and Numeric'!BA37</f>
        <v>Not allowed per ACA</v>
      </c>
      <c r="Q37" s="11">
        <f>'Both Verbal and Numeric'!BB37</f>
        <v>1</v>
      </c>
      <c r="R37" s="11">
        <f>'Both Verbal and Numeric'!BC37</f>
        <v>315</v>
      </c>
      <c r="S37" s="11">
        <f>'Both Verbal and Numeric'!BE37</f>
        <v>323</v>
      </c>
      <c r="T37" s="11">
        <f>'Both Verbal and Numeric'!BG37</f>
        <v>0.02</v>
      </c>
      <c r="U37" s="11">
        <f>'Both Verbal and Numeric'!BI37</f>
        <v>392</v>
      </c>
      <c r="V37" s="11">
        <f>'Both Verbal and Numeric'!BK37</f>
        <v>408</v>
      </c>
      <c r="W37" s="11">
        <f>'Both Verbal and Numeric'!BM37</f>
        <v>0.04</v>
      </c>
      <c r="X37" s="11">
        <f>'Both Verbal and Numeric'!BO37</f>
        <v>396</v>
      </c>
      <c r="Y37" s="11">
        <f>'Both Verbal and Numeric'!BQ37</f>
        <v>417</v>
      </c>
      <c r="Z37" s="11">
        <f>'Both Verbal and Numeric'!BS37</f>
        <v>0.05</v>
      </c>
      <c r="AA37" s="11">
        <f>'Both Verbal and Numeric'!BU37</f>
        <v>0</v>
      </c>
    </row>
    <row r="38" spans="1:27" ht="13" x14ac:dyDescent="0.25">
      <c r="A38" s="2" t="str">
        <f>'Both Verbal and Numeric'!A38</f>
        <v>Ohio (FFM)</v>
      </c>
      <c r="B38" s="11" t="str">
        <f>'Both Verbal and Numeric'!C38</f>
        <v>N</v>
      </c>
      <c r="C38" s="11" t="str">
        <f>'Both Verbal and Numeric'!E38</f>
        <v>10+</v>
      </c>
      <c r="D38" s="11">
        <f>'Both Verbal and Numeric'!S38</f>
        <v>195</v>
      </c>
      <c r="E38" s="11">
        <f>'Both Verbal and Numeric'!U38</f>
        <v>195</v>
      </c>
      <c r="F38" s="11">
        <f>'Both Verbal and Numeric'!W38</f>
        <v>238</v>
      </c>
      <c r="G38" s="11">
        <f>'Both Verbal and Numeric'!Y38</f>
        <v>238</v>
      </c>
      <c r="H38" s="11">
        <f>'Both Verbal and Numeric'!AA38</f>
        <v>560</v>
      </c>
      <c r="I38" s="11">
        <f>'Both Verbal and Numeric'!AC38</f>
        <v>560</v>
      </c>
      <c r="J38" s="11">
        <f>'Both Verbal and Numeric'!AE38</f>
        <v>12</v>
      </c>
      <c r="K38" s="11">
        <f>'Both Verbal and Numeric'!AG38</f>
        <v>-10</v>
      </c>
      <c r="L38" s="11">
        <f>'Both Verbal and Numeric'!AI38</f>
        <v>-34</v>
      </c>
      <c r="M38" s="11">
        <f>'Both Verbal and Numeric'!AK38</f>
        <v>-14</v>
      </c>
      <c r="N38" s="11">
        <f>'Both Verbal and Numeric'!AM38</f>
        <v>-36</v>
      </c>
      <c r="O38" s="11">
        <f>'Both Verbal and Numeric'!AO38</f>
        <v>-33</v>
      </c>
      <c r="P38" s="11" t="str">
        <f>'Both Verbal and Numeric'!BA38</f>
        <v>Not allowed per ACA</v>
      </c>
      <c r="Q38" s="11">
        <f>'Both Verbal and Numeric'!BB38</f>
        <v>1</v>
      </c>
      <c r="R38" s="11">
        <f>'Both Verbal and Numeric'!BC38</f>
        <v>304</v>
      </c>
      <c r="S38" s="11">
        <f>'Both Verbal and Numeric'!BE38</f>
        <v>297</v>
      </c>
      <c r="T38" s="11">
        <f>'Both Verbal and Numeric'!BG38</f>
        <v>-0.02</v>
      </c>
      <c r="U38" s="11">
        <f>'Both Verbal and Numeric'!BI38</f>
        <v>357</v>
      </c>
      <c r="V38" s="11">
        <f>'Both Verbal and Numeric'!BK38</f>
        <v>371</v>
      </c>
      <c r="W38" s="11">
        <f>'Both Verbal and Numeric'!BM38</f>
        <v>0.04</v>
      </c>
      <c r="X38" s="11">
        <f>'Both Verbal and Numeric'!BO38</f>
        <v>381</v>
      </c>
      <c r="Y38" s="11">
        <f>'Both Verbal and Numeric'!BQ38</f>
        <v>387</v>
      </c>
      <c r="Z38" s="11">
        <f>'Both Verbal and Numeric'!BS38</f>
        <v>0.02</v>
      </c>
      <c r="AA38" s="11">
        <f>'Both Verbal and Numeric'!BU38</f>
        <v>0.24</v>
      </c>
    </row>
    <row r="39" spans="1:27" ht="13" x14ac:dyDescent="0.25">
      <c r="A39" s="2" t="str">
        <f>'Both Verbal and Numeric'!A39</f>
        <v>Oklahoma (FFM)</v>
      </c>
      <c r="B39" s="11" t="str">
        <f>'Both Verbal and Numeric'!C39</f>
        <v>N</v>
      </c>
      <c r="C39" s="11" t="str">
        <f>'Both Verbal and Numeric'!E39</f>
        <v>4 - 6</v>
      </c>
      <c r="D39" s="11">
        <f>'Both Verbal and Numeric'!S39</f>
        <v>141</v>
      </c>
      <c r="E39" s="11">
        <f>'Both Verbal and Numeric'!U39</f>
        <v>141</v>
      </c>
      <c r="F39" s="11">
        <f>'Both Verbal and Numeric'!W39</f>
        <v>172</v>
      </c>
      <c r="G39" s="11">
        <f>'Both Verbal and Numeric'!Y39</f>
        <v>172</v>
      </c>
      <c r="H39" s="11">
        <f>'Both Verbal and Numeric'!AA39</f>
        <v>404</v>
      </c>
      <c r="I39" s="11">
        <f>'Both Verbal and Numeric'!AC39</f>
        <v>404</v>
      </c>
      <c r="J39" s="11">
        <f>'Both Verbal and Numeric'!AE39</f>
        <v>58</v>
      </c>
      <c r="K39" s="11">
        <f>'Both Verbal and Numeric'!AG39</f>
        <v>27</v>
      </c>
      <c r="L39" s="11">
        <f>'Both Verbal and Numeric'!AI39</f>
        <v>-39</v>
      </c>
      <c r="M39" s="11">
        <f>'Both Verbal and Numeric'!AK39</f>
        <v>16</v>
      </c>
      <c r="N39" s="11">
        <f>'Both Verbal and Numeric'!AM39</f>
        <v>-5</v>
      </c>
      <c r="O39" s="11">
        <f>'Both Verbal and Numeric'!AO39</f>
        <v>-12</v>
      </c>
      <c r="P39" s="11" t="str">
        <f>'Both Verbal and Numeric'!BA39</f>
        <v>Not allowed per ACA</v>
      </c>
      <c r="Q39" s="11">
        <f>'Both Verbal and Numeric'!BB39</f>
        <v>1</v>
      </c>
      <c r="R39" s="11">
        <f>'Both Verbal and Numeric'!BC39</f>
        <v>193</v>
      </c>
      <c r="S39" s="11">
        <f>'Both Verbal and Numeric'!BE39</f>
        <v>213</v>
      </c>
      <c r="T39" s="11">
        <f>'Both Verbal and Numeric'!BG39</f>
        <v>0.11</v>
      </c>
      <c r="U39" s="11">
        <f>'Both Verbal and Numeric'!BI39</f>
        <v>285</v>
      </c>
      <c r="V39" s="11">
        <f>'Both Verbal and Numeric'!BK39</f>
        <v>289</v>
      </c>
      <c r="W39" s="11">
        <f>'Both Verbal and Numeric'!BM39</f>
        <v>0.01</v>
      </c>
      <c r="X39" s="11">
        <f>'Both Verbal and Numeric'!BO39</f>
        <v>295</v>
      </c>
      <c r="Y39" s="11">
        <f>'Both Verbal and Numeric'!BQ39</f>
        <v>314</v>
      </c>
      <c r="Z39" s="11">
        <f>'Both Verbal and Numeric'!BS39</f>
        <v>0.06</v>
      </c>
      <c r="AA39" s="11">
        <f>'Both Verbal and Numeric'!BU39</f>
        <v>0.2</v>
      </c>
    </row>
    <row r="40" spans="1:27" ht="13" x14ac:dyDescent="0.25">
      <c r="A40" s="2" t="str">
        <f>'Both Verbal and Numeric'!A40</f>
        <v>Oregon (SBM)</v>
      </c>
      <c r="B40" s="11" t="str">
        <f>'Both Verbal and Numeric'!C40</f>
        <v>N</v>
      </c>
      <c r="C40" s="11" t="str">
        <f>'Both Verbal and Numeric'!E40</f>
        <v>10+</v>
      </c>
      <c r="D40" s="11">
        <f>'Both Verbal and Numeric'!S40</f>
        <v>147</v>
      </c>
      <c r="E40" s="11">
        <f>'Both Verbal and Numeric'!U40</f>
        <v>147</v>
      </c>
      <c r="F40" s="11">
        <f>'Both Verbal and Numeric'!W40</f>
        <v>179</v>
      </c>
      <c r="G40" s="11">
        <f>'Both Verbal and Numeric'!Y40</f>
        <v>179</v>
      </c>
      <c r="H40" s="11">
        <f>'Both Verbal and Numeric'!AA40</f>
        <v>421</v>
      </c>
      <c r="I40" s="11">
        <f>'Both Verbal and Numeric'!AC40</f>
        <v>421</v>
      </c>
      <c r="J40" s="11">
        <f>'Both Verbal and Numeric'!AE40</f>
        <v>55</v>
      </c>
      <c r="K40" s="11">
        <f>'Both Verbal and Numeric'!AG40</f>
        <v>24</v>
      </c>
      <c r="L40" s="11">
        <f>'Both Verbal and Numeric'!AI40</f>
        <v>31</v>
      </c>
      <c r="M40" s="11">
        <f>'Both Verbal and Numeric'!AK40</f>
        <v>55</v>
      </c>
      <c r="N40" s="11">
        <f>'Both Verbal and Numeric'!AM40</f>
        <v>24</v>
      </c>
      <c r="O40" s="11">
        <f>'Both Verbal and Numeric'!AO40</f>
        <v>31</v>
      </c>
      <c r="P40" s="11" t="str">
        <f>'Both Verbal and Numeric'!BA40</f>
        <v>Not allowed per ACA</v>
      </c>
      <c r="Q40" s="11">
        <f>'Both Verbal and Numeric'!BB40</f>
        <v>1</v>
      </c>
      <c r="R40" s="11" t="str">
        <f>'Both Verbal and Numeric'!BC40</f>
        <v>Not Available</v>
      </c>
      <c r="S40" s="11" t="str">
        <f>'Both Verbal and Numeric'!BE40</f>
        <v>Not Available</v>
      </c>
      <c r="T40" s="11" t="str">
        <f>'Both Verbal and Numeric'!BG40</f>
        <v>Not Available</v>
      </c>
      <c r="U40" s="11" t="str">
        <f>'Both Verbal and Numeric'!BI40</f>
        <v>Not Available</v>
      </c>
      <c r="V40" s="11" t="str">
        <f>'Both Verbal and Numeric'!BK40</f>
        <v>Not Available</v>
      </c>
      <c r="W40" s="11" t="str">
        <f>'Both Verbal and Numeric'!BM40</f>
        <v>Not Available</v>
      </c>
      <c r="X40" s="11" t="str">
        <f>'Both Verbal and Numeric'!BO40</f>
        <v>Not Available</v>
      </c>
      <c r="Y40" s="11" t="str">
        <f>'Both Verbal and Numeric'!BQ40</f>
        <v>Not Available</v>
      </c>
      <c r="Z40" s="11" t="str">
        <f>'Both Verbal and Numeric'!BS40</f>
        <v>Not Available</v>
      </c>
      <c r="AA40" s="11" t="str">
        <f>'Both Verbal and Numeric'!BU40</f>
        <v>Not Available</v>
      </c>
    </row>
    <row r="41" spans="1:27" ht="13" x14ac:dyDescent="0.25">
      <c r="A41" s="2" t="str">
        <f>'Both Verbal and Numeric'!A41</f>
        <v>Pennsylvania (FFM)</v>
      </c>
      <c r="B41" s="11" t="str">
        <f>'Both Verbal and Numeric'!C41</f>
        <v>N</v>
      </c>
      <c r="C41" s="11" t="str">
        <f>'Both Verbal and Numeric'!E41</f>
        <v>7 - 9</v>
      </c>
      <c r="D41" s="11">
        <f>'Both Verbal and Numeric'!S41</f>
        <v>160</v>
      </c>
      <c r="E41" s="11">
        <f>'Both Verbal and Numeric'!U41</f>
        <v>160</v>
      </c>
      <c r="F41" s="11">
        <f>'Both Verbal and Numeric'!W41</f>
        <v>196</v>
      </c>
      <c r="G41" s="11">
        <f>'Both Verbal and Numeric'!Y41</f>
        <v>196</v>
      </c>
      <c r="H41" s="11">
        <f>'Both Verbal and Numeric'!AA41</f>
        <v>460</v>
      </c>
      <c r="I41" s="11">
        <f>'Both Verbal and Numeric'!AC41</f>
        <v>460</v>
      </c>
      <c r="J41" s="11">
        <f>'Both Verbal and Numeric'!AE41</f>
        <v>50</v>
      </c>
      <c r="K41" s="11">
        <f>'Both Verbal and Numeric'!AG41</f>
        <v>20</v>
      </c>
      <c r="L41" s="11">
        <f>'Both Verbal and Numeric'!AI41</f>
        <v>8</v>
      </c>
      <c r="M41" s="11">
        <f>'Both Verbal and Numeric'!AK41</f>
        <v>-6</v>
      </c>
      <c r="N41" s="11">
        <f>'Both Verbal and Numeric'!AM41</f>
        <v>-11</v>
      </c>
      <c r="O41" s="11">
        <f>'Both Verbal and Numeric'!AO41</f>
        <v>34</v>
      </c>
      <c r="P41" s="11" t="str">
        <f>'Both Verbal and Numeric'!BA41</f>
        <v>Not allowed per ACA</v>
      </c>
      <c r="Q41" s="11">
        <f>'Both Verbal and Numeric'!BB41</f>
        <v>1</v>
      </c>
      <c r="R41" s="11">
        <f>'Both Verbal and Numeric'!BC41</f>
        <v>233</v>
      </c>
      <c r="S41" s="11">
        <f>'Both Verbal and Numeric'!BE41</f>
        <v>252</v>
      </c>
      <c r="T41" s="11">
        <f>'Both Verbal and Numeric'!BG41</f>
        <v>0.08</v>
      </c>
      <c r="U41" s="11">
        <f>'Both Verbal and Numeric'!BI41</f>
        <v>270</v>
      </c>
      <c r="V41" s="11">
        <f>'Both Verbal and Numeric'!BK41</f>
        <v>295</v>
      </c>
      <c r="W41" s="11">
        <f>'Both Verbal and Numeric'!BM41</f>
        <v>0.09</v>
      </c>
      <c r="X41" s="11">
        <f>'Both Verbal and Numeric'!BO41</f>
        <v>292</v>
      </c>
      <c r="Y41" s="11">
        <f>'Both Verbal and Numeric'!BQ41</f>
        <v>305</v>
      </c>
      <c r="Z41" s="11">
        <f>'Both Verbal and Numeric'!BS41</f>
        <v>0.04</v>
      </c>
      <c r="AA41" s="11">
        <f>'Both Verbal and Numeric'!BU41</f>
        <v>0.22</v>
      </c>
    </row>
    <row r="42" spans="1:27" ht="13" x14ac:dyDescent="0.25">
      <c r="A42" s="2" t="str">
        <f>'Both Verbal and Numeric'!A42</f>
        <v>Rhode Island (SBM)</v>
      </c>
      <c r="B42" s="11" t="str">
        <f>'Both Verbal and Numeric'!C42</f>
        <v>N</v>
      </c>
      <c r="C42" s="11" t="str">
        <f>'Both Verbal and Numeric'!E42</f>
        <v>1 - 3</v>
      </c>
      <c r="D42" s="11">
        <f>'Both Verbal and Numeric'!S42</f>
        <v>200</v>
      </c>
      <c r="E42" s="11">
        <f>'Both Verbal and Numeric'!U42</f>
        <v>200</v>
      </c>
      <c r="F42" s="11">
        <f>'Both Verbal and Numeric'!W42</f>
        <v>244</v>
      </c>
      <c r="G42" s="11">
        <f>'Both Verbal and Numeric'!Y42</f>
        <v>244</v>
      </c>
      <c r="H42" s="11">
        <f>'Both Verbal and Numeric'!AA42</f>
        <v>573</v>
      </c>
      <c r="I42" s="11">
        <f>'Both Verbal and Numeric'!AC42</f>
        <v>573</v>
      </c>
      <c r="J42" s="11">
        <f>'Both Verbal and Numeric'!AE42</f>
        <v>3</v>
      </c>
      <c r="K42" s="11">
        <f>'Both Verbal and Numeric'!AG42</f>
        <v>-10</v>
      </c>
      <c r="L42" s="11">
        <f>'Both Verbal and Numeric'!AI42</f>
        <v>1</v>
      </c>
      <c r="M42" s="11">
        <f>'Both Verbal and Numeric'!AK42</f>
        <v>-28</v>
      </c>
      <c r="N42" s="11">
        <f>'Both Verbal and Numeric'!AM42</f>
        <v>-32</v>
      </c>
      <c r="O42" s="11">
        <f>'Both Verbal and Numeric'!AO42</f>
        <v>1</v>
      </c>
      <c r="P42" s="11" t="str">
        <f>'Both Verbal and Numeric'!BA42</f>
        <v>Not allowed per ACA</v>
      </c>
      <c r="Q42" s="11">
        <f>'Both Verbal and Numeric'!BB42</f>
        <v>1</v>
      </c>
      <c r="R42" s="11" t="str">
        <f>'Both Verbal and Numeric'!BC42</f>
        <v>Not Available</v>
      </c>
      <c r="S42" s="11" t="str">
        <f>'Both Verbal and Numeric'!BE42</f>
        <v>Not Available</v>
      </c>
      <c r="T42" s="11" t="str">
        <f>'Both Verbal and Numeric'!BG42</f>
        <v>Not Available</v>
      </c>
      <c r="U42" s="11" t="str">
        <f>'Both Verbal and Numeric'!BI42</f>
        <v>Not Available</v>
      </c>
      <c r="V42" s="11" t="str">
        <f>'Both Verbal and Numeric'!BK42</f>
        <v>Not Available</v>
      </c>
      <c r="W42" s="11" t="str">
        <f>'Both Verbal and Numeric'!BM42</f>
        <v>Not Available</v>
      </c>
      <c r="X42" s="11" t="str">
        <f>'Both Verbal and Numeric'!BO42</f>
        <v>Not Available</v>
      </c>
      <c r="Y42" s="11" t="str">
        <f>'Both Verbal and Numeric'!BQ42</f>
        <v>Not Available</v>
      </c>
      <c r="Z42" s="11" t="str">
        <f>'Both Verbal and Numeric'!BS42</f>
        <v>Not Available</v>
      </c>
      <c r="AA42" s="11" t="str">
        <f>'Both Verbal and Numeric'!BU42</f>
        <v>Not Available</v>
      </c>
    </row>
    <row r="43" spans="1:27" ht="13" x14ac:dyDescent="0.25">
      <c r="A43" s="2" t="str">
        <f>'Both Verbal and Numeric'!A43</f>
        <v>South Carolina (FFM)</v>
      </c>
      <c r="B43" s="11" t="str">
        <f>'Both Verbal and Numeric'!C43</f>
        <v>N</v>
      </c>
      <c r="C43" s="11" t="str">
        <f>'Both Verbal and Numeric'!E43</f>
        <v>4 - 6</v>
      </c>
      <c r="D43" s="11">
        <f>'Both Verbal and Numeric'!S43</f>
        <v>200</v>
      </c>
      <c r="E43" s="11">
        <f>'Both Verbal and Numeric'!U43</f>
        <v>200</v>
      </c>
      <c r="F43" s="11">
        <f>'Both Verbal and Numeric'!W43</f>
        <v>244</v>
      </c>
      <c r="G43" s="11">
        <f>'Both Verbal and Numeric'!Y43</f>
        <v>244</v>
      </c>
      <c r="H43" s="11">
        <f>'Both Verbal and Numeric'!AA43</f>
        <v>574</v>
      </c>
      <c r="I43" s="11">
        <f>'Both Verbal and Numeric'!AC43</f>
        <v>574</v>
      </c>
      <c r="J43" s="11">
        <f>'Both Verbal and Numeric'!AE43</f>
        <v>64</v>
      </c>
      <c r="K43" s="11">
        <f>'Both Verbal and Numeric'!AG43</f>
        <v>20</v>
      </c>
      <c r="L43" s="11">
        <f>'Both Verbal and Numeric'!AI43</f>
        <v>-2</v>
      </c>
      <c r="M43" s="11">
        <f>'Both Verbal and Numeric'!AK43</f>
        <v>6</v>
      </c>
      <c r="N43" s="11">
        <f>'Both Verbal and Numeric'!AM43</f>
        <v>-17</v>
      </c>
      <c r="O43" s="11">
        <f>'Both Verbal and Numeric'!AO43</f>
        <v>16</v>
      </c>
      <c r="P43" s="11" t="str">
        <f>'Both Verbal and Numeric'!BA43</f>
        <v>Not allowed per ACA</v>
      </c>
      <c r="Q43" s="11">
        <f>'Both Verbal and Numeric'!BB43</f>
        <v>1</v>
      </c>
      <c r="R43" s="11">
        <f>'Both Verbal and Numeric'!BC43</f>
        <v>308</v>
      </c>
      <c r="S43" s="11">
        <f>'Both Verbal and Numeric'!BE43</f>
        <v>293</v>
      </c>
      <c r="T43" s="11">
        <f>'Both Verbal and Numeric'!BG43</f>
        <v>-0.05</v>
      </c>
      <c r="U43" s="11">
        <f>'Both Verbal and Numeric'!BI43</f>
        <v>380</v>
      </c>
      <c r="V43" s="11">
        <f>'Both Verbal and Numeric'!BK43</f>
        <v>376</v>
      </c>
      <c r="W43" s="11">
        <f>'Both Verbal and Numeric'!BM43</f>
        <v>-0.01</v>
      </c>
      <c r="X43" s="11">
        <f>'Both Verbal and Numeric'!BO43</f>
        <v>385</v>
      </c>
      <c r="Y43" s="11">
        <f>'Both Verbal and Numeric'!BQ43</f>
        <v>386</v>
      </c>
      <c r="Z43" s="11">
        <f>'Both Verbal and Numeric'!BS43</f>
        <v>0</v>
      </c>
      <c r="AA43" s="11">
        <f>'Both Verbal and Numeric'!BU43</f>
        <v>0.04</v>
      </c>
    </row>
    <row r="44" spans="1:27" ht="13" x14ac:dyDescent="0.25">
      <c r="A44" s="2" t="str">
        <f>'Both Verbal and Numeric'!A44</f>
        <v>South Dakota (FFM)</v>
      </c>
      <c r="B44" s="11" t="str">
        <f>'Both Verbal and Numeric'!C44</f>
        <v>N</v>
      </c>
      <c r="C44" s="11" t="str">
        <f>'Both Verbal and Numeric'!E44</f>
        <v>1 - 3</v>
      </c>
      <c r="D44" s="11">
        <f>'Both Verbal and Numeric'!S44</f>
        <v>225</v>
      </c>
      <c r="E44" s="11">
        <f>'Both Verbal and Numeric'!U44</f>
        <v>225</v>
      </c>
      <c r="F44" s="11">
        <f>'Both Verbal and Numeric'!W44</f>
        <v>274</v>
      </c>
      <c r="G44" s="11">
        <f>'Both Verbal and Numeric'!Y44</f>
        <v>274</v>
      </c>
      <c r="H44" s="11">
        <f>'Both Verbal and Numeric'!AA44</f>
        <v>644</v>
      </c>
      <c r="I44" s="11">
        <f>'Both Verbal and Numeric'!AC44</f>
        <v>644</v>
      </c>
      <c r="J44" s="11">
        <f>'Both Verbal and Numeric'!AE44</f>
        <v>139</v>
      </c>
      <c r="K44" s="11">
        <f>'Both Verbal and Numeric'!AG44</f>
        <v>84</v>
      </c>
      <c r="L44" s="11">
        <f>'Both Verbal and Numeric'!AI44</f>
        <v>68</v>
      </c>
      <c r="M44" s="11">
        <f>'Both Verbal and Numeric'!AK44</f>
        <v>41</v>
      </c>
      <c r="N44" s="11">
        <f>'Both Verbal and Numeric'!AM44</f>
        <v>44</v>
      </c>
      <c r="O44" s="11">
        <f>'Both Verbal and Numeric'!AO44</f>
        <v>88</v>
      </c>
      <c r="P44" s="11" t="str">
        <f>'Both Verbal and Numeric'!BA44</f>
        <v>Not allowed per ACA</v>
      </c>
      <c r="Q44" s="11">
        <f>'Both Verbal and Numeric'!BB44</f>
        <v>1</v>
      </c>
      <c r="R44" s="11">
        <f>'Both Verbal and Numeric'!BC44</f>
        <v>334</v>
      </c>
      <c r="S44" s="11">
        <f>'Both Verbal and Numeric'!BE44</f>
        <v>310</v>
      </c>
      <c r="T44" s="11">
        <f>'Both Verbal and Numeric'!BG44</f>
        <v>-7.0000000000000007E-2</v>
      </c>
      <c r="U44" s="11">
        <f>'Both Verbal and Numeric'!BI44</f>
        <v>386</v>
      </c>
      <c r="V44" s="11">
        <f>'Both Verbal and Numeric'!BK44</f>
        <v>359</v>
      </c>
      <c r="W44" s="11">
        <f>'Both Verbal and Numeric'!BM44</f>
        <v>-7.0000000000000007E-2</v>
      </c>
      <c r="X44" s="11">
        <f>'Both Verbal and Numeric'!BO44</f>
        <v>404</v>
      </c>
      <c r="Y44" s="11">
        <f>'Both Verbal and Numeric'!BQ44</f>
        <v>370</v>
      </c>
      <c r="Z44" s="11">
        <f>'Both Verbal and Numeric'!BS44</f>
        <v>-0.09</v>
      </c>
      <c r="AA44" s="11">
        <f>'Both Verbal and Numeric'!BU44</f>
        <v>0</v>
      </c>
    </row>
    <row r="45" spans="1:27" ht="13" x14ac:dyDescent="0.25">
      <c r="A45" s="2" t="str">
        <f>'Both Verbal and Numeric'!A45</f>
        <v>Tennessee (FFM)</v>
      </c>
      <c r="B45" s="11" t="str">
        <f>'Both Verbal and Numeric'!C45</f>
        <v>N</v>
      </c>
      <c r="C45" s="11" t="str">
        <f>'Both Verbal and Numeric'!E45</f>
        <v>4 - 6</v>
      </c>
      <c r="D45" s="11">
        <f>'Both Verbal and Numeric'!S45</f>
        <v>135</v>
      </c>
      <c r="E45" s="11">
        <f>'Both Verbal and Numeric'!U45</f>
        <v>135</v>
      </c>
      <c r="F45" s="11">
        <f>'Both Verbal and Numeric'!W45</f>
        <v>165</v>
      </c>
      <c r="G45" s="11">
        <f>'Both Verbal and Numeric'!Y45</f>
        <v>165</v>
      </c>
      <c r="H45" s="11">
        <f>'Both Verbal and Numeric'!AA45</f>
        <v>389</v>
      </c>
      <c r="I45" s="11">
        <f>'Both Verbal and Numeric'!AC45</f>
        <v>389</v>
      </c>
      <c r="J45" s="11">
        <f>'Both Verbal and Numeric'!AE45</f>
        <v>69</v>
      </c>
      <c r="K45" s="11">
        <f>'Both Verbal and Numeric'!AG45</f>
        <v>39</v>
      </c>
      <c r="L45" s="11">
        <f>'Both Verbal and Numeric'!AI45</f>
        <v>28</v>
      </c>
      <c r="M45" s="11">
        <f>'Both Verbal and Numeric'!AK45</f>
        <v>19</v>
      </c>
      <c r="N45" s="11">
        <f>'Both Verbal and Numeric'!AM45</f>
        <v>6</v>
      </c>
      <c r="O45" s="11">
        <f>'Both Verbal and Numeric'!AO45</f>
        <v>36</v>
      </c>
      <c r="P45" s="11" t="str">
        <f>'Both Verbal and Numeric'!BA45</f>
        <v>Not allowed per ACA</v>
      </c>
      <c r="Q45" s="11">
        <f>'Both Verbal and Numeric'!BB45</f>
        <v>1</v>
      </c>
      <c r="R45" s="11">
        <f>'Both Verbal and Numeric'!BC45</f>
        <v>209</v>
      </c>
      <c r="S45" s="11">
        <f>'Both Verbal and Numeric'!BE45</f>
        <v>219</v>
      </c>
      <c r="T45" s="11">
        <f>'Both Verbal and Numeric'!BG45</f>
        <v>0.05</v>
      </c>
      <c r="U45" s="11">
        <f>'Both Verbal and Numeric'!BI45</f>
        <v>272</v>
      </c>
      <c r="V45" s="11">
        <f>'Both Verbal and Numeric'!BK45</f>
        <v>287</v>
      </c>
      <c r="W45" s="11">
        <f>'Both Verbal and Numeric'!BM45</f>
        <v>0.05</v>
      </c>
      <c r="X45" s="11">
        <f>'Both Verbal and Numeric'!BO45</f>
        <v>283</v>
      </c>
      <c r="Y45" s="11">
        <f>'Both Verbal and Numeric'!BQ45</f>
        <v>300</v>
      </c>
      <c r="Z45" s="11">
        <f>'Both Verbal and Numeric'!BS45</f>
        <v>0.06</v>
      </c>
      <c r="AA45" s="11">
        <f>'Both Verbal and Numeric'!BU45</f>
        <v>0.13</v>
      </c>
    </row>
    <row r="46" spans="1:27" ht="13" x14ac:dyDescent="0.25">
      <c r="A46" s="2" t="str">
        <f>'Both Verbal and Numeric'!A46</f>
        <v>Texas (FFM)</v>
      </c>
      <c r="B46" s="11" t="str">
        <f>'Both Verbal and Numeric'!C46</f>
        <v>N</v>
      </c>
      <c r="C46" s="11" t="str">
        <f>'Both Verbal and Numeric'!E46</f>
        <v>10+</v>
      </c>
      <c r="D46" s="11">
        <f>'Both Verbal and Numeric'!S46</f>
        <v>161</v>
      </c>
      <c r="E46" s="11">
        <f>'Both Verbal and Numeric'!U46</f>
        <v>161</v>
      </c>
      <c r="F46" s="11">
        <f>'Both Verbal and Numeric'!W46</f>
        <v>197</v>
      </c>
      <c r="G46" s="11">
        <f>'Both Verbal and Numeric'!Y46</f>
        <v>197</v>
      </c>
      <c r="H46" s="11">
        <f>'Both Verbal and Numeric'!AA46</f>
        <v>462</v>
      </c>
      <c r="I46" s="11">
        <f>'Both Verbal and Numeric'!AC46</f>
        <v>462</v>
      </c>
      <c r="J46" s="11">
        <f>'Both Verbal and Numeric'!AE46</f>
        <v>79</v>
      </c>
      <c r="K46" s="11">
        <f>'Both Verbal and Numeric'!AG46</f>
        <v>54</v>
      </c>
      <c r="L46" s="11">
        <f>'Both Verbal and Numeric'!AI46</f>
        <v>12</v>
      </c>
      <c r="M46" s="11">
        <f>'Both Verbal and Numeric'!AK46</f>
        <v>29</v>
      </c>
      <c r="N46" s="11">
        <f>'Both Verbal and Numeric'!AM46</f>
        <v>6</v>
      </c>
      <c r="O46" s="11">
        <f>'Both Verbal and Numeric'!AO46</f>
        <v>18</v>
      </c>
      <c r="P46" s="11" t="str">
        <f>'Both Verbal and Numeric'!BA46</f>
        <v>Not allowed per ACA</v>
      </c>
      <c r="Q46" s="11">
        <f>'Both Verbal and Numeric'!BB46</f>
        <v>1</v>
      </c>
      <c r="R46" s="11">
        <f>'Both Verbal and Numeric'!BC46</f>
        <v>228</v>
      </c>
      <c r="S46" s="11">
        <f>'Both Verbal and Numeric'!BE46</f>
        <v>264</v>
      </c>
      <c r="T46" s="11">
        <f>'Both Verbal and Numeric'!BG46</f>
        <v>0.16</v>
      </c>
      <c r="U46" s="11">
        <f>'Both Verbal and Numeric'!BI46</f>
        <v>316</v>
      </c>
      <c r="V46" s="11">
        <f>'Both Verbal and Numeric'!BK46</f>
        <v>339</v>
      </c>
      <c r="W46" s="11">
        <f>'Both Verbal and Numeric'!BM46</f>
        <v>7.0000000000000007E-2</v>
      </c>
      <c r="X46" s="11">
        <f>'Both Verbal and Numeric'!BO46</f>
        <v>331</v>
      </c>
      <c r="Y46" s="11">
        <f>'Both Verbal and Numeric'!BQ46</f>
        <v>350</v>
      </c>
      <c r="Z46" s="11">
        <f>'Both Verbal and Numeric'!BS46</f>
        <v>0.06</v>
      </c>
      <c r="AA46" s="11">
        <f>'Both Verbal and Numeric'!BU46</f>
        <v>0</v>
      </c>
    </row>
    <row r="47" spans="1:27" ht="13" x14ac:dyDescent="0.25">
      <c r="A47" s="2" t="str">
        <f>'Both Verbal and Numeric'!A47</f>
        <v>Utah (FFM)</v>
      </c>
      <c r="B47" s="11" t="str">
        <f>'Both Verbal and Numeric'!C47</f>
        <v>N</v>
      </c>
      <c r="C47" s="11" t="str">
        <f>'Both Verbal and Numeric'!E47</f>
        <v>4 - 6</v>
      </c>
      <c r="D47" s="11">
        <f>'Both Verbal and Numeric'!S47</f>
        <v>175</v>
      </c>
      <c r="E47" s="11">
        <f>'Both Verbal and Numeric'!U47</f>
        <v>175</v>
      </c>
      <c r="F47" s="11">
        <f>'Both Verbal and Numeric'!W47</f>
        <v>187</v>
      </c>
      <c r="G47" s="11">
        <f>'Both Verbal and Numeric'!Y47</f>
        <v>187</v>
      </c>
      <c r="H47" s="11">
        <f>'Both Verbal and Numeric'!AA47</f>
        <v>379</v>
      </c>
      <c r="I47" s="11">
        <f>'Both Verbal and Numeric'!AC47</f>
        <v>379</v>
      </c>
      <c r="J47" s="11">
        <f>'Both Verbal and Numeric'!AE47</f>
        <v>61</v>
      </c>
      <c r="K47" s="11">
        <f>'Both Verbal and Numeric'!AG47</f>
        <v>16</v>
      </c>
      <c r="L47" s="11">
        <f>'Both Verbal and Numeric'!AI47</f>
        <v>5</v>
      </c>
      <c r="M47" s="11">
        <f>'Both Verbal and Numeric'!AK47</f>
        <v>56</v>
      </c>
      <c r="N47" s="11">
        <f>'Both Verbal and Numeric'!AM47</f>
        <v>16</v>
      </c>
      <c r="O47" s="11">
        <f>'Both Verbal and Numeric'!AO47</f>
        <v>5</v>
      </c>
      <c r="P47" s="11" t="str">
        <f>'Both Verbal and Numeric'!BA47</f>
        <v>Not allowed per ACA</v>
      </c>
      <c r="Q47" s="11">
        <f>'Both Verbal and Numeric'!BB47</f>
        <v>1</v>
      </c>
      <c r="R47" s="11">
        <f>'Both Verbal and Numeric'!BC47</f>
        <v>247</v>
      </c>
      <c r="S47" s="11">
        <f>'Both Verbal and Numeric'!BE47</f>
        <v>263</v>
      </c>
      <c r="T47" s="11">
        <f>'Both Verbal and Numeric'!BG47</f>
        <v>7.0000000000000007E-2</v>
      </c>
      <c r="U47" s="11">
        <f>'Both Verbal and Numeric'!BI47</f>
        <v>309</v>
      </c>
      <c r="V47" s="11">
        <f>'Both Verbal and Numeric'!BK47</f>
        <v>320</v>
      </c>
      <c r="W47" s="11">
        <f>'Both Verbal and Numeric'!BM47</f>
        <v>0.04</v>
      </c>
      <c r="X47" s="11">
        <f>'Both Verbal and Numeric'!BO47</f>
        <v>326</v>
      </c>
      <c r="Y47" s="11">
        <f>'Both Verbal and Numeric'!BQ47</f>
        <v>334</v>
      </c>
      <c r="Z47" s="11">
        <f>'Both Verbal and Numeric'!BS47</f>
        <v>0.02</v>
      </c>
      <c r="AA47" s="11">
        <f>'Both Verbal and Numeric'!BU47</f>
        <v>0</v>
      </c>
    </row>
    <row r="48" spans="1:27" ht="13" x14ac:dyDescent="0.25">
      <c r="A48" s="2" t="str">
        <f>'Both Verbal and Numeric'!A48</f>
        <v>Vermont (SBM)</v>
      </c>
      <c r="B48" s="11" t="str">
        <f>'Both Verbal and Numeric'!C48</f>
        <v>Y</v>
      </c>
      <c r="C48" s="11" t="str">
        <f>'Both Verbal and Numeric'!E48</f>
        <v>1 - 3</v>
      </c>
      <c r="D48" s="11">
        <f>'Both Verbal and Numeric'!S48</f>
        <v>348</v>
      </c>
      <c r="E48" s="11">
        <f>'Both Verbal and Numeric'!U48</f>
        <v>348</v>
      </c>
      <c r="F48" s="11">
        <f>'Both Verbal and Numeric'!W48</f>
        <v>348</v>
      </c>
      <c r="G48" s="11">
        <f>'Both Verbal and Numeric'!Y48</f>
        <v>348</v>
      </c>
      <c r="H48" s="11">
        <f>'Both Verbal and Numeric'!AA48</f>
        <v>348</v>
      </c>
      <c r="I48" s="11">
        <f>'Both Verbal and Numeric'!AC48</f>
        <v>348</v>
      </c>
      <c r="J48" s="11">
        <f>'Both Verbal and Numeric'!AE48</f>
        <v>135</v>
      </c>
      <c r="K48" s="11">
        <f>'Both Verbal and Numeric'!AG48</f>
        <v>106</v>
      </c>
      <c r="L48" s="11">
        <f>'Both Verbal and Numeric'!AI48</f>
        <v>57</v>
      </c>
      <c r="M48" s="11">
        <f>'Both Verbal and Numeric'!AK48</f>
        <v>157</v>
      </c>
      <c r="N48" s="11">
        <f>'Both Verbal and Numeric'!AM48</f>
        <v>125</v>
      </c>
      <c r="O48" s="11">
        <f>'Both Verbal and Numeric'!AO48</f>
        <v>71</v>
      </c>
      <c r="P48" s="11" t="str">
        <f>'Both Verbal and Numeric'!BA48</f>
        <v>Not allowed per ACA</v>
      </c>
      <c r="Q48" s="11">
        <f>'Both Verbal and Numeric'!BB48</f>
        <v>1</v>
      </c>
      <c r="R48" s="11" t="str">
        <f>'Both Verbal and Numeric'!BC48</f>
        <v>Not Available</v>
      </c>
      <c r="S48" s="11" t="str">
        <f>'Both Verbal and Numeric'!BE48</f>
        <v>Not Available</v>
      </c>
      <c r="T48" s="11" t="str">
        <f>'Both Verbal and Numeric'!BG48</f>
        <v>Not Available</v>
      </c>
      <c r="U48" s="11" t="str">
        <f>'Both Verbal and Numeric'!BI48</f>
        <v>Not Available</v>
      </c>
      <c r="V48" s="11" t="str">
        <f>'Both Verbal and Numeric'!BK48</f>
        <v>Not Available</v>
      </c>
      <c r="W48" s="11" t="str">
        <f>'Both Verbal and Numeric'!BM48</f>
        <v>Not Available</v>
      </c>
      <c r="X48" s="11" t="str">
        <f>'Both Verbal and Numeric'!BO48</f>
        <v>Not Available</v>
      </c>
      <c r="Y48" s="11" t="str">
        <f>'Both Verbal and Numeric'!BQ48</f>
        <v>Not Available</v>
      </c>
      <c r="Z48" s="11" t="str">
        <f>'Both Verbal and Numeric'!BS48</f>
        <v>Not Available</v>
      </c>
      <c r="AA48" s="11" t="str">
        <f>'Both Verbal and Numeric'!BU48</f>
        <v>Not Available</v>
      </c>
    </row>
    <row r="49" spans="1:27" ht="13" x14ac:dyDescent="0.25">
      <c r="A49" s="2" t="str">
        <f>'Both Verbal and Numeric'!A49</f>
        <v>Virginia (FFM)</v>
      </c>
      <c r="B49" s="11" t="str">
        <f>'Both Verbal and Numeric'!C49</f>
        <v>N</v>
      </c>
      <c r="C49" s="11" t="str">
        <f>'Both Verbal and Numeric'!E49</f>
        <v>7 - 9</v>
      </c>
      <c r="D49" s="11">
        <f>'Both Verbal and Numeric'!S49</f>
        <v>182</v>
      </c>
      <c r="E49" s="11">
        <f>'Both Verbal and Numeric'!U49</f>
        <v>182</v>
      </c>
      <c r="F49" s="11">
        <f>'Both Verbal and Numeric'!W49</f>
        <v>222</v>
      </c>
      <c r="G49" s="11">
        <f>'Both Verbal and Numeric'!Y49</f>
        <v>222</v>
      </c>
      <c r="H49" s="11">
        <f>'Both Verbal and Numeric'!AA49</f>
        <v>522</v>
      </c>
      <c r="I49" s="11">
        <f>'Both Verbal and Numeric'!AC49</f>
        <v>522</v>
      </c>
      <c r="J49" s="11">
        <f>'Both Verbal and Numeric'!AE49</f>
        <v>67</v>
      </c>
      <c r="K49" s="11">
        <f>'Both Verbal and Numeric'!AG49</f>
        <v>38</v>
      </c>
      <c r="L49" s="11">
        <f>'Both Verbal and Numeric'!AI49</f>
        <v>-19</v>
      </c>
      <c r="M49" s="11">
        <f>'Both Verbal and Numeric'!AK49</f>
        <v>21</v>
      </c>
      <c r="N49" s="11">
        <f>'Both Verbal and Numeric'!AM49</f>
        <v>7</v>
      </c>
      <c r="O49" s="11">
        <f>'Both Verbal and Numeric'!AO49</f>
        <v>3</v>
      </c>
      <c r="P49" s="11" t="str">
        <f>'Both Verbal and Numeric'!BA49</f>
        <v>Not allowed per ACA</v>
      </c>
      <c r="Q49" s="11">
        <f>'Both Verbal and Numeric'!BB49</f>
        <v>1</v>
      </c>
      <c r="R49" s="11">
        <f>'Both Verbal and Numeric'!BC49</f>
        <v>282</v>
      </c>
      <c r="S49" s="11">
        <f>'Both Verbal and Numeric'!BE49</f>
        <v>291</v>
      </c>
      <c r="T49" s="11">
        <f>'Both Verbal and Numeric'!BG49</f>
        <v>0.03</v>
      </c>
      <c r="U49" s="11">
        <f>'Both Verbal and Numeric'!BI49</f>
        <v>370</v>
      </c>
      <c r="V49" s="11">
        <f>'Both Verbal and Numeric'!BK49</f>
        <v>391</v>
      </c>
      <c r="W49" s="11">
        <f>'Both Verbal and Numeric'!BM49</f>
        <v>0.06</v>
      </c>
      <c r="X49" s="11">
        <f>'Both Verbal and Numeric'!BO49</f>
        <v>382</v>
      </c>
      <c r="Y49" s="11">
        <f>'Both Verbal and Numeric'!BQ49</f>
        <v>397</v>
      </c>
      <c r="Z49" s="11">
        <f>'Both Verbal and Numeric'!BS49</f>
        <v>0.04</v>
      </c>
      <c r="AA49" s="11">
        <f>'Both Verbal and Numeric'!BU49</f>
        <v>0</v>
      </c>
    </row>
    <row r="50" spans="1:27" ht="13" x14ac:dyDescent="0.25">
      <c r="A50" s="2" t="str">
        <f>'Both Verbal and Numeric'!A50</f>
        <v>Washington (SBM)</v>
      </c>
      <c r="B50" s="11" t="str">
        <f>'Both Verbal and Numeric'!C50</f>
        <v>N</v>
      </c>
      <c r="C50" s="11" t="str">
        <f>'Both Verbal and Numeric'!E50</f>
        <v>7 - 9</v>
      </c>
      <c r="D50" s="11">
        <f>'Both Verbal and Numeric'!S50</f>
        <v>185</v>
      </c>
      <c r="E50" s="11">
        <f>'Both Verbal and Numeric'!U50</f>
        <v>185</v>
      </c>
      <c r="F50" s="11">
        <f>'Both Verbal and Numeric'!W50</f>
        <v>226</v>
      </c>
      <c r="G50" s="11">
        <f>'Both Verbal and Numeric'!Y50</f>
        <v>226</v>
      </c>
      <c r="H50" s="11">
        <f>'Both Verbal and Numeric'!AA50</f>
        <v>531</v>
      </c>
      <c r="I50" s="11">
        <f>'Both Verbal and Numeric'!AC50</f>
        <v>531</v>
      </c>
      <c r="J50" s="11">
        <f>'Both Verbal and Numeric'!AE50</f>
        <v>49</v>
      </c>
      <c r="K50" s="11">
        <f>'Both Verbal and Numeric'!AG50</f>
        <v>25</v>
      </c>
      <c r="L50" s="11">
        <f>'Both Verbal and Numeric'!AI50</f>
        <v>32</v>
      </c>
      <c r="M50" s="11">
        <f>'Both Verbal and Numeric'!AK50</f>
        <v>49</v>
      </c>
      <c r="N50" s="11">
        <f>'Both Verbal and Numeric'!AM50</f>
        <v>25</v>
      </c>
      <c r="O50" s="11">
        <f>'Both Verbal and Numeric'!AO50</f>
        <v>32</v>
      </c>
      <c r="P50" s="11" t="str">
        <f>'Both Verbal and Numeric'!BA50</f>
        <v>Not allowed per ACA</v>
      </c>
      <c r="Q50" s="11">
        <f>'Both Verbal and Numeric'!BB50</f>
        <v>1</v>
      </c>
      <c r="R50" s="11" t="str">
        <f>'Both Verbal and Numeric'!BC50</f>
        <v>Not Available</v>
      </c>
      <c r="S50" s="11" t="str">
        <f>'Both Verbal and Numeric'!BE50</f>
        <v>Not Available</v>
      </c>
      <c r="T50" s="11" t="str">
        <f>'Both Verbal and Numeric'!BG50</f>
        <v>Not Available</v>
      </c>
      <c r="U50" s="11" t="str">
        <f>'Both Verbal and Numeric'!BI50</f>
        <v>Not Available</v>
      </c>
      <c r="V50" s="11" t="str">
        <f>'Both Verbal and Numeric'!BK50</f>
        <v>Not Available</v>
      </c>
      <c r="W50" s="11" t="str">
        <f>'Both Verbal and Numeric'!BM50</f>
        <v>Not Available</v>
      </c>
      <c r="X50" s="11" t="str">
        <f>'Both Verbal and Numeric'!BO50</f>
        <v>Not Available</v>
      </c>
      <c r="Y50" s="11" t="str">
        <f>'Both Verbal and Numeric'!BQ50</f>
        <v>Not Available</v>
      </c>
      <c r="Z50" s="11" t="str">
        <f>'Both Verbal and Numeric'!BS50</f>
        <v>Not Available</v>
      </c>
      <c r="AA50" s="11" t="str">
        <f>'Both Verbal and Numeric'!BU50</f>
        <v>Not Available</v>
      </c>
    </row>
    <row r="51" spans="1:27" ht="13" x14ac:dyDescent="0.25">
      <c r="A51" s="2" t="str">
        <f>'Both Verbal and Numeric'!A51</f>
        <v>West Virginia (SPM)</v>
      </c>
      <c r="B51" s="11" t="str">
        <f>'Both Verbal and Numeric'!C51</f>
        <v>N</v>
      </c>
      <c r="C51" s="11" t="str">
        <f>'Both Verbal and Numeric'!E51</f>
        <v>1 - 3</v>
      </c>
      <c r="D51" s="11">
        <f>'Both Verbal and Numeric'!S51</f>
        <v>199</v>
      </c>
      <c r="E51" s="11">
        <f>'Both Verbal and Numeric'!U51</f>
        <v>199</v>
      </c>
      <c r="F51" s="11">
        <f>'Both Verbal and Numeric'!W51</f>
        <v>243</v>
      </c>
      <c r="G51" s="11">
        <f>'Both Verbal and Numeric'!Y51</f>
        <v>243</v>
      </c>
      <c r="H51" s="11">
        <f>'Both Verbal and Numeric'!AA51</f>
        <v>571</v>
      </c>
      <c r="I51" s="11">
        <f>'Both Verbal and Numeric'!AC51</f>
        <v>571</v>
      </c>
      <c r="J51" s="11">
        <f>'Both Verbal and Numeric'!AE51</f>
        <v>36</v>
      </c>
      <c r="K51" s="11">
        <f>'Both Verbal and Numeric'!AG51</f>
        <v>13</v>
      </c>
      <c r="L51" s="11">
        <f>'Both Verbal and Numeric'!AI51</f>
        <v>-21</v>
      </c>
      <c r="M51" s="11">
        <f>'Both Verbal and Numeric'!AK51</f>
        <v>-1</v>
      </c>
      <c r="N51" s="11">
        <f>'Both Verbal and Numeric'!AM51</f>
        <v>-14</v>
      </c>
      <c r="O51" s="11">
        <f>'Both Verbal and Numeric'!AO51</f>
        <v>-2</v>
      </c>
      <c r="P51" s="11" t="str">
        <f>'Both Verbal and Numeric'!BA51</f>
        <v>Not allowed per ACA</v>
      </c>
      <c r="Q51" s="11">
        <f>'Both Verbal and Numeric'!BB51</f>
        <v>1</v>
      </c>
      <c r="R51" s="11">
        <f>'Both Verbal and Numeric'!BC51</f>
        <v>314</v>
      </c>
      <c r="S51" s="11">
        <f>'Both Verbal and Numeric'!BE51</f>
        <v>342</v>
      </c>
      <c r="T51" s="11">
        <f>'Both Verbal and Numeric'!BG51</f>
        <v>0.09</v>
      </c>
      <c r="U51" s="11">
        <f>'Both Verbal and Numeric'!BI51</f>
        <v>370</v>
      </c>
      <c r="V51" s="11">
        <f>'Both Verbal and Numeric'!BK51</f>
        <v>404</v>
      </c>
      <c r="W51" s="11">
        <f>'Both Verbal and Numeric'!BM51</f>
        <v>0.09</v>
      </c>
      <c r="X51" s="11">
        <f>'Both Verbal and Numeric'!BO51</f>
        <v>370</v>
      </c>
      <c r="Y51" s="11">
        <f>'Both Verbal and Numeric'!BQ51</f>
        <v>404</v>
      </c>
      <c r="Z51" s="11">
        <f>'Both Verbal and Numeric'!BS51</f>
        <v>0.09</v>
      </c>
      <c r="AA51" s="11">
        <f>'Both Verbal and Numeric'!BU51</f>
        <v>1</v>
      </c>
    </row>
    <row r="52" spans="1:27" ht="13" x14ac:dyDescent="0.25">
      <c r="A52" s="2" t="str">
        <f>'Both Verbal and Numeric'!A52</f>
        <v>Wisconsin (FFM)</v>
      </c>
      <c r="B52" s="11" t="str">
        <f>'Both Verbal and Numeric'!C52</f>
        <v>N</v>
      </c>
      <c r="C52" s="11" t="str">
        <f>'Both Verbal and Numeric'!E52</f>
        <v>10+</v>
      </c>
      <c r="D52" s="11">
        <f>'Both Verbal and Numeric'!S52</f>
        <v>219</v>
      </c>
      <c r="E52" s="11">
        <f>'Both Verbal and Numeric'!U52</f>
        <v>219</v>
      </c>
      <c r="F52" s="11">
        <f>'Both Verbal and Numeric'!W52</f>
        <v>267</v>
      </c>
      <c r="G52" s="11">
        <f>'Both Verbal and Numeric'!Y52</f>
        <v>267</v>
      </c>
      <c r="H52" s="11">
        <f>'Both Verbal and Numeric'!AA52</f>
        <v>627</v>
      </c>
      <c r="I52" s="11">
        <f>'Both Verbal and Numeric'!AC52</f>
        <v>627</v>
      </c>
      <c r="J52" s="11">
        <f>'Both Verbal and Numeric'!AE52</f>
        <v>138</v>
      </c>
      <c r="K52" s="11">
        <f>'Both Verbal and Numeric'!AG52</f>
        <v>83</v>
      </c>
      <c r="L52" s="11">
        <f>'Both Verbal and Numeric'!AI52</f>
        <v>45</v>
      </c>
      <c r="M52" s="11">
        <f>'Both Verbal and Numeric'!AK52</f>
        <v>89</v>
      </c>
      <c r="N52" s="11">
        <f>'Both Verbal and Numeric'!AM52</f>
        <v>38</v>
      </c>
      <c r="O52" s="11">
        <f>'Both Verbal and Numeric'!AO52</f>
        <v>77</v>
      </c>
      <c r="P52" s="11" t="str">
        <f>'Both Verbal and Numeric'!BA52</f>
        <v>Not allowed per ACA</v>
      </c>
      <c r="Q52" s="11">
        <f>'Both Verbal and Numeric'!BB52</f>
        <v>1</v>
      </c>
      <c r="R52" s="11">
        <f>'Both Verbal and Numeric'!BC52</f>
        <v>333</v>
      </c>
      <c r="S52" s="11">
        <f>'Both Verbal and Numeric'!BE52</f>
        <v>335</v>
      </c>
      <c r="T52" s="11">
        <f>'Both Verbal and Numeric'!BG52</f>
        <v>0.01</v>
      </c>
      <c r="U52" s="11">
        <f>'Both Verbal and Numeric'!BI52</f>
        <v>399</v>
      </c>
      <c r="V52" s="11">
        <f>'Both Verbal and Numeric'!BK52</f>
        <v>403</v>
      </c>
      <c r="W52" s="11">
        <f>'Both Verbal and Numeric'!BM52</f>
        <v>0.01</v>
      </c>
      <c r="X52" s="11">
        <f>'Both Verbal and Numeric'!BO52</f>
        <v>418</v>
      </c>
      <c r="Y52" s="11">
        <f>'Both Verbal and Numeric'!BQ52</f>
        <v>418</v>
      </c>
      <c r="Z52" s="11">
        <f>'Both Verbal and Numeric'!BS52</f>
        <v>0</v>
      </c>
      <c r="AA52" s="11">
        <f>'Both Verbal and Numeric'!BU52</f>
        <v>0</v>
      </c>
    </row>
    <row r="53" spans="1:27" ht="13" x14ac:dyDescent="0.25">
      <c r="A53" s="3" t="str">
        <f>'Both Verbal and Numeric'!A53</f>
        <v>Wyoming (FFM)</v>
      </c>
      <c r="B53" s="11" t="str">
        <f>'Both Verbal and Numeric'!C53</f>
        <v>N</v>
      </c>
      <c r="C53" s="11" t="str">
        <f>'Both Verbal and Numeric'!E53</f>
        <v>1 - 3</v>
      </c>
      <c r="D53" s="11">
        <f>'Both Verbal and Numeric'!S53</f>
        <v>321</v>
      </c>
      <c r="E53" s="11">
        <f>'Both Verbal and Numeric'!U53</f>
        <v>321</v>
      </c>
      <c r="F53" s="11">
        <f>'Both Verbal and Numeric'!W53</f>
        <v>392</v>
      </c>
      <c r="G53" s="11">
        <f>'Both Verbal and Numeric'!Y53</f>
        <v>392</v>
      </c>
      <c r="H53" s="11">
        <f>'Both Verbal and Numeric'!AA53</f>
        <v>920</v>
      </c>
      <c r="I53" s="11">
        <f>'Both Verbal and Numeric'!AC53</f>
        <v>920</v>
      </c>
      <c r="J53" s="11">
        <f>'Both Verbal and Numeric'!AE53</f>
        <v>102</v>
      </c>
      <c r="K53" s="11">
        <f>'Both Verbal and Numeric'!AG53</f>
        <v>43</v>
      </c>
      <c r="L53" s="11">
        <f>'Both Verbal and Numeric'!AI53</f>
        <v>14</v>
      </c>
      <c r="M53" s="11">
        <f>'Both Verbal and Numeric'!AK53</f>
        <v>6</v>
      </c>
      <c r="N53" s="11">
        <f>'Both Verbal and Numeric'!AM53</f>
        <v>8</v>
      </c>
      <c r="O53" s="11">
        <f>'Both Verbal and Numeric'!AO53</f>
        <v>26</v>
      </c>
      <c r="P53" s="11" t="str">
        <f>'Both Verbal and Numeric'!BA53</f>
        <v>Not allowed per ACA</v>
      </c>
      <c r="Q53" s="11">
        <f>'Both Verbal and Numeric'!BB53</f>
        <v>1</v>
      </c>
      <c r="R53" s="11">
        <f>'Both Verbal and Numeric'!BC53</f>
        <v>474</v>
      </c>
      <c r="S53" s="11">
        <f>'Both Verbal and Numeric'!BE53</f>
        <v>507</v>
      </c>
      <c r="T53" s="11">
        <f>'Both Verbal and Numeric'!BG53</f>
        <v>7.0000000000000007E-2</v>
      </c>
      <c r="U53" s="11">
        <f>'Both Verbal and Numeric'!BI53</f>
        <v>538</v>
      </c>
      <c r="V53" s="11">
        <f>'Both Verbal and Numeric'!BK53</f>
        <v>583</v>
      </c>
      <c r="W53" s="11">
        <f>'Both Verbal and Numeric'!BM53</f>
        <v>0.09</v>
      </c>
      <c r="X53" s="11">
        <f>'Both Verbal and Numeric'!BO53</f>
        <v>566</v>
      </c>
      <c r="Y53" s="11">
        <f>'Both Verbal and Numeric'!BQ53</f>
        <v>595</v>
      </c>
      <c r="Z53" s="11">
        <f>'Both Verbal and Numeric'!BS53</f>
        <v>0.05</v>
      </c>
      <c r="AA53" s="11">
        <f>'Both Verbal and Numeric'!BU53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workbookViewId="0">
      <selection activeCell="AU3" sqref="AU3"/>
    </sheetView>
  </sheetViews>
  <sheetFormatPr defaultColWidth="14.453125" defaultRowHeight="12.5" x14ac:dyDescent="0.25"/>
  <cols>
    <col min="1" max="1" width="20.36328125" style="33" customWidth="1"/>
    <col min="2" max="16384" width="14.453125" style="9"/>
  </cols>
  <sheetData>
    <row r="1" spans="1:37" ht="18" customHeight="1" x14ac:dyDescent="0.25">
      <c r="A1" s="30" t="s">
        <v>9</v>
      </c>
      <c r="B1" s="8" t="str">
        <f>'Both Verbal and Numeric'!D1</f>
        <v>pre_mrisk</v>
      </c>
      <c r="C1" s="8" t="str">
        <f>'Both Verbal and Numeric'!F1</f>
        <v>pre_carrqhp</v>
      </c>
      <c r="D1" s="8" t="str">
        <f>'Both Verbal and Numeric'!G1</f>
        <v>pre_acam27</v>
      </c>
      <c r="E1" s="8" t="str">
        <f>'Both Verbal and Numeric'!I1</f>
        <v>pre_acaw27</v>
      </c>
      <c r="F1" s="8" t="str">
        <f>'Both Verbal and Numeric'!K1</f>
        <v>pre_acam40</v>
      </c>
      <c r="G1" s="8" t="str">
        <f>'Both Verbal and Numeric'!M1</f>
        <v>pre_acaw40</v>
      </c>
      <c r="H1" s="8" t="str">
        <f>'Both Verbal and Numeric'!O1</f>
        <v>pre_acam64</v>
      </c>
      <c r="I1" s="8" t="str">
        <f>'Both Verbal and Numeric'!Q1</f>
        <v>pre_acaw64</v>
      </c>
      <c r="J1" s="8" t="str">
        <f>'Both Verbal and Numeric'!T1</f>
        <v>pre_pacam27</v>
      </c>
      <c r="K1" s="8" t="str">
        <f>'Both Verbal and Numeric'!V1</f>
        <v>pre_pacaw27</v>
      </c>
      <c r="L1" s="8" t="str">
        <f>'Both Verbal and Numeric'!X1</f>
        <v>pre_pacam40</v>
      </c>
      <c r="M1" s="8" t="str">
        <f>'Both Verbal and Numeric'!Z1</f>
        <v>pre_pacaw40</v>
      </c>
      <c r="N1" s="8" t="str">
        <f>'Both Verbal and Numeric'!AB1</f>
        <v>pre_pacam64</v>
      </c>
      <c r="O1" s="8" t="str">
        <f>'Both Verbal and Numeric'!AD1</f>
        <v>pre_pacaw64</v>
      </c>
      <c r="P1" s="8" t="str">
        <f>'Both Verbal and Numeric'!AF1</f>
        <v>pre_rchm27</v>
      </c>
      <c r="Q1" s="8" t="str">
        <f>'Both Verbal and Numeric'!AH1</f>
        <v>pre_rchm40</v>
      </c>
      <c r="R1" s="8" t="str">
        <f>'Both Verbal and Numeric'!AJ1</f>
        <v>pre_rchm64</v>
      </c>
      <c r="S1" s="8" t="str">
        <f>'Both Verbal and Numeric'!AL1</f>
        <v>pre_rchw27</v>
      </c>
      <c r="T1" s="8" t="str">
        <f>'Both Verbal and Numeric'!AN1</f>
        <v>pre_rchw40</v>
      </c>
      <c r="U1" s="8" t="str">
        <f>'Both Verbal and Numeric'!AP1</f>
        <v>pre_rchw64</v>
      </c>
      <c r="V1" s="8" t="str">
        <f>'Both Verbal and Numeric'!AQ1</f>
        <v>pre_avgin1835</v>
      </c>
      <c r="W1" s="8" t="str">
        <f>'Both Verbal and Numeric'!AS1</f>
        <v>pre_mrate1835</v>
      </c>
      <c r="X1" s="8" t="str">
        <f>'Both Verbal and Numeric'!AU1</f>
        <v>pre_br1835</v>
      </c>
      <c r="Y1" s="8" t="str">
        <f>'Both Verbal and Numeric'!AW1</f>
        <v>pre_diff1835</v>
      </c>
      <c r="Z1" s="8" t="str">
        <f>'Both Verbal and Numeric'!AY1</f>
        <v>pre_ch1835</v>
      </c>
      <c r="AA1" s="8" t="str">
        <f>'Both Verbal and Numeric'!BB1</f>
        <v>pre_stprmit</v>
      </c>
      <c r="AB1" s="8" t="str">
        <f>'Both Verbal and Numeric'!BD1</f>
        <v>pre_avgbr14</v>
      </c>
      <c r="AC1" s="8" t="str">
        <f>'Both Verbal and Numeric'!BF1</f>
        <v>pre_avgbr15</v>
      </c>
      <c r="AD1" s="8" t="str">
        <f>'Both Verbal and Numeric'!BH1</f>
        <v>pre_chbr1415</v>
      </c>
      <c r="AE1" s="8" t="str">
        <f>'Both Verbal and Numeric'!BJ1</f>
        <v>pre_avgsl14</v>
      </c>
      <c r="AF1" s="8" t="str">
        <f>'Both Verbal and Numeric'!BL1</f>
        <v>pre_avgsl15</v>
      </c>
      <c r="AG1" s="8" t="str">
        <f>'Both Verbal and Numeric'!BN1</f>
        <v>pre_chsl1415</v>
      </c>
      <c r="AH1" s="8" t="str">
        <f>'Both Verbal and Numeric'!BP1</f>
        <v>pre_avgsls14</v>
      </c>
      <c r="AI1" s="8" t="str">
        <f>'Both Verbal and Numeric'!BR1</f>
        <v>pre_avgsls15</v>
      </c>
      <c r="AJ1" s="8" t="str">
        <f>'Both Verbal and Numeric'!BT1</f>
        <v>pre_chsls1415</v>
      </c>
      <c r="AK1" s="8" t="str">
        <f>'Both Verbal and Numeric'!BV1</f>
        <v>pre_pcregsls15</v>
      </c>
    </row>
    <row r="2" spans="1:37" s="12" customFormat="1" ht="89.25" customHeight="1" x14ac:dyDescent="0.25">
      <c r="A2" s="30" t="str">
        <f>'Both Verbal and Numeric'!A2</f>
        <v>State</v>
      </c>
      <c r="B2" s="10" t="str">
        <f>'Both Verbal and Numeric'!D2</f>
        <v xml:space="preserve">01. Has the state merged risk pools for individuals and the small group markets?  </v>
      </c>
      <c r="C2" s="10" t="str">
        <f>'Both Verbal and Numeric'!F2</f>
        <v>02. How many carriers are offering QHPs on the individual exchange?</v>
      </c>
      <c r="D2" s="10" t="str">
        <f>'Both Verbal and Numeric'!G2</f>
        <v>03. Average Pre-ACA Premium Rate for Men Aged 27 (2013)</v>
      </c>
      <c r="E2" s="10" t="str">
        <f>'Both Verbal and Numeric'!I2</f>
        <v>04. Average Pre-ACA Premium Rate for Women Aged 27 (2013)</v>
      </c>
      <c r="F2" s="10" t="str">
        <f>'Both Verbal and Numeric'!K2</f>
        <v>05. Average Pre-ACA Premium Rate for Men Aged 40 (2013)</v>
      </c>
      <c r="G2" s="10" t="str">
        <f>'Both Verbal and Numeric'!M2</f>
        <v>06. Average Pre-ACA Premium Rate for Women Aged 40 (2013)</v>
      </c>
      <c r="H2" s="10" t="str">
        <f>'Both Verbal and Numeric'!O2</f>
        <v>07. Average Pre-ACA Premium Rate for Men Aged 64 (2013)</v>
      </c>
      <c r="I2" s="10" t="str">
        <f>'Both Verbal and Numeric'!Q2</f>
        <v>08. Average Pre-ACA Premium Rate for Women Aged 64 (2013)</v>
      </c>
      <c r="J2" s="10" t="str">
        <f>'Both Verbal and Numeric'!T2</f>
        <v>09. Average Post-ACA Premium Rate for Men Aged 27 (2013)</v>
      </c>
      <c r="K2" s="10" t="str">
        <f>'Both Verbal and Numeric'!V2</f>
        <v>10. Average Post-ACA Premium Rate for Women Aged 27 (2013)</v>
      </c>
      <c r="L2" s="10" t="str">
        <f>'Both Verbal and Numeric'!X2</f>
        <v>11. Average Post-ACA Premium Rate for Men Aged 40 (2013)</v>
      </c>
      <c r="M2" s="10" t="str">
        <f>'Both Verbal and Numeric'!Z2</f>
        <v>12. Average Post-ACA Premium Rate for Women Aged 40 (2013)</v>
      </c>
      <c r="N2" s="10" t="str">
        <f>'Both Verbal and Numeric'!AB2</f>
        <v>13. Average Post-ACA Premium Rate for Men Aged 64 (2013)</v>
      </c>
      <c r="O2" s="10" t="str">
        <f>'Both Verbal and Numeric'!AD2</f>
        <v>14. Average Post-ACA Premium Rate for Women Aged 64 (2013)</v>
      </c>
      <c r="P2" s="10" t="str">
        <f>'Both Verbal and Numeric'!AF2</f>
        <v>15. Percentage rate change between pre-ACA and post-ACA (2013-2014) average premiums for Men Aged 27</v>
      </c>
      <c r="Q2" s="10" t="str">
        <f>'Both Verbal and Numeric'!AH2</f>
        <v>16. Percentage rate change between pre-ACA and post-ACA (2013-2014) average premiums for Men Aged 40</v>
      </c>
      <c r="R2" s="10" t="str">
        <f>'Both Verbal and Numeric'!AJ2</f>
        <v>17. Percentage rate change between pre-ACA and post-ACA (2013-2014) average premiums for Men Aged 64</v>
      </c>
      <c r="S2" s="10" t="str">
        <f>'Both Verbal and Numeric'!AL2</f>
        <v>18. Percentage rate change between pre-ACA and post-ACA (2013-2014) average premiums  for Women Aged 27</v>
      </c>
      <c r="T2" s="10" t="str">
        <f>'Both Verbal and Numeric'!AN2</f>
        <v>19. Percentage rate change between pre-ACA and post-ACA (2013-2014) average premiums for Women Aged 40</v>
      </c>
      <c r="U2" s="10" t="str">
        <f>'Both Verbal and Numeric'!AP2</f>
        <v>20. Percentage rate change between pre-ACA and post-ACA (2013-2014) average premiums  for Women Aged 64</v>
      </c>
      <c r="V2" s="10" t="str">
        <f>'Both Verbal and Numeric'!AQ2</f>
        <v>21. Average Premium Increases for Individuals Ages 18-35 Under the ACA (Bronze Plan 2014 Rate)</v>
      </c>
      <c r="W2" s="10" t="str">
        <f>'Both Verbal and Numeric'!AS2</f>
        <v>22. 2013 Minimum Monthly Premium Rate for Individuals Ages 18-35</v>
      </c>
      <c r="X2" s="10" t="str">
        <f>'Both Verbal and Numeric'!AU2</f>
        <v>23. 2014 Minimum Bronze Plan Monthly Premium for Individuals Aged 18-35</v>
      </c>
      <c r="Y2" s="10" t="str">
        <f>'Both Verbal and Numeric'!AW2</f>
        <v>24. Dollar Difference between 2013 and 2014 (Pre- and Post ACA) Premium Rates for Individual Aged 18-35 (Bronze Plan 2014 Rate)</v>
      </c>
      <c r="Z2" s="10" t="str">
        <f>'Both Verbal and Numeric'!AY2</f>
        <v>25. Percent Change between 2013 and 2014 (Pre- and Post ACA) Premium Individual Rates for  18-35</v>
      </c>
      <c r="AA2" s="10" t="str">
        <f>'Both Verbal and Numeric'!BB2</f>
        <v>26. Does the state permit enrollment through private exchanges to qualify for subsidies?</v>
      </c>
      <c r="AB2" s="10" t="str">
        <f>'Both Verbal and Numeric'!BD2</f>
        <v>27. 2014 average lowest bronze premium (50-year old, non-smoker)</v>
      </c>
      <c r="AC2" s="10" t="str">
        <f>'Both Verbal and Numeric'!BF2</f>
        <v>28. 2015 average lowest bronze premium (50-year old, non-smoker)</v>
      </c>
      <c r="AD2" s="10" t="str">
        <f>'Both Verbal and Numeric'!BH2</f>
        <v>29. Percent change between 2014 and  2015 average lowest bronze premium (50-year old, non-smoker)</v>
      </c>
      <c r="AE2" s="10" t="str">
        <f>'Both Verbal and Numeric'!BJ2</f>
        <v>30. 2014 average lowest silver premium (50-year old, non-smoker)</v>
      </c>
      <c r="AF2" s="10" t="str">
        <f>'Both Verbal and Numeric'!BL2</f>
        <v>31. 2015 average lowest silver premium (50-year old, non-smoker)</v>
      </c>
      <c r="AG2" s="10" t="str">
        <f>'Both Verbal and Numeric'!BN2</f>
        <v>32. Percent change between 2014 and  2015 average lowest silver premium (50-year old, non-smoker)</v>
      </c>
      <c r="AH2" s="10" t="str">
        <f>'Both Verbal and Numeric'!BP2</f>
        <v>33. 2014 average SLS premium (50-year old, non-smoker)</v>
      </c>
      <c r="AI2" s="10" t="str">
        <f>'Both Verbal and Numeric'!BR2</f>
        <v>34. 2015 average SLS premium (50-year old, non-smoker)</v>
      </c>
      <c r="AJ2" s="10" t="str">
        <f>'Both Verbal and Numeric'!BT2</f>
        <v>35. Percent change between 2014 and  2015 average SLS premium (50-year old, non-smoker)</v>
      </c>
      <c r="AK2" s="10" t="str">
        <f>'Both Verbal and Numeric'!BV2</f>
        <v>36. Percentage of regions with same SLS Plan for 2015</v>
      </c>
    </row>
    <row r="3" spans="1:37" ht="13" x14ac:dyDescent="0.25">
      <c r="A3" s="31" t="str">
        <f>'Both Verbal and Numeric'!A3</f>
        <v>Alabama (FFM)</v>
      </c>
      <c r="B3" s="11">
        <f>'Both Verbal and Numeric'!D3</f>
        <v>0</v>
      </c>
      <c r="C3" s="11">
        <f>'Both Verbal and Numeric'!F3</f>
        <v>1</v>
      </c>
      <c r="D3" s="11">
        <f>'Both Verbal and Numeric'!G3</f>
        <v>155</v>
      </c>
      <c r="E3" s="11">
        <f>'Both Verbal and Numeric'!I3</f>
        <v>155</v>
      </c>
      <c r="F3" s="11">
        <f>'Both Verbal and Numeric'!K3</f>
        <v>234</v>
      </c>
      <c r="G3" s="11">
        <f>'Both Verbal and Numeric'!M3</f>
        <v>234</v>
      </c>
      <c r="H3" s="11">
        <f>'Both Verbal and Numeric'!O3</f>
        <v>427</v>
      </c>
      <c r="I3" s="11">
        <f>'Both Verbal and Numeric'!Q3</f>
        <v>427</v>
      </c>
      <c r="J3" s="11">
        <f>'Both Verbal and Numeric'!T3</f>
        <v>212</v>
      </c>
      <c r="K3" s="11">
        <f>'Both Verbal and Numeric'!V3</f>
        <v>212</v>
      </c>
      <c r="L3" s="11">
        <f>'Both Verbal and Numeric'!X3</f>
        <v>259</v>
      </c>
      <c r="M3" s="11">
        <f>'Both Verbal and Numeric'!Z3</f>
        <v>259</v>
      </c>
      <c r="N3" s="11">
        <f>'Both Verbal and Numeric'!AB3</f>
        <v>609</v>
      </c>
      <c r="O3" s="11">
        <f>'Both Verbal and Numeric'!AD3</f>
        <v>609</v>
      </c>
      <c r="P3" s="11">
        <f>'Both Verbal and Numeric'!AF3</f>
        <v>37</v>
      </c>
      <c r="Q3" s="11">
        <f>'Both Verbal and Numeric'!AH3</f>
        <v>11</v>
      </c>
      <c r="R3" s="11">
        <f>'Both Verbal and Numeric'!AJ3</f>
        <v>43</v>
      </c>
      <c r="S3" s="11">
        <f>'Both Verbal and Numeric'!AL3</f>
        <v>37</v>
      </c>
      <c r="T3" s="11">
        <f>'Both Verbal and Numeric'!AN3</f>
        <v>11</v>
      </c>
      <c r="U3" s="11">
        <f>'Both Verbal and Numeric'!AP3</f>
        <v>43</v>
      </c>
      <c r="V3" s="11">
        <f>'Both Verbal and Numeric'!AQ3</f>
        <v>104.7</v>
      </c>
      <c r="W3" s="11">
        <f>'Both Verbal and Numeric'!AS3</f>
        <v>70.75</v>
      </c>
      <c r="X3" s="11">
        <f>'Both Verbal and Numeric'!AU3</f>
        <v>175.45</v>
      </c>
      <c r="Y3" s="11">
        <f>'Both Verbal and Numeric'!AW3</f>
        <v>104.7</v>
      </c>
      <c r="Z3" s="11">
        <f>'Both Verbal and Numeric'!AY3</f>
        <v>148</v>
      </c>
      <c r="AA3" s="11">
        <f>'Both Verbal and Numeric'!BB3</f>
        <v>1</v>
      </c>
      <c r="AB3" s="11">
        <f>'Both Verbal and Numeric'!BD3</f>
        <v>276</v>
      </c>
      <c r="AC3" s="11">
        <f>'Both Verbal and Numeric'!BF3</f>
        <v>291</v>
      </c>
      <c r="AD3" s="11">
        <f>'Both Verbal and Numeric'!BH3</f>
        <v>0.06</v>
      </c>
      <c r="AE3" s="11">
        <f>'Both Verbal and Numeric'!BJ3</f>
        <v>340</v>
      </c>
      <c r="AF3" s="11">
        <f>'Both Verbal and Numeric'!BL3</f>
        <v>357</v>
      </c>
      <c r="AG3" s="11">
        <f>'Both Verbal and Numeric'!BN3</f>
        <v>0.05</v>
      </c>
      <c r="AH3" s="11">
        <f>'Both Verbal and Numeric'!BP3</f>
        <v>359</v>
      </c>
      <c r="AI3" s="11">
        <f>'Both Verbal and Numeric'!BR3</f>
        <v>373</v>
      </c>
      <c r="AJ3" s="11">
        <f>'Both Verbal and Numeric'!BT3</f>
        <v>0.04</v>
      </c>
      <c r="AK3" s="11">
        <f>'Both Verbal and Numeric'!BV3</f>
        <v>0.38</v>
      </c>
    </row>
    <row r="4" spans="1:37" ht="13" x14ac:dyDescent="0.25">
      <c r="A4" s="31" t="str">
        <f>'Both Verbal and Numeric'!A4</f>
        <v>Alaska (FFM)</v>
      </c>
      <c r="B4" s="11">
        <f>'Both Verbal and Numeric'!D4</f>
        <v>0</v>
      </c>
      <c r="C4" s="11">
        <f>'Both Verbal and Numeric'!F4</f>
        <v>1</v>
      </c>
      <c r="D4" s="11">
        <f>'Both Verbal and Numeric'!G4</f>
        <v>130</v>
      </c>
      <c r="E4" s="11">
        <f>'Both Verbal and Numeric'!I4</f>
        <v>233</v>
      </c>
      <c r="F4" s="11">
        <f>'Both Verbal and Numeric'!K4</f>
        <v>298</v>
      </c>
      <c r="G4" s="11">
        <f>'Both Verbal and Numeric'!M4</f>
        <v>367</v>
      </c>
      <c r="H4" s="11">
        <f>'Both Verbal and Numeric'!O4</f>
        <v>781</v>
      </c>
      <c r="I4" s="11">
        <f>'Both Verbal and Numeric'!Q4</f>
        <v>693</v>
      </c>
      <c r="J4" s="11">
        <f>'Both Verbal and Numeric'!T4</f>
        <v>284</v>
      </c>
      <c r="K4" s="11">
        <f>'Both Verbal and Numeric'!V4</f>
        <v>284</v>
      </c>
      <c r="L4" s="11">
        <f>'Both Verbal and Numeric'!X4</f>
        <v>346</v>
      </c>
      <c r="M4" s="11">
        <f>'Both Verbal and Numeric'!Z4</f>
        <v>346</v>
      </c>
      <c r="N4" s="11">
        <f>'Both Verbal and Numeric'!AB4</f>
        <v>813</v>
      </c>
      <c r="O4" s="11">
        <f>'Both Verbal and Numeric'!AD4</f>
        <v>813</v>
      </c>
      <c r="P4" s="11">
        <f>'Both Verbal and Numeric'!AF4</f>
        <v>118</v>
      </c>
      <c r="Q4" s="11">
        <f>'Both Verbal and Numeric'!AH4</f>
        <v>16</v>
      </c>
      <c r="R4" s="11">
        <f>'Both Verbal and Numeric'!AJ4</f>
        <v>4</v>
      </c>
      <c r="S4" s="11">
        <f>'Both Verbal and Numeric'!AL4</f>
        <v>22</v>
      </c>
      <c r="T4" s="11">
        <f>'Both Verbal and Numeric'!AN4</f>
        <v>-6</v>
      </c>
      <c r="U4" s="11">
        <f>'Both Verbal and Numeric'!AP4</f>
        <v>17</v>
      </c>
      <c r="V4" s="11">
        <f>'Both Verbal and Numeric'!AQ4</f>
        <v>189.5</v>
      </c>
      <c r="W4" s="11">
        <f>'Both Verbal and Numeric'!AS4</f>
        <v>85.58</v>
      </c>
      <c r="X4" s="11">
        <f>'Both Verbal and Numeric'!AU4</f>
        <v>275.08999999999997</v>
      </c>
      <c r="Y4" s="11">
        <f>'Both Verbal and Numeric'!AW4</f>
        <v>189.5</v>
      </c>
      <c r="Z4" s="11">
        <f>'Both Verbal and Numeric'!AY4</f>
        <v>221</v>
      </c>
      <c r="AA4" s="11">
        <f>'Both Verbal and Numeric'!BB4</f>
        <v>1</v>
      </c>
      <c r="AB4" s="11">
        <f>'Both Verbal and Numeric'!BD4</f>
        <v>433</v>
      </c>
      <c r="AC4" s="11">
        <f>'Both Verbal and Numeric'!BF4</f>
        <v>553</v>
      </c>
      <c r="AD4" s="11">
        <f>'Both Verbal and Numeric'!BH4</f>
        <v>0.28000000000000003</v>
      </c>
      <c r="AE4" s="11">
        <f>'Both Verbal and Numeric'!BJ4</f>
        <v>532</v>
      </c>
      <c r="AF4" s="11">
        <f>'Both Verbal and Numeric'!BL4</f>
        <v>683</v>
      </c>
      <c r="AG4" s="11">
        <f>'Both Verbal and Numeric'!BN4</f>
        <v>0.28000000000000003</v>
      </c>
      <c r="AH4" s="11">
        <f>'Both Verbal and Numeric'!BP4</f>
        <v>532</v>
      </c>
      <c r="AI4" s="11">
        <f>'Both Verbal and Numeric'!BR4</f>
        <v>683</v>
      </c>
      <c r="AJ4" s="11">
        <f>'Both Verbal and Numeric'!BT4</f>
        <v>0.28000000000000003</v>
      </c>
      <c r="AK4" s="11">
        <f>'Both Verbal and Numeric'!BV4</f>
        <v>0</v>
      </c>
    </row>
    <row r="5" spans="1:37" ht="13" x14ac:dyDescent="0.25">
      <c r="A5" s="31" t="str">
        <f>'Both Verbal and Numeric'!A5</f>
        <v>Arizona (FFM)</v>
      </c>
      <c r="B5" s="11">
        <f>'Both Verbal and Numeric'!D5</f>
        <v>0</v>
      </c>
      <c r="C5" s="11">
        <f>'Both Verbal and Numeric'!F5</f>
        <v>3</v>
      </c>
      <c r="D5" s="11">
        <f>'Both Verbal and Numeric'!G5</f>
        <v>82</v>
      </c>
      <c r="E5" s="11">
        <f>'Both Verbal and Numeric'!I5</f>
        <v>117</v>
      </c>
      <c r="F5" s="11">
        <f>'Both Verbal and Numeric'!K5</f>
        <v>127</v>
      </c>
      <c r="G5" s="11">
        <f>'Both Verbal and Numeric'!M5</f>
        <v>152</v>
      </c>
      <c r="H5" s="11">
        <f>'Both Verbal and Numeric'!O5</f>
        <v>386</v>
      </c>
      <c r="I5" s="11">
        <f>'Both Verbal and Numeric'!Q5</f>
        <v>348</v>
      </c>
      <c r="J5" s="11">
        <f>'Both Verbal and Numeric'!T5</f>
        <v>172</v>
      </c>
      <c r="K5" s="11">
        <f>'Both Verbal and Numeric'!V5</f>
        <v>172</v>
      </c>
      <c r="L5" s="11">
        <f>'Both Verbal and Numeric'!X5</f>
        <v>210</v>
      </c>
      <c r="M5" s="11">
        <f>'Both Verbal and Numeric'!Z5</f>
        <v>210</v>
      </c>
      <c r="N5" s="11">
        <f>'Both Verbal and Numeric'!AB5</f>
        <v>494</v>
      </c>
      <c r="O5" s="11">
        <f>'Both Verbal and Numeric'!AD5</f>
        <v>494</v>
      </c>
      <c r="P5" s="11">
        <f>'Both Verbal and Numeric'!AF5</f>
        <v>110</v>
      </c>
      <c r="Q5" s="11">
        <f>'Both Verbal and Numeric'!AH5</f>
        <v>65</v>
      </c>
      <c r="R5" s="11">
        <f>'Both Verbal and Numeric'!AJ5</f>
        <v>28</v>
      </c>
      <c r="S5" s="11">
        <f>'Both Verbal and Numeric'!AL5</f>
        <v>47</v>
      </c>
      <c r="T5" s="11">
        <f>'Both Verbal and Numeric'!AN5</f>
        <v>38</v>
      </c>
      <c r="U5" s="11">
        <f>'Both Verbal and Numeric'!AP5</f>
        <v>42</v>
      </c>
      <c r="V5" s="11">
        <f>'Both Verbal and Numeric'!AQ5</f>
        <v>114.46</v>
      </c>
      <c r="W5" s="11">
        <f>'Both Verbal and Numeric'!AS5</f>
        <v>38.25</v>
      </c>
      <c r="X5" s="11">
        <f>'Both Verbal and Numeric'!AU5</f>
        <v>152.71</v>
      </c>
      <c r="Y5" s="11">
        <f>'Both Verbal and Numeric'!AW5</f>
        <v>114.46</v>
      </c>
      <c r="Z5" s="11">
        <f>'Both Verbal and Numeric'!AY5</f>
        <v>299</v>
      </c>
      <c r="AA5" s="11">
        <f>'Both Verbal and Numeric'!BB5</f>
        <v>1</v>
      </c>
      <c r="AB5" s="11">
        <f>'Both Verbal and Numeric'!BD5</f>
        <v>261</v>
      </c>
      <c r="AC5" s="11">
        <f>'Both Verbal and Numeric'!BF5</f>
        <v>236</v>
      </c>
      <c r="AD5" s="11">
        <f>'Both Verbal and Numeric'!BH5</f>
        <v>-0.09</v>
      </c>
      <c r="AE5" s="11">
        <f>'Both Verbal and Numeric'!BJ5</f>
        <v>311</v>
      </c>
      <c r="AF5" s="11">
        <f>'Both Verbal and Numeric'!BL5</f>
        <v>280</v>
      </c>
      <c r="AG5" s="11">
        <f>'Both Verbal and Numeric'!BN5</f>
        <v>-0.1</v>
      </c>
      <c r="AH5" s="11">
        <f>'Both Verbal and Numeric'!BP5</f>
        <v>319</v>
      </c>
      <c r="AI5" s="11">
        <f>'Both Verbal and Numeric'!BR5</f>
        <v>336</v>
      </c>
      <c r="AJ5" s="11">
        <f>'Both Verbal and Numeric'!BT5</f>
        <v>0.05</v>
      </c>
      <c r="AK5" s="11">
        <f>'Both Verbal and Numeric'!BV5</f>
        <v>0.28999999999999998</v>
      </c>
    </row>
    <row r="6" spans="1:37" ht="13" x14ac:dyDescent="0.25">
      <c r="A6" s="31" t="str">
        <f>'Both Verbal and Numeric'!A6</f>
        <v>Arkansas (SPM)</v>
      </c>
      <c r="B6" s="11">
        <f>'Both Verbal and Numeric'!D6</f>
        <v>0</v>
      </c>
      <c r="C6" s="11">
        <f>'Both Verbal and Numeric'!F6</f>
        <v>2</v>
      </c>
      <c r="D6" s="11">
        <f>'Both Verbal and Numeric'!G6</f>
        <v>54</v>
      </c>
      <c r="E6" s="11">
        <f>'Both Verbal and Numeric'!I6</f>
        <v>91</v>
      </c>
      <c r="F6" s="11">
        <f>'Both Verbal and Numeric'!K6</f>
        <v>81</v>
      </c>
      <c r="G6" s="11">
        <f>'Both Verbal and Numeric'!M6</f>
        <v>125</v>
      </c>
      <c r="H6" s="11">
        <f>'Both Verbal and Numeric'!O6</f>
        <v>287</v>
      </c>
      <c r="I6" s="11">
        <f>'Both Verbal and Numeric'!Q6</f>
        <v>268</v>
      </c>
      <c r="J6" s="11">
        <f>'Both Verbal and Numeric'!T6</f>
        <v>192</v>
      </c>
      <c r="K6" s="11">
        <f>'Both Verbal and Numeric'!V6</f>
        <v>192</v>
      </c>
      <c r="L6" s="11">
        <f>'Both Verbal and Numeric'!X6</f>
        <v>234</v>
      </c>
      <c r="M6" s="11">
        <f>'Both Verbal and Numeric'!Z6</f>
        <v>234</v>
      </c>
      <c r="N6" s="11">
        <f>'Both Verbal and Numeric'!AB6</f>
        <v>550</v>
      </c>
      <c r="O6" s="11">
        <f>'Both Verbal and Numeric'!AD6</f>
        <v>550</v>
      </c>
      <c r="P6" s="11">
        <f>'Both Verbal and Numeric'!AF6</f>
        <v>256</v>
      </c>
      <c r="Q6" s="11">
        <f>'Both Verbal and Numeric'!AH6</f>
        <v>189</v>
      </c>
      <c r="R6" s="11">
        <f>'Both Verbal and Numeric'!AJ6</f>
        <v>92</v>
      </c>
      <c r="S6" s="11">
        <f>'Both Verbal and Numeric'!AL6</f>
        <v>111</v>
      </c>
      <c r="T6" s="11">
        <f>'Both Verbal and Numeric'!AN6</f>
        <v>87</v>
      </c>
      <c r="U6" s="11">
        <f>'Both Verbal and Numeric'!AP6</f>
        <v>105</v>
      </c>
      <c r="V6" s="11">
        <f>'Both Verbal and Numeric'!AQ6</f>
        <v>159.61000000000001</v>
      </c>
      <c r="W6" s="11">
        <f>'Both Verbal and Numeric'!AS6</f>
        <v>36.42</v>
      </c>
      <c r="X6" s="11">
        <f>'Both Verbal and Numeric'!AU6</f>
        <v>196.03</v>
      </c>
      <c r="Y6" s="11">
        <f>'Both Verbal and Numeric'!AW6</f>
        <v>159.61000000000001</v>
      </c>
      <c r="Z6" s="11">
        <f>'Both Verbal and Numeric'!AY6</f>
        <v>438</v>
      </c>
      <c r="AA6" s="11">
        <f>'Both Verbal and Numeric'!BB6</f>
        <v>1</v>
      </c>
      <c r="AB6" s="11">
        <f>'Both Verbal and Numeric'!BD6</f>
        <v>307</v>
      </c>
      <c r="AC6" s="11">
        <f>'Both Verbal and Numeric'!BF6</f>
        <v>310</v>
      </c>
      <c r="AD6" s="11">
        <f>'Both Verbal and Numeric'!BH6</f>
        <v>0.01</v>
      </c>
      <c r="AE6" s="11">
        <f>'Both Verbal and Numeric'!BJ6</f>
        <v>391</v>
      </c>
      <c r="AF6" s="11">
        <f>'Both Verbal and Numeric'!BL6</f>
        <v>387</v>
      </c>
      <c r="AG6" s="11">
        <f>'Both Verbal and Numeric'!BN6</f>
        <v>-0.01</v>
      </c>
      <c r="AH6" s="11">
        <f>'Both Verbal and Numeric'!BP6</f>
        <v>408</v>
      </c>
      <c r="AI6" s="11">
        <f>'Both Verbal and Numeric'!BR6</f>
        <v>393</v>
      </c>
      <c r="AJ6" s="11">
        <f>'Both Verbal and Numeric'!BT6</f>
        <v>-0.04</v>
      </c>
      <c r="AK6" s="11">
        <f>'Both Verbal and Numeric'!BV6</f>
        <v>0</v>
      </c>
    </row>
    <row r="7" spans="1:37" ht="13" x14ac:dyDescent="0.25">
      <c r="A7" s="31" t="str">
        <f>'Both Verbal and Numeric'!A7</f>
        <v>California (SBM)</v>
      </c>
      <c r="B7" s="11">
        <f>'Both Verbal and Numeric'!D7</f>
        <v>0</v>
      </c>
      <c r="C7" s="11">
        <f>'Both Verbal and Numeric'!F7</f>
        <v>4</v>
      </c>
      <c r="D7" s="11">
        <f>'Both Verbal and Numeric'!G7</f>
        <v>145</v>
      </c>
      <c r="E7" s="11">
        <f>'Both Verbal and Numeric'!I7</f>
        <v>145</v>
      </c>
      <c r="F7" s="11">
        <f>'Both Verbal and Numeric'!K7</f>
        <v>192</v>
      </c>
      <c r="G7" s="11">
        <f>'Both Verbal and Numeric'!M7</f>
        <v>192</v>
      </c>
      <c r="H7" s="11">
        <f>'Both Verbal and Numeric'!O7</f>
        <v>542</v>
      </c>
      <c r="I7" s="11">
        <f>'Both Verbal and Numeric'!Q7</f>
        <v>542</v>
      </c>
      <c r="J7" s="11">
        <f>'Both Verbal and Numeric'!T7</f>
        <v>209</v>
      </c>
      <c r="K7" s="11">
        <f>'Both Verbal and Numeric'!V7</f>
        <v>209</v>
      </c>
      <c r="L7" s="11">
        <f>'Both Verbal and Numeric'!X7</f>
        <v>255</v>
      </c>
      <c r="M7" s="11">
        <f>'Both Verbal and Numeric'!Z7</f>
        <v>255</v>
      </c>
      <c r="N7" s="11">
        <f>'Both Verbal and Numeric'!AB7</f>
        <v>599</v>
      </c>
      <c r="O7" s="11">
        <f>'Both Verbal and Numeric'!AD7</f>
        <v>599</v>
      </c>
      <c r="P7" s="11">
        <f>'Both Verbal and Numeric'!AF7</f>
        <v>44</v>
      </c>
      <c r="Q7" s="11">
        <f>'Both Verbal and Numeric'!AH7</f>
        <v>33</v>
      </c>
      <c r="R7" s="11">
        <f>'Both Verbal and Numeric'!AJ7</f>
        <v>11</v>
      </c>
      <c r="S7" s="11">
        <f>'Both Verbal and Numeric'!AL7</f>
        <v>44</v>
      </c>
      <c r="T7" s="11">
        <f>'Both Verbal and Numeric'!AN7</f>
        <v>33</v>
      </c>
      <c r="U7" s="11">
        <f>'Both Verbal and Numeric'!AP7</f>
        <v>11</v>
      </c>
      <c r="V7" s="11">
        <f>'Both Verbal and Numeric'!AQ7</f>
        <v>138.5</v>
      </c>
      <c r="W7" s="11">
        <f>'Both Verbal and Numeric'!AS7</f>
        <v>56</v>
      </c>
      <c r="X7" s="11">
        <f>'Both Verbal and Numeric'!AU7</f>
        <v>194.5</v>
      </c>
      <c r="Y7" s="11">
        <f>'Both Verbal and Numeric'!AW7</f>
        <v>138.5</v>
      </c>
      <c r="Z7" s="11">
        <f>'Both Verbal and Numeric'!AY7</f>
        <v>247</v>
      </c>
      <c r="AA7" s="11">
        <f>'Both Verbal and Numeric'!BB7</f>
        <v>1</v>
      </c>
      <c r="AB7" s="11">
        <f>'Both Verbal and Numeric'!BD7</f>
        <v>98888</v>
      </c>
      <c r="AC7" s="11">
        <f>'Both Verbal and Numeric'!BF7</f>
        <v>98888</v>
      </c>
      <c r="AD7" s="11">
        <f>'Both Verbal and Numeric'!BH7</f>
        <v>98888</v>
      </c>
      <c r="AE7" s="11">
        <f>'Both Verbal and Numeric'!BJ7</f>
        <v>98888</v>
      </c>
      <c r="AF7" s="11">
        <f>'Both Verbal and Numeric'!BL7</f>
        <v>98888</v>
      </c>
      <c r="AG7" s="11">
        <f>'Both Verbal and Numeric'!BN7</f>
        <v>98888</v>
      </c>
      <c r="AH7" s="11">
        <f>'Both Verbal and Numeric'!BP7</f>
        <v>98888</v>
      </c>
      <c r="AI7" s="11">
        <f>'Both Verbal and Numeric'!BR7</f>
        <v>98888</v>
      </c>
      <c r="AJ7" s="11">
        <f>'Both Verbal and Numeric'!BT7</f>
        <v>98888</v>
      </c>
      <c r="AK7" s="11">
        <f>'Both Verbal and Numeric'!BV7</f>
        <v>98888</v>
      </c>
    </row>
    <row r="8" spans="1:37" ht="13" x14ac:dyDescent="0.25">
      <c r="A8" s="31" t="str">
        <f>'Both Verbal and Numeric'!A8</f>
        <v>Colorado (SBM)</v>
      </c>
      <c r="B8" s="11">
        <f>'Both Verbal and Numeric'!D8</f>
        <v>0</v>
      </c>
      <c r="C8" s="11">
        <f>'Both Verbal and Numeric'!F8</f>
        <v>4</v>
      </c>
      <c r="D8" s="11">
        <f>'Both Verbal and Numeric'!G8</f>
        <v>272</v>
      </c>
      <c r="E8" s="11">
        <f>'Both Verbal and Numeric'!I8</f>
        <v>272</v>
      </c>
      <c r="F8" s="11">
        <f>'Both Verbal and Numeric'!K8</f>
        <v>322</v>
      </c>
      <c r="G8" s="11">
        <f>'Both Verbal and Numeric'!M8</f>
        <v>322</v>
      </c>
      <c r="H8" s="11">
        <f>'Both Verbal and Numeric'!O8</f>
        <v>746</v>
      </c>
      <c r="I8" s="11">
        <f>'Both Verbal and Numeric'!Q8</f>
        <v>746</v>
      </c>
      <c r="J8" s="11">
        <f>'Both Verbal and Numeric'!T8</f>
        <v>207</v>
      </c>
      <c r="K8" s="11">
        <f>'Both Verbal and Numeric'!V8</f>
        <v>207</v>
      </c>
      <c r="L8" s="11">
        <f>'Both Verbal and Numeric'!X8</f>
        <v>253</v>
      </c>
      <c r="M8" s="11">
        <f>'Both Verbal and Numeric'!Z8</f>
        <v>253</v>
      </c>
      <c r="N8" s="11">
        <f>'Both Verbal and Numeric'!AB8</f>
        <v>595</v>
      </c>
      <c r="O8" s="11">
        <f>'Both Verbal and Numeric'!AD8</f>
        <v>595</v>
      </c>
      <c r="P8" s="11">
        <f>'Both Verbal and Numeric'!AF8</f>
        <v>-24</v>
      </c>
      <c r="Q8" s="11">
        <f>'Both Verbal and Numeric'!AH8</f>
        <v>-21</v>
      </c>
      <c r="R8" s="11">
        <f>'Both Verbal and Numeric'!AJ8</f>
        <v>-20</v>
      </c>
      <c r="S8" s="11">
        <f>'Both Verbal and Numeric'!AL8</f>
        <v>-24</v>
      </c>
      <c r="T8" s="11">
        <f>'Both Verbal and Numeric'!AN8</f>
        <v>-21</v>
      </c>
      <c r="U8" s="11">
        <f>'Both Verbal and Numeric'!AP8</f>
        <v>-20</v>
      </c>
      <c r="V8" s="11">
        <f>'Both Verbal and Numeric'!AQ8</f>
        <v>101.02</v>
      </c>
      <c r="W8" s="11">
        <f>'Both Verbal and Numeric'!AS8</f>
        <v>56</v>
      </c>
      <c r="X8" s="11">
        <f>'Both Verbal and Numeric'!AU8</f>
        <v>157.02000000000001</v>
      </c>
      <c r="Y8" s="11">
        <f>'Both Verbal and Numeric'!AW8</f>
        <v>101.02</v>
      </c>
      <c r="Z8" s="11">
        <f>'Both Verbal and Numeric'!AY8</f>
        <v>180</v>
      </c>
      <c r="AA8" s="11">
        <f>'Both Verbal and Numeric'!BB8</f>
        <v>1</v>
      </c>
      <c r="AB8" s="11">
        <f>'Both Verbal and Numeric'!BD8</f>
        <v>98888</v>
      </c>
      <c r="AC8" s="11">
        <f>'Both Verbal and Numeric'!BF8</f>
        <v>98888</v>
      </c>
      <c r="AD8" s="11">
        <f>'Both Verbal and Numeric'!BH8</f>
        <v>98888</v>
      </c>
      <c r="AE8" s="11">
        <f>'Both Verbal and Numeric'!BJ8</f>
        <v>98888</v>
      </c>
      <c r="AF8" s="11">
        <f>'Both Verbal and Numeric'!BL8</f>
        <v>98888</v>
      </c>
      <c r="AG8" s="11">
        <f>'Both Verbal and Numeric'!BN8</f>
        <v>98888</v>
      </c>
      <c r="AH8" s="11">
        <f>'Both Verbal and Numeric'!BP8</f>
        <v>98888</v>
      </c>
      <c r="AI8" s="11">
        <f>'Both Verbal and Numeric'!BR8</f>
        <v>98888</v>
      </c>
      <c r="AJ8" s="11">
        <f>'Both Verbal and Numeric'!BT8</f>
        <v>98888</v>
      </c>
      <c r="AK8" s="11">
        <f>'Both Verbal and Numeric'!BV8</f>
        <v>98888</v>
      </c>
    </row>
    <row r="9" spans="1:37" ht="13" x14ac:dyDescent="0.25">
      <c r="A9" s="31" t="str">
        <f>'Both Verbal and Numeric'!A9</f>
        <v>Connecticut (SBM)</v>
      </c>
      <c r="B9" s="11">
        <f>'Both Verbal and Numeric'!D9</f>
        <v>0</v>
      </c>
      <c r="C9" s="11">
        <f>'Both Verbal and Numeric'!F9</f>
        <v>1</v>
      </c>
      <c r="D9" s="11">
        <f>'Both Verbal and Numeric'!G9</f>
        <v>120</v>
      </c>
      <c r="E9" s="11">
        <f>'Both Verbal and Numeric'!I9</f>
        <v>192</v>
      </c>
      <c r="F9" s="11">
        <f>'Both Verbal and Numeric'!K9</f>
        <v>154</v>
      </c>
      <c r="G9" s="11">
        <f>'Both Verbal and Numeric'!M9</f>
        <v>224</v>
      </c>
      <c r="H9" s="11">
        <f>'Both Verbal and Numeric'!O9</f>
        <v>531</v>
      </c>
      <c r="I9" s="11">
        <f>'Both Verbal and Numeric'!Q9</f>
        <v>373</v>
      </c>
      <c r="J9" s="11">
        <f>'Both Verbal and Numeric'!T9</f>
        <v>222</v>
      </c>
      <c r="K9" s="11">
        <f>'Both Verbal and Numeric'!V9</f>
        <v>222</v>
      </c>
      <c r="L9" s="11">
        <f>'Both Verbal and Numeric'!X9</f>
        <v>270</v>
      </c>
      <c r="M9" s="11">
        <f>'Both Verbal and Numeric'!Z9</f>
        <v>270</v>
      </c>
      <c r="N9" s="11">
        <f>'Both Verbal and Numeric'!AB9</f>
        <v>635</v>
      </c>
      <c r="O9" s="11">
        <f>'Both Verbal and Numeric'!AD9</f>
        <v>635</v>
      </c>
      <c r="P9" s="11">
        <f>'Both Verbal and Numeric'!AF9</f>
        <v>85</v>
      </c>
      <c r="Q9" s="11">
        <f>'Both Verbal and Numeric'!AH9</f>
        <v>75</v>
      </c>
      <c r="R9" s="11">
        <f>'Both Verbal and Numeric'!AJ9</f>
        <v>20</v>
      </c>
      <c r="S9" s="11">
        <f>'Both Verbal and Numeric'!AL9</f>
        <v>16</v>
      </c>
      <c r="T9" s="11">
        <f>'Both Verbal and Numeric'!AN9</f>
        <v>21</v>
      </c>
      <c r="U9" s="11">
        <f>'Both Verbal and Numeric'!AP9</f>
        <v>70</v>
      </c>
      <c r="V9" s="11">
        <f>'Both Verbal and Numeric'!AQ9</f>
        <v>166.22</v>
      </c>
      <c r="W9" s="11">
        <f>'Both Verbal and Numeric'!AS9</f>
        <v>78</v>
      </c>
      <c r="X9" s="11">
        <f>'Both Verbal and Numeric'!AU9</f>
        <v>244.22</v>
      </c>
      <c r="Y9" s="11">
        <f>'Both Verbal and Numeric'!AW9</f>
        <v>166.22</v>
      </c>
      <c r="Z9" s="11">
        <f>'Both Verbal and Numeric'!AY9</f>
        <v>213</v>
      </c>
      <c r="AA9" s="11">
        <f>'Both Verbal and Numeric'!BB9</f>
        <v>1</v>
      </c>
      <c r="AB9" s="11">
        <f>'Both Verbal and Numeric'!BD9</f>
        <v>98888</v>
      </c>
      <c r="AC9" s="11">
        <f>'Both Verbal and Numeric'!BF9</f>
        <v>98888</v>
      </c>
      <c r="AD9" s="11">
        <f>'Both Verbal and Numeric'!BH9</f>
        <v>98888</v>
      </c>
      <c r="AE9" s="11">
        <f>'Both Verbal and Numeric'!BJ9</f>
        <v>98888</v>
      </c>
      <c r="AF9" s="11">
        <f>'Both Verbal and Numeric'!BL9</f>
        <v>98888</v>
      </c>
      <c r="AG9" s="11">
        <f>'Both Verbal and Numeric'!BN9</f>
        <v>98888</v>
      </c>
      <c r="AH9" s="11">
        <f>'Both Verbal and Numeric'!BP9</f>
        <v>98888</v>
      </c>
      <c r="AI9" s="11">
        <f>'Both Verbal and Numeric'!BR9</f>
        <v>98888</v>
      </c>
      <c r="AJ9" s="11">
        <f>'Both Verbal and Numeric'!BT9</f>
        <v>98888</v>
      </c>
      <c r="AK9" s="11">
        <f>'Both Verbal and Numeric'!BV9</f>
        <v>98888</v>
      </c>
    </row>
    <row r="10" spans="1:37" ht="13" x14ac:dyDescent="0.25">
      <c r="A10" s="31" t="str">
        <f>'Both Verbal and Numeric'!A10</f>
        <v>Delaware (SPM)</v>
      </c>
      <c r="B10" s="11">
        <f>'Both Verbal and Numeric'!D10</f>
        <v>0</v>
      </c>
      <c r="C10" s="11">
        <f>'Both Verbal and Numeric'!F10</f>
        <v>1</v>
      </c>
      <c r="D10" s="11">
        <f>'Both Verbal and Numeric'!G10</f>
        <v>103</v>
      </c>
      <c r="E10" s="11">
        <f>'Both Verbal and Numeric'!I10</f>
        <v>114</v>
      </c>
      <c r="F10" s="11">
        <f>'Both Verbal and Numeric'!K10</f>
        <v>138</v>
      </c>
      <c r="G10" s="11">
        <f>'Both Verbal and Numeric'!M10</f>
        <v>178</v>
      </c>
      <c r="H10" s="11">
        <f>'Both Verbal and Numeric'!O10</f>
        <v>500</v>
      </c>
      <c r="I10" s="11">
        <f>'Both Verbal and Numeric'!Q10</f>
        <v>393</v>
      </c>
      <c r="J10" s="11">
        <f>'Both Verbal and Numeric'!T10</f>
        <v>215</v>
      </c>
      <c r="K10" s="11">
        <f>'Both Verbal and Numeric'!V10</f>
        <v>215</v>
      </c>
      <c r="L10" s="11">
        <f>'Both Verbal and Numeric'!X10</f>
        <v>262</v>
      </c>
      <c r="M10" s="11">
        <f>'Both Verbal and Numeric'!Z10</f>
        <v>262</v>
      </c>
      <c r="N10" s="11">
        <f>'Both Verbal and Numeric'!AB10</f>
        <v>617</v>
      </c>
      <c r="O10" s="11">
        <f>'Both Verbal and Numeric'!AD10</f>
        <v>617</v>
      </c>
      <c r="P10" s="11">
        <f>'Both Verbal and Numeric'!AF10</f>
        <v>109</v>
      </c>
      <c r="Q10" s="11">
        <f>'Both Verbal and Numeric'!AH10</f>
        <v>90</v>
      </c>
      <c r="R10" s="11">
        <f>'Both Verbal and Numeric'!AJ10</f>
        <v>23</v>
      </c>
      <c r="S10" s="11">
        <f>'Both Verbal and Numeric'!AL10</f>
        <v>89</v>
      </c>
      <c r="T10" s="11">
        <f>'Both Verbal and Numeric'!AN10</f>
        <v>47</v>
      </c>
      <c r="U10" s="11">
        <f>'Both Verbal and Numeric'!AP10</f>
        <v>57</v>
      </c>
      <c r="V10" s="11">
        <f>'Both Verbal and Numeric'!AQ10</f>
        <v>167.94</v>
      </c>
      <c r="W10" s="11">
        <f>'Both Verbal and Numeric'!AS10</f>
        <v>51.92</v>
      </c>
      <c r="X10" s="11">
        <f>'Both Verbal and Numeric'!AU10</f>
        <v>219.85</v>
      </c>
      <c r="Y10" s="11">
        <f>'Both Verbal and Numeric'!AW10</f>
        <v>167.94</v>
      </c>
      <c r="Z10" s="11">
        <f>'Both Verbal and Numeric'!AY10</f>
        <v>323</v>
      </c>
      <c r="AA10" s="11">
        <f>'Both Verbal and Numeric'!BB10</f>
        <v>1</v>
      </c>
      <c r="AB10" s="11">
        <f>'Both Verbal and Numeric'!BD10</f>
        <v>346</v>
      </c>
      <c r="AC10" s="11">
        <f>'Both Verbal and Numeric'!BF10</f>
        <v>334</v>
      </c>
      <c r="AD10" s="11">
        <f>'Both Verbal and Numeric'!BH10</f>
        <v>-0.03</v>
      </c>
      <c r="AE10" s="11">
        <f>'Both Verbal and Numeric'!BJ10</f>
        <v>399</v>
      </c>
      <c r="AF10" s="11">
        <f>'Both Verbal and Numeric'!BL10</f>
        <v>415</v>
      </c>
      <c r="AG10" s="11">
        <f>'Both Verbal and Numeric'!BN10</f>
        <v>0.04</v>
      </c>
      <c r="AH10" s="11">
        <f>'Both Verbal and Numeric'!BP10</f>
        <v>404</v>
      </c>
      <c r="AI10" s="11">
        <f>'Both Verbal and Numeric'!BR10</f>
        <v>420</v>
      </c>
      <c r="AJ10" s="11">
        <f>'Both Verbal and Numeric'!BT10</f>
        <v>0.04</v>
      </c>
      <c r="AK10" s="11">
        <f>'Both Verbal and Numeric'!BV10</f>
        <v>1</v>
      </c>
    </row>
    <row r="11" spans="1:37" ht="13" x14ac:dyDescent="0.25">
      <c r="A11" s="31" t="str">
        <f>'Both Verbal and Numeric'!A11</f>
        <v>District of Columbia (SBM)</v>
      </c>
      <c r="B11" s="11">
        <f>'Both Verbal and Numeric'!D11</f>
        <v>1</v>
      </c>
      <c r="C11" s="11">
        <f>'Both Verbal and Numeric'!F11</f>
        <v>2</v>
      </c>
      <c r="D11" s="11">
        <f>'Both Verbal and Numeric'!G11</f>
        <v>118</v>
      </c>
      <c r="E11" s="11">
        <f>'Both Verbal and Numeric'!I11</f>
        <v>118</v>
      </c>
      <c r="F11" s="11">
        <f>'Both Verbal and Numeric'!K11</f>
        <v>153</v>
      </c>
      <c r="G11" s="11">
        <f>'Both Verbal and Numeric'!M11</f>
        <v>153</v>
      </c>
      <c r="H11" s="11">
        <f>'Both Verbal and Numeric'!O11</f>
        <v>234</v>
      </c>
      <c r="I11" s="11">
        <f>'Both Verbal and Numeric'!Q11</f>
        <v>234</v>
      </c>
      <c r="J11" s="11">
        <f>'Both Verbal and Numeric'!T11</f>
        <v>150</v>
      </c>
      <c r="K11" s="11">
        <f>'Both Verbal and Numeric'!V11</f>
        <v>150</v>
      </c>
      <c r="L11" s="11">
        <f>'Both Verbal and Numeric'!X11</f>
        <v>202</v>
      </c>
      <c r="M11" s="11">
        <f>'Both Verbal and Numeric'!Z11</f>
        <v>202</v>
      </c>
      <c r="N11" s="11">
        <f>'Both Verbal and Numeric'!AB11</f>
        <v>452</v>
      </c>
      <c r="O11" s="11">
        <f>'Both Verbal and Numeric'!AD11</f>
        <v>452</v>
      </c>
      <c r="P11" s="11">
        <f>'Both Verbal and Numeric'!AF11</f>
        <v>27</v>
      </c>
      <c r="Q11" s="11">
        <f>'Both Verbal and Numeric'!AH11</f>
        <v>32</v>
      </c>
      <c r="R11" s="11">
        <f>'Both Verbal and Numeric'!AJ11</f>
        <v>93</v>
      </c>
      <c r="S11" s="11">
        <f>'Both Verbal and Numeric'!AL11</f>
        <v>27</v>
      </c>
      <c r="T11" s="11">
        <f>'Both Verbal and Numeric'!AN11</f>
        <v>32</v>
      </c>
      <c r="U11" s="11">
        <f>'Both Verbal and Numeric'!AP11</f>
        <v>93</v>
      </c>
      <c r="V11" s="11">
        <f>'Both Verbal and Numeric'!AQ11</f>
        <v>80.709999999999994</v>
      </c>
      <c r="W11" s="11">
        <f>'Both Verbal and Numeric'!AS11</f>
        <v>53.58</v>
      </c>
      <c r="X11" s="11">
        <f>'Both Verbal and Numeric'!AU11</f>
        <v>134.29</v>
      </c>
      <c r="Y11" s="11">
        <f>'Both Verbal and Numeric'!AW11</f>
        <v>80.709999999999994</v>
      </c>
      <c r="Z11" s="11">
        <f>'Both Verbal and Numeric'!AY11</f>
        <v>151</v>
      </c>
      <c r="AA11" s="11">
        <f>'Both Verbal and Numeric'!BB11</f>
        <v>1</v>
      </c>
      <c r="AB11" s="11">
        <f>'Both Verbal and Numeric'!BD11</f>
        <v>98888</v>
      </c>
      <c r="AC11" s="11">
        <f>'Both Verbal and Numeric'!BF11</f>
        <v>98888</v>
      </c>
      <c r="AD11" s="11">
        <f>'Both Verbal and Numeric'!BH11</f>
        <v>98888</v>
      </c>
      <c r="AE11" s="11">
        <f>'Both Verbal and Numeric'!BJ11</f>
        <v>98888</v>
      </c>
      <c r="AF11" s="11">
        <f>'Both Verbal and Numeric'!BL11</f>
        <v>98888</v>
      </c>
      <c r="AG11" s="11">
        <f>'Both Verbal and Numeric'!BN11</f>
        <v>98888</v>
      </c>
      <c r="AH11" s="11">
        <f>'Both Verbal and Numeric'!BP11</f>
        <v>98888</v>
      </c>
      <c r="AI11" s="11">
        <f>'Both Verbal and Numeric'!BR11</f>
        <v>98888</v>
      </c>
      <c r="AJ11" s="11">
        <f>'Both Verbal and Numeric'!BT11</f>
        <v>98888</v>
      </c>
      <c r="AK11" s="11">
        <f>'Both Verbal and Numeric'!BV11</f>
        <v>98888</v>
      </c>
    </row>
    <row r="12" spans="1:37" ht="13" x14ac:dyDescent="0.25">
      <c r="A12" s="31" t="str">
        <f>'Both Verbal and Numeric'!A12</f>
        <v>Florida (FFM)</v>
      </c>
      <c r="B12" s="11">
        <f>'Both Verbal and Numeric'!D12</f>
        <v>0</v>
      </c>
      <c r="C12" s="11">
        <f>'Both Verbal and Numeric'!F12</f>
        <v>4</v>
      </c>
      <c r="D12" s="11">
        <f>'Both Verbal and Numeric'!G12</f>
        <v>123</v>
      </c>
      <c r="E12" s="11">
        <f>'Both Verbal and Numeric'!I12</f>
        <v>155</v>
      </c>
      <c r="F12" s="11">
        <f>'Both Verbal and Numeric'!K12</f>
        <v>172</v>
      </c>
      <c r="G12" s="11">
        <f>'Both Verbal and Numeric'!M12</f>
        <v>197</v>
      </c>
      <c r="H12" s="11">
        <f>'Both Verbal and Numeric'!O12</f>
        <v>444</v>
      </c>
      <c r="I12" s="11">
        <f>'Both Verbal and Numeric'!Q12</f>
        <v>393</v>
      </c>
      <c r="J12" s="11">
        <f>'Both Verbal and Numeric'!T12</f>
        <v>203</v>
      </c>
      <c r="K12" s="11">
        <f>'Both Verbal and Numeric'!V12</f>
        <v>203</v>
      </c>
      <c r="L12" s="11">
        <f>'Both Verbal and Numeric'!X12</f>
        <v>247</v>
      </c>
      <c r="M12" s="11">
        <f>'Both Verbal and Numeric'!Z12</f>
        <v>247</v>
      </c>
      <c r="N12" s="11">
        <f>'Both Verbal and Numeric'!AB12</f>
        <v>581</v>
      </c>
      <c r="O12" s="11">
        <f>'Both Verbal and Numeric'!AD12</f>
        <v>581</v>
      </c>
      <c r="P12" s="11">
        <f>'Both Verbal and Numeric'!AF12</f>
        <v>65</v>
      </c>
      <c r="Q12" s="11">
        <f>'Both Verbal and Numeric'!AH12</f>
        <v>44</v>
      </c>
      <c r="R12" s="11">
        <f>'Both Verbal and Numeric'!AJ12</f>
        <v>31</v>
      </c>
      <c r="S12" s="11">
        <f>'Both Verbal and Numeric'!AL12</f>
        <v>31</v>
      </c>
      <c r="T12" s="11">
        <f>'Both Verbal and Numeric'!AN12</f>
        <v>25</v>
      </c>
      <c r="U12" s="11">
        <f>'Both Verbal and Numeric'!AP12</f>
        <v>48</v>
      </c>
      <c r="V12" s="11">
        <f>'Both Verbal and Numeric'!AQ12</f>
        <v>117</v>
      </c>
      <c r="W12" s="11">
        <f>'Both Verbal and Numeric'!AS12</f>
        <v>52</v>
      </c>
      <c r="X12" s="11">
        <f>'Both Verbal and Numeric'!AU12</f>
        <v>169</v>
      </c>
      <c r="Y12" s="11">
        <f>'Both Verbal and Numeric'!AW12</f>
        <v>117</v>
      </c>
      <c r="Z12" s="11">
        <f>'Both Verbal and Numeric'!AY12</f>
        <v>225</v>
      </c>
      <c r="AA12" s="11">
        <f>'Both Verbal and Numeric'!BB12</f>
        <v>1</v>
      </c>
      <c r="AB12" s="11">
        <f>'Both Verbal and Numeric'!BD12</f>
        <v>326</v>
      </c>
      <c r="AC12" s="11">
        <f>'Both Verbal and Numeric'!BF12</f>
        <v>343</v>
      </c>
      <c r="AD12" s="11">
        <f>'Both Verbal and Numeric'!BH12</f>
        <v>0.05</v>
      </c>
      <c r="AE12" s="11">
        <f>'Both Verbal and Numeric'!BJ12</f>
        <v>370</v>
      </c>
      <c r="AF12" s="11">
        <f>'Both Verbal and Numeric'!BL12</f>
        <v>410</v>
      </c>
      <c r="AG12" s="11">
        <f>'Both Verbal and Numeric'!BN12</f>
        <v>0.11</v>
      </c>
      <c r="AH12" s="11">
        <f>'Both Verbal and Numeric'!BP12</f>
        <v>388</v>
      </c>
      <c r="AI12" s="11">
        <f>'Both Verbal and Numeric'!BR12</f>
        <v>429</v>
      </c>
      <c r="AJ12" s="11">
        <f>'Both Verbal and Numeric'!BT12</f>
        <v>0.11</v>
      </c>
      <c r="AK12" s="11">
        <f>'Both Verbal and Numeric'!BV12</f>
        <v>0.03</v>
      </c>
    </row>
    <row r="13" spans="1:37" ht="13" x14ac:dyDescent="0.25">
      <c r="A13" s="31" t="str">
        <f>'Both Verbal and Numeric'!A13</f>
        <v>Georgia (FFM)</v>
      </c>
      <c r="B13" s="11">
        <f>'Both Verbal and Numeric'!D13</f>
        <v>0</v>
      </c>
      <c r="C13" s="11">
        <f>'Both Verbal and Numeric'!F13</f>
        <v>2</v>
      </c>
      <c r="D13" s="11">
        <f>'Both Verbal and Numeric'!G13</f>
        <v>82</v>
      </c>
      <c r="E13" s="11">
        <f>'Both Verbal and Numeric'!I13</f>
        <v>110</v>
      </c>
      <c r="F13" s="11">
        <f>'Both Verbal and Numeric'!K13</f>
        <v>119</v>
      </c>
      <c r="G13" s="11">
        <f>'Both Verbal and Numeric'!M13</f>
        <v>170</v>
      </c>
      <c r="H13" s="11">
        <f>'Both Verbal and Numeric'!O13</f>
        <v>362</v>
      </c>
      <c r="I13" s="11">
        <f>'Both Verbal and Numeric'!Q13</f>
        <v>332</v>
      </c>
      <c r="J13" s="11">
        <f>'Both Verbal and Numeric'!T13</f>
        <v>229</v>
      </c>
      <c r="K13" s="11">
        <f>'Both Verbal and Numeric'!V13</f>
        <v>229</v>
      </c>
      <c r="L13" s="11">
        <f>'Both Verbal and Numeric'!X13</f>
        <v>279</v>
      </c>
      <c r="M13" s="11">
        <f>'Both Verbal and Numeric'!Z13</f>
        <v>279</v>
      </c>
      <c r="N13" s="11">
        <f>'Both Verbal and Numeric'!AB13</f>
        <v>656</v>
      </c>
      <c r="O13" s="11">
        <f>'Both Verbal and Numeric'!AD13</f>
        <v>656</v>
      </c>
      <c r="P13" s="11">
        <f>'Both Verbal and Numeric'!AF13</f>
        <v>179</v>
      </c>
      <c r="Q13" s="11">
        <f>'Both Verbal and Numeric'!AH13</f>
        <v>134</v>
      </c>
      <c r="R13" s="11">
        <f>'Both Verbal and Numeric'!AJ13</f>
        <v>81</v>
      </c>
      <c r="S13" s="11">
        <f>'Both Verbal and Numeric'!AL13</f>
        <v>108</v>
      </c>
      <c r="T13" s="11">
        <f>'Both Verbal and Numeric'!AN13</f>
        <v>64</v>
      </c>
      <c r="U13" s="11">
        <f>'Both Verbal and Numeric'!AP13</f>
        <v>98</v>
      </c>
      <c r="V13" s="11">
        <f>'Both Verbal and Numeric'!AQ13</f>
        <v>163.61000000000001</v>
      </c>
      <c r="W13" s="11">
        <f>'Both Verbal and Numeric'!AS13</f>
        <v>30.25</v>
      </c>
      <c r="X13" s="11">
        <f>'Both Verbal and Numeric'!AU13</f>
        <v>193.86</v>
      </c>
      <c r="Y13" s="11">
        <f>'Both Verbal and Numeric'!AW13</f>
        <v>163.61000000000001</v>
      </c>
      <c r="Z13" s="11">
        <f>'Both Verbal and Numeric'!AY13</f>
        <v>541</v>
      </c>
      <c r="AA13" s="11">
        <f>'Both Verbal and Numeric'!BB13</f>
        <v>1</v>
      </c>
      <c r="AB13" s="11">
        <f>'Both Verbal and Numeric'!BD13</f>
        <v>332</v>
      </c>
      <c r="AC13" s="11">
        <f>'Both Verbal and Numeric'!BF13</f>
        <v>314</v>
      </c>
      <c r="AD13" s="11">
        <f>'Both Verbal and Numeric'!BH13</f>
        <v>-0.05</v>
      </c>
      <c r="AE13" s="11">
        <f>'Both Verbal and Numeric'!BJ13</f>
        <v>394</v>
      </c>
      <c r="AF13" s="11">
        <f>'Both Verbal and Numeric'!BL13</f>
        <v>384</v>
      </c>
      <c r="AG13" s="11">
        <f>'Both Verbal and Numeric'!BN13</f>
        <v>-0.02</v>
      </c>
      <c r="AH13" s="11">
        <f>'Both Verbal and Numeric'!BP13</f>
        <v>458</v>
      </c>
      <c r="AI13" s="11">
        <f>'Both Verbal and Numeric'!BR13</f>
        <v>396</v>
      </c>
      <c r="AJ13" s="11">
        <f>'Both Verbal and Numeric'!BT13</f>
        <v>-0.14000000000000001</v>
      </c>
      <c r="AK13" s="11">
        <f>'Both Verbal and Numeric'!BV13</f>
        <v>0.06</v>
      </c>
    </row>
    <row r="14" spans="1:37" ht="13" x14ac:dyDescent="0.25">
      <c r="A14" s="31" t="str">
        <f>'Both Verbal and Numeric'!A14</f>
        <v>Hawaii (SBM)</v>
      </c>
      <c r="B14" s="11">
        <f>'Both Verbal and Numeric'!D14</f>
        <v>0</v>
      </c>
      <c r="C14" s="11">
        <f>'Both Verbal and Numeric'!F14</f>
        <v>1</v>
      </c>
      <c r="D14" s="11">
        <f>'Both Verbal and Numeric'!G14</f>
        <v>169</v>
      </c>
      <c r="E14" s="11">
        <f>'Both Verbal and Numeric'!I14</f>
        <v>188</v>
      </c>
      <c r="F14" s="11">
        <f>'Both Verbal and Numeric'!K14</f>
        <v>188</v>
      </c>
      <c r="G14" s="11">
        <f>'Both Verbal and Numeric'!M14</f>
        <v>182</v>
      </c>
      <c r="H14" s="11">
        <f>'Both Verbal and Numeric'!O14</f>
        <v>249</v>
      </c>
      <c r="I14" s="11">
        <f>'Both Verbal and Numeric'!Q14</f>
        <v>245</v>
      </c>
      <c r="J14" s="11">
        <f>'Both Verbal and Numeric'!T14</f>
        <v>132</v>
      </c>
      <c r="K14" s="11">
        <f>'Both Verbal and Numeric'!V14</f>
        <v>132</v>
      </c>
      <c r="L14" s="11">
        <f>'Both Verbal and Numeric'!X14</f>
        <v>161</v>
      </c>
      <c r="M14" s="11">
        <f>'Both Verbal and Numeric'!Z14</f>
        <v>161</v>
      </c>
      <c r="N14" s="11">
        <f>'Both Verbal and Numeric'!AB14</f>
        <v>378</v>
      </c>
      <c r="O14" s="11">
        <f>'Both Verbal and Numeric'!AD14</f>
        <v>378</v>
      </c>
      <c r="P14" s="11">
        <f>'Both Verbal and Numeric'!AF14</f>
        <v>-22</v>
      </c>
      <c r="Q14" s="11">
        <f>'Both Verbal and Numeric'!AH14</f>
        <v>-14</v>
      </c>
      <c r="R14" s="11">
        <f>'Both Verbal and Numeric'!AJ14</f>
        <v>52</v>
      </c>
      <c r="S14" s="11">
        <f>'Both Verbal and Numeric'!AL14</f>
        <v>-30</v>
      </c>
      <c r="T14" s="11">
        <f>'Both Verbal and Numeric'!AN14</f>
        <v>-12</v>
      </c>
      <c r="U14" s="11">
        <f>'Both Verbal and Numeric'!AP14</f>
        <v>54</v>
      </c>
      <c r="V14" s="11">
        <f>'Both Verbal and Numeric'!AQ14</f>
        <v>71.83</v>
      </c>
      <c r="W14" s="11">
        <f>'Both Verbal and Numeric'!AS14</f>
        <v>64.17</v>
      </c>
      <c r="X14" s="11">
        <f>'Both Verbal and Numeric'!AU14</f>
        <v>136</v>
      </c>
      <c r="Y14" s="11">
        <f>'Both Verbal and Numeric'!AW14</f>
        <v>71.83</v>
      </c>
      <c r="Z14" s="11">
        <f>'Both Verbal and Numeric'!AY14</f>
        <v>112</v>
      </c>
      <c r="AA14" s="11">
        <f>'Both Verbal and Numeric'!BB14</f>
        <v>1</v>
      </c>
      <c r="AB14" s="11">
        <f>'Both Verbal and Numeric'!BD14</f>
        <v>98888</v>
      </c>
      <c r="AC14" s="11">
        <f>'Both Verbal and Numeric'!BF14</f>
        <v>98888</v>
      </c>
      <c r="AD14" s="11">
        <f>'Both Verbal and Numeric'!BH14</f>
        <v>98888</v>
      </c>
      <c r="AE14" s="11">
        <f>'Both Verbal and Numeric'!BJ14</f>
        <v>98888</v>
      </c>
      <c r="AF14" s="11">
        <f>'Both Verbal and Numeric'!BL14</f>
        <v>98888</v>
      </c>
      <c r="AG14" s="11">
        <f>'Both Verbal and Numeric'!BN14</f>
        <v>98888</v>
      </c>
      <c r="AH14" s="11">
        <f>'Both Verbal and Numeric'!BP14</f>
        <v>98888</v>
      </c>
      <c r="AI14" s="11">
        <f>'Both Verbal and Numeric'!BR14</f>
        <v>98888</v>
      </c>
      <c r="AJ14" s="11">
        <f>'Both Verbal and Numeric'!BT14</f>
        <v>98888</v>
      </c>
      <c r="AK14" s="11">
        <f>'Both Verbal and Numeric'!BV14</f>
        <v>98888</v>
      </c>
    </row>
    <row r="15" spans="1:37" ht="13" x14ac:dyDescent="0.25">
      <c r="A15" s="31" t="str">
        <f>'Both Verbal and Numeric'!A15</f>
        <v xml:space="preserve">Idaho (SBM) </v>
      </c>
      <c r="B15" s="11">
        <f>'Both Verbal and Numeric'!D15</f>
        <v>0</v>
      </c>
      <c r="C15" s="11">
        <f>'Both Verbal and Numeric'!F15</f>
        <v>2</v>
      </c>
      <c r="D15" s="11">
        <f>'Both Verbal and Numeric'!G15</f>
        <v>118</v>
      </c>
      <c r="E15" s="11">
        <f>'Both Verbal and Numeric'!I15</f>
        <v>164</v>
      </c>
      <c r="F15" s="11">
        <f>'Both Verbal and Numeric'!K15</f>
        <v>177</v>
      </c>
      <c r="G15" s="11">
        <f>'Both Verbal and Numeric'!M15</f>
        <v>251</v>
      </c>
      <c r="H15" s="11">
        <f>'Both Verbal and Numeric'!O15</f>
        <v>484</v>
      </c>
      <c r="I15" s="11">
        <f>'Both Verbal and Numeric'!Q15</f>
        <v>440</v>
      </c>
      <c r="J15" s="11">
        <f>'Both Verbal and Numeric'!T15</f>
        <v>167</v>
      </c>
      <c r="K15" s="11">
        <f>'Both Verbal and Numeric'!V15</f>
        <v>167</v>
      </c>
      <c r="L15" s="11">
        <f>'Both Verbal and Numeric'!X15</f>
        <v>204</v>
      </c>
      <c r="M15" s="11">
        <f>'Both Verbal and Numeric'!Z15</f>
        <v>204</v>
      </c>
      <c r="N15" s="11">
        <f>'Both Verbal and Numeric'!AB15</f>
        <v>480</v>
      </c>
      <c r="O15" s="11">
        <f>'Both Verbal and Numeric'!AD15</f>
        <v>480</v>
      </c>
      <c r="P15" s="11">
        <f>'Both Verbal and Numeric'!AF15</f>
        <v>42</v>
      </c>
      <c r="Q15" s="11">
        <f>'Both Verbal and Numeric'!AH15</f>
        <v>15</v>
      </c>
      <c r="R15" s="11">
        <f>'Both Verbal and Numeric'!AJ15</f>
        <v>-1</v>
      </c>
      <c r="S15" s="11">
        <f>'Both Verbal and Numeric'!AL15</f>
        <v>2</v>
      </c>
      <c r="T15" s="11">
        <f>'Both Verbal and Numeric'!AN15</f>
        <v>-19</v>
      </c>
      <c r="U15" s="11">
        <f>'Both Verbal and Numeric'!AP15</f>
        <v>9</v>
      </c>
      <c r="V15" s="11">
        <f>'Both Verbal and Numeric'!AQ15</f>
        <v>98.58</v>
      </c>
      <c r="W15" s="11">
        <f>'Both Verbal and Numeric'!AS15</f>
        <v>58.5</v>
      </c>
      <c r="X15" s="11">
        <f>'Both Verbal and Numeric'!AU15</f>
        <v>157.08000000000001</v>
      </c>
      <c r="Y15" s="11">
        <f>'Both Verbal and Numeric'!AW15</f>
        <v>98.58</v>
      </c>
      <c r="Z15" s="11">
        <f>'Both Verbal and Numeric'!AY15</f>
        <v>169</v>
      </c>
      <c r="AA15" s="11">
        <f>'Both Verbal and Numeric'!BB15</f>
        <v>1</v>
      </c>
      <c r="AB15" s="11">
        <f>'Both Verbal and Numeric'!BD15</f>
        <v>98888</v>
      </c>
      <c r="AC15" s="11">
        <f>'Both Verbal and Numeric'!BF15</f>
        <v>98888</v>
      </c>
      <c r="AD15" s="11">
        <f>'Both Verbal and Numeric'!BH15</f>
        <v>98888</v>
      </c>
      <c r="AE15" s="11">
        <f>'Both Verbal and Numeric'!BJ15</f>
        <v>98888</v>
      </c>
      <c r="AF15" s="11">
        <f>'Both Verbal and Numeric'!BL15</f>
        <v>98888</v>
      </c>
      <c r="AG15" s="11">
        <f>'Both Verbal and Numeric'!BN15</f>
        <v>98888</v>
      </c>
      <c r="AH15" s="11">
        <f>'Both Verbal and Numeric'!BP15</f>
        <v>98888</v>
      </c>
      <c r="AI15" s="11">
        <f>'Both Verbal and Numeric'!BR15</f>
        <v>98888</v>
      </c>
      <c r="AJ15" s="11">
        <f>'Both Verbal and Numeric'!BT15</f>
        <v>98888</v>
      </c>
      <c r="AK15" s="11">
        <f>'Both Verbal and Numeric'!BV15</f>
        <v>98888</v>
      </c>
    </row>
    <row r="16" spans="1:37" ht="13" x14ac:dyDescent="0.25">
      <c r="A16" s="31" t="str">
        <f>'Both Verbal and Numeric'!A16</f>
        <v>Illinois (SPE)</v>
      </c>
      <c r="B16" s="11">
        <f>'Both Verbal and Numeric'!D16</f>
        <v>0</v>
      </c>
      <c r="C16" s="11">
        <f>'Both Verbal and Numeric'!F16</f>
        <v>3</v>
      </c>
      <c r="D16" s="11">
        <f>'Both Verbal and Numeric'!G16</f>
        <v>91</v>
      </c>
      <c r="E16" s="11">
        <f>'Both Verbal and Numeric'!I16</f>
        <v>124</v>
      </c>
      <c r="F16" s="11">
        <f>'Both Verbal and Numeric'!K16</f>
        <v>150</v>
      </c>
      <c r="G16" s="11">
        <f>'Both Verbal and Numeric'!M16</f>
        <v>182</v>
      </c>
      <c r="H16" s="11">
        <f>'Both Verbal and Numeric'!O16</f>
        <v>387</v>
      </c>
      <c r="I16" s="11">
        <f>'Both Verbal and Numeric'!Q16</f>
        <v>319</v>
      </c>
      <c r="J16" s="11">
        <f>'Both Verbal and Numeric'!T16</f>
        <v>175</v>
      </c>
      <c r="K16" s="11">
        <f>'Both Verbal and Numeric'!V16</f>
        <v>175</v>
      </c>
      <c r="L16" s="11">
        <f>'Both Verbal and Numeric'!X16</f>
        <v>214</v>
      </c>
      <c r="M16" s="11">
        <f>'Both Verbal and Numeric'!Z16</f>
        <v>214</v>
      </c>
      <c r="N16" s="11">
        <f>'Both Verbal and Numeric'!AB16</f>
        <v>502</v>
      </c>
      <c r="O16" s="11">
        <f>'Both Verbal and Numeric'!AD16</f>
        <v>502</v>
      </c>
      <c r="P16" s="11">
        <f>'Both Verbal and Numeric'!AF16</f>
        <v>94</v>
      </c>
      <c r="Q16" s="11">
        <f>'Both Verbal and Numeric'!AH16</f>
        <v>43</v>
      </c>
      <c r="R16" s="11">
        <f>'Both Verbal and Numeric'!AJ16</f>
        <v>30</v>
      </c>
      <c r="S16" s="11">
        <f>'Both Verbal and Numeric'!AL16</f>
        <v>41</v>
      </c>
      <c r="T16" s="11">
        <f>'Both Verbal and Numeric'!AN16</f>
        <v>18</v>
      </c>
      <c r="U16" s="11">
        <f>'Both Verbal and Numeric'!AP16</f>
        <v>57</v>
      </c>
      <c r="V16" s="11">
        <f>'Both Verbal and Numeric'!AQ16</f>
        <v>97.37</v>
      </c>
      <c r="W16" s="11">
        <f>'Both Verbal and Numeric'!AS16</f>
        <v>47.75</v>
      </c>
      <c r="X16" s="11">
        <f>'Both Verbal and Numeric'!AU16</f>
        <v>145.12</v>
      </c>
      <c r="Y16" s="11">
        <f>'Both Verbal and Numeric'!AW16</f>
        <v>97.37</v>
      </c>
      <c r="Z16" s="11">
        <f>'Both Verbal and Numeric'!AY16</f>
        <v>204</v>
      </c>
      <c r="AA16" s="11">
        <f>'Both Verbal and Numeric'!BB16</f>
        <v>1</v>
      </c>
      <c r="AB16" s="11">
        <f>'Both Verbal and Numeric'!BD16</f>
        <v>246</v>
      </c>
      <c r="AC16" s="11">
        <f>'Both Verbal and Numeric'!BF16</f>
        <v>264</v>
      </c>
      <c r="AD16" s="11">
        <f>'Both Verbal and Numeric'!BH16</f>
        <v>0.08</v>
      </c>
      <c r="AE16" s="11">
        <f>'Both Verbal and Numeric'!BJ16</f>
        <v>323</v>
      </c>
      <c r="AF16" s="11">
        <f>'Both Verbal and Numeric'!BL16</f>
        <v>335</v>
      </c>
      <c r="AG16" s="11">
        <f>'Both Verbal and Numeric'!BN16</f>
        <v>0.04</v>
      </c>
      <c r="AH16" s="11">
        <f>'Both Verbal and Numeric'!BP16</f>
        <v>343</v>
      </c>
      <c r="AI16" s="11">
        <f>'Both Verbal and Numeric'!BR16</f>
        <v>352</v>
      </c>
      <c r="AJ16" s="11">
        <f>'Both Verbal and Numeric'!BT16</f>
        <v>0.03</v>
      </c>
      <c r="AK16" s="11">
        <f>'Both Verbal and Numeric'!BV16</f>
        <v>0.08</v>
      </c>
    </row>
    <row r="17" spans="1:37" ht="13" x14ac:dyDescent="0.25">
      <c r="A17" s="31" t="str">
        <f>'Both Verbal and Numeric'!A17</f>
        <v>Indiana (FFM)</v>
      </c>
      <c r="B17" s="11">
        <f>'Both Verbal and Numeric'!D17</f>
        <v>0</v>
      </c>
      <c r="C17" s="11">
        <f>'Both Verbal and Numeric'!F17</f>
        <v>2</v>
      </c>
      <c r="D17" s="11">
        <f>'Both Verbal and Numeric'!G17</f>
        <v>165</v>
      </c>
      <c r="E17" s="11">
        <f>'Both Verbal and Numeric'!I17</f>
        <v>210</v>
      </c>
      <c r="F17" s="11">
        <f>'Both Verbal and Numeric'!K17</f>
        <v>223</v>
      </c>
      <c r="G17" s="11">
        <f>'Both Verbal and Numeric'!M17</f>
        <v>333</v>
      </c>
      <c r="H17" s="11">
        <f>'Both Verbal and Numeric'!O17</f>
        <v>712</v>
      </c>
      <c r="I17" s="11">
        <f>'Both Verbal and Numeric'!Q17</f>
        <v>692</v>
      </c>
      <c r="J17" s="11">
        <f>'Both Verbal and Numeric'!T17</f>
        <v>210</v>
      </c>
      <c r="K17" s="11">
        <f>'Both Verbal and Numeric'!V17</f>
        <v>210</v>
      </c>
      <c r="L17" s="11">
        <f>'Both Verbal and Numeric'!X17</f>
        <v>257</v>
      </c>
      <c r="M17" s="11">
        <f>'Both Verbal and Numeric'!Z17</f>
        <v>257</v>
      </c>
      <c r="N17" s="11">
        <f>'Both Verbal and Numeric'!AB17</f>
        <v>603</v>
      </c>
      <c r="O17" s="11">
        <f>'Both Verbal and Numeric'!AD17</f>
        <v>603</v>
      </c>
      <c r="P17" s="11">
        <f>'Both Verbal and Numeric'!AF17</f>
        <v>27</v>
      </c>
      <c r="Q17" s="11">
        <f>'Both Verbal and Numeric'!AH17</f>
        <v>15</v>
      </c>
      <c r="R17" s="11">
        <f>'Both Verbal and Numeric'!AJ17</f>
        <v>-15</v>
      </c>
      <c r="S17" s="11">
        <f>'Both Verbal and Numeric'!AL17</f>
        <v>0</v>
      </c>
      <c r="T17" s="11">
        <f>'Both Verbal and Numeric'!AN17</f>
        <v>-23</v>
      </c>
      <c r="U17" s="11">
        <f>'Both Verbal and Numeric'!AP17</f>
        <v>-13</v>
      </c>
      <c r="V17" s="11">
        <f>'Both Verbal and Numeric'!AQ17</f>
        <v>173.85</v>
      </c>
      <c r="W17" s="11">
        <f>'Both Verbal and Numeric'!AS17</f>
        <v>42.75</v>
      </c>
      <c r="X17" s="11">
        <f>'Both Verbal and Numeric'!AU17</f>
        <v>216.6</v>
      </c>
      <c r="Y17" s="11">
        <f>'Both Verbal and Numeric'!AW17</f>
        <v>173.85</v>
      </c>
      <c r="Z17" s="11">
        <f>'Both Verbal and Numeric'!AY17</f>
        <v>407</v>
      </c>
      <c r="AA17" s="11">
        <f>'Both Verbal and Numeric'!BB17</f>
        <v>1</v>
      </c>
      <c r="AB17" s="11">
        <f>'Both Verbal and Numeric'!BD17</f>
        <v>347</v>
      </c>
      <c r="AC17" s="11">
        <f>'Both Verbal and Numeric'!BF17</f>
        <v>342</v>
      </c>
      <c r="AD17" s="11">
        <f>'Both Verbal and Numeric'!BH17</f>
        <v>-0.02</v>
      </c>
      <c r="AE17" s="11">
        <f>'Both Verbal and Numeric'!BJ17</f>
        <v>434</v>
      </c>
      <c r="AF17" s="11">
        <f>'Both Verbal and Numeric'!BL17</f>
        <v>425</v>
      </c>
      <c r="AG17" s="11">
        <f>'Both Verbal and Numeric'!BN17</f>
        <v>-0.02</v>
      </c>
      <c r="AH17" s="11">
        <f>'Both Verbal and Numeric'!BP17</f>
        <v>450</v>
      </c>
      <c r="AI17" s="11">
        <f>'Both Verbal and Numeric'!BR17</f>
        <v>438</v>
      </c>
      <c r="AJ17" s="11">
        <f>'Both Verbal and Numeric'!BT17</f>
        <v>-0.03</v>
      </c>
      <c r="AK17" s="11">
        <f>'Both Verbal and Numeric'!BV17</f>
        <v>0</v>
      </c>
    </row>
    <row r="18" spans="1:37" ht="13" x14ac:dyDescent="0.25">
      <c r="A18" s="31" t="str">
        <f>'Both Verbal and Numeric'!A18</f>
        <v>Iowa (SPE)</v>
      </c>
      <c r="B18" s="11">
        <f>'Both Verbal and Numeric'!D18</f>
        <v>0</v>
      </c>
      <c r="C18" s="11">
        <f>'Both Verbal and Numeric'!F18</f>
        <v>2</v>
      </c>
      <c r="D18" s="11">
        <f>'Both Verbal and Numeric'!G18</f>
        <v>73</v>
      </c>
      <c r="E18" s="11">
        <f>'Both Verbal and Numeric'!I18</f>
        <v>111</v>
      </c>
      <c r="F18" s="11">
        <f>'Both Verbal and Numeric'!K18</f>
        <v>99</v>
      </c>
      <c r="G18" s="11">
        <f>'Both Verbal and Numeric'!M18</f>
        <v>142</v>
      </c>
      <c r="H18" s="11">
        <f>'Both Verbal and Numeric'!O18</f>
        <v>303</v>
      </c>
      <c r="I18" s="11">
        <f>'Both Verbal and Numeric'!Q18</f>
        <v>276</v>
      </c>
      <c r="J18" s="11">
        <f>'Both Verbal and Numeric'!T18</f>
        <v>177</v>
      </c>
      <c r="K18" s="11">
        <f>'Both Verbal and Numeric'!V18</f>
        <v>177</v>
      </c>
      <c r="L18" s="11">
        <f>'Both Verbal and Numeric'!X18</f>
        <v>217</v>
      </c>
      <c r="M18" s="11">
        <f>'Both Verbal and Numeric'!Z18</f>
        <v>217</v>
      </c>
      <c r="N18" s="11">
        <f>'Both Verbal and Numeric'!AB18</f>
        <v>509</v>
      </c>
      <c r="O18" s="11">
        <f>'Both Verbal and Numeric'!AD18</f>
        <v>509</v>
      </c>
      <c r="P18" s="11">
        <f>'Both Verbal and Numeric'!AF18</f>
        <v>142</v>
      </c>
      <c r="Q18" s="11">
        <f>'Both Verbal and Numeric'!AH18</f>
        <v>119</v>
      </c>
      <c r="R18" s="11">
        <f>'Both Verbal and Numeric'!AJ18</f>
        <v>68</v>
      </c>
      <c r="S18" s="11">
        <f>'Both Verbal and Numeric'!AL18</f>
        <v>59</v>
      </c>
      <c r="T18" s="11">
        <f>'Both Verbal and Numeric'!AN18</f>
        <v>53</v>
      </c>
      <c r="U18" s="11">
        <f>'Both Verbal and Numeric'!AP18</f>
        <v>84</v>
      </c>
      <c r="V18" s="11">
        <f>'Both Verbal and Numeric'!AQ18</f>
        <v>113.71</v>
      </c>
      <c r="W18" s="11">
        <f>'Both Verbal and Numeric'!AS18</f>
        <v>36.83</v>
      </c>
      <c r="X18" s="11">
        <f>'Both Verbal and Numeric'!AU18</f>
        <v>150.54</v>
      </c>
      <c r="Y18" s="11">
        <f>'Both Verbal and Numeric'!AW18</f>
        <v>113.71</v>
      </c>
      <c r="Z18" s="11">
        <f>'Both Verbal and Numeric'!AY18</f>
        <v>309</v>
      </c>
      <c r="AA18" s="11">
        <f>'Both Verbal and Numeric'!BB18</f>
        <v>1</v>
      </c>
      <c r="AB18" s="11">
        <f>'Both Verbal and Numeric'!BD18</f>
        <v>247</v>
      </c>
      <c r="AC18" s="11">
        <f>'Both Verbal and Numeric'!BF18</f>
        <v>257</v>
      </c>
      <c r="AD18" s="11">
        <f>'Both Verbal and Numeric'!BH18</f>
        <v>0.04</v>
      </c>
      <c r="AE18" s="11">
        <f>'Both Verbal and Numeric'!BJ18</f>
        <v>317</v>
      </c>
      <c r="AF18" s="11">
        <f>'Both Verbal and Numeric'!BL18</f>
        <v>329</v>
      </c>
      <c r="AG18" s="11">
        <f>'Both Verbal and Numeric'!BN18</f>
        <v>0.04</v>
      </c>
      <c r="AH18" s="11">
        <f>'Both Verbal and Numeric'!BP18</f>
        <v>353</v>
      </c>
      <c r="AI18" s="11">
        <f>'Both Verbal and Numeric'!BR18</f>
        <v>344</v>
      </c>
      <c r="AJ18" s="11">
        <f>'Both Verbal and Numeric'!BT18</f>
        <v>-0.03</v>
      </c>
      <c r="AK18" s="11">
        <f>'Both Verbal and Numeric'!BV18</f>
        <v>0</v>
      </c>
    </row>
    <row r="19" spans="1:37" ht="13" x14ac:dyDescent="0.25">
      <c r="A19" s="31" t="str">
        <f>'Both Verbal and Numeric'!A19</f>
        <v>Kansas (FFM)</v>
      </c>
      <c r="B19" s="11">
        <f>'Both Verbal and Numeric'!D19</f>
        <v>0</v>
      </c>
      <c r="C19" s="11">
        <f>'Both Verbal and Numeric'!F19</f>
        <v>2</v>
      </c>
      <c r="D19" s="11">
        <f>'Both Verbal and Numeric'!G19</f>
        <v>67</v>
      </c>
      <c r="E19" s="11">
        <f>'Both Verbal and Numeric'!I19</f>
        <v>103</v>
      </c>
      <c r="F19" s="11">
        <f>'Both Verbal and Numeric'!K19</f>
        <v>101</v>
      </c>
      <c r="G19" s="11">
        <f>'Both Verbal and Numeric'!M19</f>
        <v>141</v>
      </c>
      <c r="H19" s="11">
        <f>'Both Verbal and Numeric'!O19</f>
        <v>423</v>
      </c>
      <c r="I19" s="11">
        <f>'Both Verbal and Numeric'!Q19</f>
        <v>361</v>
      </c>
      <c r="J19" s="11">
        <f>'Both Verbal and Numeric'!T19</f>
        <v>163</v>
      </c>
      <c r="K19" s="11">
        <f>'Both Verbal and Numeric'!V19</f>
        <v>163</v>
      </c>
      <c r="L19" s="11">
        <f>'Both Verbal and Numeric'!X19</f>
        <v>199</v>
      </c>
      <c r="M19" s="11">
        <f>'Both Verbal and Numeric'!Z19</f>
        <v>199</v>
      </c>
      <c r="N19" s="11">
        <f>'Both Verbal and Numeric'!AB19</f>
        <v>467</v>
      </c>
      <c r="O19" s="11">
        <f>'Both Verbal and Numeric'!AD19</f>
        <v>467</v>
      </c>
      <c r="P19" s="11">
        <f>'Both Verbal and Numeric'!AF19</f>
        <v>143</v>
      </c>
      <c r="Q19" s="11">
        <f>'Both Verbal and Numeric'!AH19</f>
        <v>97</v>
      </c>
      <c r="R19" s="11">
        <f>'Both Verbal and Numeric'!AJ19</f>
        <v>10</v>
      </c>
      <c r="S19" s="11">
        <f>'Both Verbal and Numeric'!AL19</f>
        <v>58</v>
      </c>
      <c r="T19" s="11">
        <f>'Both Verbal and Numeric'!AN19</f>
        <v>41</v>
      </c>
      <c r="U19" s="11">
        <f>'Both Verbal and Numeric'!AP19</f>
        <v>29</v>
      </c>
      <c r="V19" s="11">
        <f>'Both Verbal and Numeric'!AQ19</f>
        <v>141.25</v>
      </c>
      <c r="W19" s="11">
        <f>'Both Verbal and Numeric'!AS19</f>
        <v>33.75</v>
      </c>
      <c r="X19" s="11">
        <f>'Both Verbal and Numeric'!AU19</f>
        <v>175</v>
      </c>
      <c r="Y19" s="11">
        <f>'Both Verbal and Numeric'!AW19</f>
        <v>141.25</v>
      </c>
      <c r="Z19" s="11">
        <f>'Both Verbal and Numeric'!AY19</f>
        <v>419</v>
      </c>
      <c r="AA19" s="11">
        <f>'Both Verbal and Numeric'!BB19</f>
        <v>1</v>
      </c>
      <c r="AB19" s="11">
        <f>'Both Verbal and Numeric'!BD19</f>
        <v>236</v>
      </c>
      <c r="AC19" s="11">
        <f>'Both Verbal and Numeric'!BF19</f>
        <v>254</v>
      </c>
      <c r="AD19" s="11">
        <f>'Both Verbal and Numeric'!BH19</f>
        <v>0.08</v>
      </c>
      <c r="AE19" s="11">
        <f>'Both Verbal and Numeric'!BJ19</f>
        <v>304</v>
      </c>
      <c r="AF19" s="11">
        <f>'Both Verbal and Numeric'!BL19</f>
        <v>285</v>
      </c>
      <c r="AG19" s="11">
        <f>'Both Verbal and Numeric'!BN19</f>
        <v>-0.06</v>
      </c>
      <c r="AH19" s="11">
        <f>'Both Verbal and Numeric'!BP19</f>
        <v>304</v>
      </c>
      <c r="AI19" s="11">
        <f>'Both Verbal and Numeric'!BR19</f>
        <v>323</v>
      </c>
      <c r="AJ19" s="11">
        <f>'Both Verbal and Numeric'!BT19</f>
        <v>0.06</v>
      </c>
      <c r="AK19" s="11">
        <f>'Both Verbal and Numeric'!BV19</f>
        <v>0.28999999999999998</v>
      </c>
    </row>
    <row r="20" spans="1:37" ht="13" x14ac:dyDescent="0.25">
      <c r="A20" s="31" t="str">
        <f>'Both Verbal and Numeric'!A20</f>
        <v>Kentucky (SBM)</v>
      </c>
      <c r="B20" s="11">
        <f>'Both Verbal and Numeric'!D20</f>
        <v>0</v>
      </c>
      <c r="C20" s="11">
        <f>'Both Verbal and Numeric'!F20</f>
        <v>2</v>
      </c>
      <c r="D20" s="11">
        <f>'Both Verbal and Numeric'!G20</f>
        <v>103</v>
      </c>
      <c r="E20" s="11">
        <f>'Both Verbal and Numeric'!I20</f>
        <v>124</v>
      </c>
      <c r="F20" s="11">
        <f>'Both Verbal and Numeric'!K20</f>
        <v>123</v>
      </c>
      <c r="G20" s="11">
        <f>'Both Verbal and Numeric'!M20</f>
        <v>189</v>
      </c>
      <c r="H20" s="11">
        <f>'Both Verbal and Numeric'!O20</f>
        <v>327</v>
      </c>
      <c r="I20" s="11">
        <f>'Both Verbal and Numeric'!Q20</f>
        <v>342</v>
      </c>
      <c r="J20" s="11">
        <f>'Both Verbal and Numeric'!T20</f>
        <v>171</v>
      </c>
      <c r="K20" s="11">
        <f>'Both Verbal and Numeric'!V20</f>
        <v>171</v>
      </c>
      <c r="L20" s="11">
        <f>'Both Verbal and Numeric'!X20</f>
        <v>208</v>
      </c>
      <c r="M20" s="11">
        <f>'Both Verbal and Numeric'!Z20</f>
        <v>208</v>
      </c>
      <c r="N20" s="11">
        <f>'Both Verbal and Numeric'!AB20</f>
        <v>490</v>
      </c>
      <c r="O20" s="11">
        <f>'Both Verbal and Numeric'!AD20</f>
        <v>490</v>
      </c>
      <c r="P20" s="11">
        <f>'Both Verbal and Numeric'!AF20</f>
        <v>66</v>
      </c>
      <c r="Q20" s="11">
        <f>'Both Verbal and Numeric'!AH20</f>
        <v>69</v>
      </c>
      <c r="R20" s="11">
        <f>'Both Verbal and Numeric'!AJ20</f>
        <v>50</v>
      </c>
      <c r="S20" s="11">
        <f>'Both Verbal and Numeric'!AL20</f>
        <v>38</v>
      </c>
      <c r="T20" s="11">
        <f>'Both Verbal and Numeric'!AN20</f>
        <v>10</v>
      </c>
      <c r="U20" s="11">
        <f>'Both Verbal and Numeric'!AP20</f>
        <v>43</v>
      </c>
      <c r="V20" s="11">
        <f>'Both Verbal and Numeric'!AQ20</f>
        <v>110.18</v>
      </c>
      <c r="W20" s="11">
        <f>'Both Verbal and Numeric'!AS20</f>
        <v>32.92</v>
      </c>
      <c r="X20" s="11">
        <f>'Both Verbal and Numeric'!AU20</f>
        <v>143.1</v>
      </c>
      <c r="Y20" s="11">
        <f>'Both Verbal and Numeric'!AW20</f>
        <v>110.18</v>
      </c>
      <c r="Z20" s="11">
        <f>'Both Verbal and Numeric'!AY20</f>
        <v>335</v>
      </c>
      <c r="AA20" s="11">
        <f>'Both Verbal and Numeric'!BB20</f>
        <v>1</v>
      </c>
      <c r="AB20" s="11">
        <f>'Both Verbal and Numeric'!BD20</f>
        <v>98888</v>
      </c>
      <c r="AC20" s="11">
        <f>'Both Verbal and Numeric'!BF20</f>
        <v>98888</v>
      </c>
      <c r="AD20" s="11">
        <f>'Both Verbal and Numeric'!BH20</f>
        <v>98888</v>
      </c>
      <c r="AE20" s="11">
        <f>'Both Verbal and Numeric'!BJ20</f>
        <v>98888</v>
      </c>
      <c r="AF20" s="11">
        <f>'Both Verbal and Numeric'!BL20</f>
        <v>98888</v>
      </c>
      <c r="AG20" s="11">
        <f>'Both Verbal and Numeric'!BN20</f>
        <v>98888</v>
      </c>
      <c r="AH20" s="11">
        <f>'Both Verbal and Numeric'!BP20</f>
        <v>98888</v>
      </c>
      <c r="AI20" s="11">
        <f>'Both Verbal and Numeric'!BR20</f>
        <v>98888</v>
      </c>
      <c r="AJ20" s="11">
        <f>'Both Verbal and Numeric'!BT20</f>
        <v>98888</v>
      </c>
      <c r="AK20" s="11">
        <f>'Both Verbal and Numeric'!BV20</f>
        <v>98888</v>
      </c>
    </row>
    <row r="21" spans="1:37" ht="13" x14ac:dyDescent="0.25">
      <c r="A21" s="31" t="str">
        <f>'Both Verbal and Numeric'!A21</f>
        <v>Louisiana (FFM)</v>
      </c>
      <c r="B21" s="11">
        <f>'Both Verbal and Numeric'!D21</f>
        <v>0</v>
      </c>
      <c r="C21" s="11">
        <f>'Both Verbal and Numeric'!F21</f>
        <v>2</v>
      </c>
      <c r="D21" s="11">
        <f>'Both Verbal and Numeric'!G21</f>
        <v>95</v>
      </c>
      <c r="E21" s="11">
        <f>'Both Verbal and Numeric'!I21</f>
        <v>136</v>
      </c>
      <c r="F21" s="11">
        <f>'Both Verbal and Numeric'!K21</f>
        <v>132</v>
      </c>
      <c r="G21" s="11">
        <f>'Both Verbal and Numeric'!M21</f>
        <v>199</v>
      </c>
      <c r="H21" s="11">
        <f>'Both Verbal and Numeric'!O21</f>
        <v>411</v>
      </c>
      <c r="I21" s="11">
        <f>'Both Verbal and Numeric'!Q21</f>
        <v>397</v>
      </c>
      <c r="J21" s="11">
        <f>'Both Verbal and Numeric'!T21</f>
        <v>198</v>
      </c>
      <c r="K21" s="11">
        <f>'Both Verbal and Numeric'!V21</f>
        <v>198</v>
      </c>
      <c r="L21" s="11">
        <f>'Both Verbal and Numeric'!X21</f>
        <v>241</v>
      </c>
      <c r="M21" s="11">
        <f>'Both Verbal and Numeric'!Z21</f>
        <v>241</v>
      </c>
      <c r="N21" s="11">
        <f>'Both Verbal and Numeric'!AB21</f>
        <v>567</v>
      </c>
      <c r="O21" s="11">
        <f>'Both Verbal and Numeric'!AD21</f>
        <v>567</v>
      </c>
      <c r="P21" s="11">
        <f>'Both Verbal and Numeric'!AF21</f>
        <v>108</v>
      </c>
      <c r="Q21" s="11">
        <f>'Both Verbal and Numeric'!AH21</f>
        <v>83</v>
      </c>
      <c r="R21" s="11">
        <f>'Both Verbal and Numeric'!AJ21</f>
        <v>38</v>
      </c>
      <c r="S21" s="11">
        <f>'Both Verbal and Numeric'!AL21</f>
        <v>46</v>
      </c>
      <c r="T21" s="11">
        <f>'Both Verbal and Numeric'!AN21</f>
        <v>21</v>
      </c>
      <c r="U21" s="11">
        <f>'Both Verbal and Numeric'!AP21</f>
        <v>43</v>
      </c>
      <c r="V21" s="11">
        <f>'Both Verbal and Numeric'!AQ21</f>
        <v>152.78</v>
      </c>
      <c r="W21" s="11">
        <f>'Both Verbal and Numeric'!AS21</f>
        <v>36.75</v>
      </c>
      <c r="X21" s="11">
        <f>'Both Verbal and Numeric'!AU21</f>
        <v>189.53</v>
      </c>
      <c r="Y21" s="11">
        <f>'Both Verbal and Numeric'!AW21</f>
        <v>152.78</v>
      </c>
      <c r="Z21" s="11">
        <f>'Both Verbal and Numeric'!AY21</f>
        <v>416</v>
      </c>
      <c r="AA21" s="11">
        <f>'Both Verbal and Numeric'!BB21</f>
        <v>1</v>
      </c>
      <c r="AB21" s="11">
        <f>'Both Verbal and Numeric'!BD21</f>
        <v>306</v>
      </c>
      <c r="AC21" s="11">
        <f>'Both Verbal and Numeric'!BF21</f>
        <v>319</v>
      </c>
      <c r="AD21" s="11">
        <f>'Both Verbal and Numeric'!BH21</f>
        <v>0.04</v>
      </c>
      <c r="AE21" s="11">
        <f>'Both Verbal and Numeric'!BJ21</f>
        <v>414</v>
      </c>
      <c r="AF21" s="11">
        <f>'Both Verbal and Numeric'!BL21</f>
        <v>419</v>
      </c>
      <c r="AG21" s="11">
        <f>'Both Verbal and Numeric'!BN21</f>
        <v>0.01</v>
      </c>
      <c r="AH21" s="11">
        <f>'Both Verbal and Numeric'!BP21</f>
        <v>431</v>
      </c>
      <c r="AI21" s="11">
        <f>'Both Verbal and Numeric'!BR21</f>
        <v>444</v>
      </c>
      <c r="AJ21" s="11">
        <f>'Both Verbal and Numeric'!BT21</f>
        <v>0.03</v>
      </c>
      <c r="AK21" s="11">
        <f>'Both Verbal and Numeric'!BV21</f>
        <v>0</v>
      </c>
    </row>
    <row r="22" spans="1:37" ht="13" x14ac:dyDescent="0.25">
      <c r="A22" s="31" t="str">
        <f>'Both Verbal and Numeric'!A22</f>
        <v>Maine (FFM)</v>
      </c>
      <c r="B22" s="11">
        <f>'Both Verbal and Numeric'!D22</f>
        <v>0</v>
      </c>
      <c r="C22" s="11">
        <f>'Both Verbal and Numeric'!F22</f>
        <v>1</v>
      </c>
      <c r="D22" s="11">
        <f>'Both Verbal and Numeric'!G22</f>
        <v>185</v>
      </c>
      <c r="E22" s="11">
        <f>'Both Verbal and Numeric'!I22</f>
        <v>185</v>
      </c>
      <c r="F22" s="11">
        <f>'Both Verbal and Numeric'!K22</f>
        <v>250</v>
      </c>
      <c r="G22" s="11">
        <f>'Both Verbal and Numeric'!M22</f>
        <v>250</v>
      </c>
      <c r="H22" s="11">
        <f>'Both Verbal and Numeric'!O22</f>
        <v>513</v>
      </c>
      <c r="I22" s="11">
        <f>'Both Verbal and Numeric'!Q22</f>
        <v>513</v>
      </c>
      <c r="J22" s="11">
        <f>'Both Verbal and Numeric'!T22</f>
        <v>239</v>
      </c>
      <c r="K22" s="11">
        <f>'Both Verbal and Numeric'!V22</f>
        <v>239</v>
      </c>
      <c r="L22" s="11">
        <f>'Both Verbal and Numeric'!X22</f>
        <v>291</v>
      </c>
      <c r="M22" s="11">
        <f>'Both Verbal and Numeric'!Z22</f>
        <v>291</v>
      </c>
      <c r="N22" s="11">
        <f>'Both Verbal and Numeric'!AB22</f>
        <v>684</v>
      </c>
      <c r="O22" s="11">
        <f>'Both Verbal and Numeric'!AD22</f>
        <v>684</v>
      </c>
      <c r="P22" s="11">
        <f>'Both Verbal and Numeric'!AF22</f>
        <v>29</v>
      </c>
      <c r="Q22" s="11">
        <f>'Both Verbal and Numeric'!AH22</f>
        <v>16</v>
      </c>
      <c r="R22" s="11">
        <f>'Both Verbal and Numeric'!AJ22</f>
        <v>33</v>
      </c>
      <c r="S22" s="11">
        <f>'Both Verbal and Numeric'!AL22</f>
        <v>29</v>
      </c>
      <c r="T22" s="11">
        <f>'Both Verbal and Numeric'!AN22</f>
        <v>16</v>
      </c>
      <c r="U22" s="11">
        <f>'Both Verbal and Numeric'!AP22</f>
        <v>33</v>
      </c>
      <c r="V22" s="11">
        <f>'Both Verbal and Numeric'!AQ22</f>
        <v>81.56</v>
      </c>
      <c r="W22" s="11">
        <f>'Both Verbal and Numeric'!AS22</f>
        <v>126.83</v>
      </c>
      <c r="X22" s="11">
        <f>'Both Verbal and Numeric'!AU22</f>
        <v>208.39</v>
      </c>
      <c r="Y22" s="11">
        <f>'Both Verbal and Numeric'!AW22</f>
        <v>81.56</v>
      </c>
      <c r="Z22" s="11">
        <f>'Both Verbal and Numeric'!AY22</f>
        <v>64</v>
      </c>
      <c r="AA22" s="11">
        <f>'Both Verbal and Numeric'!BB22</f>
        <v>1</v>
      </c>
      <c r="AB22" s="11">
        <f>'Both Verbal and Numeric'!BD22</f>
        <v>384</v>
      </c>
      <c r="AC22" s="11">
        <f>'Both Verbal and Numeric'!BF22</f>
        <v>371</v>
      </c>
      <c r="AD22" s="11">
        <f>'Both Verbal and Numeric'!BH22</f>
        <v>-0.03</v>
      </c>
      <c r="AE22" s="11">
        <f>'Both Verbal and Numeric'!BJ22</f>
        <v>451</v>
      </c>
      <c r="AF22" s="11">
        <f>'Both Verbal and Numeric'!BL22</f>
        <v>446</v>
      </c>
      <c r="AG22" s="11">
        <f>'Both Verbal and Numeric'!BN22</f>
        <v>-0.01</v>
      </c>
      <c r="AH22" s="11">
        <f>'Both Verbal and Numeric'!BP22</f>
        <v>470</v>
      </c>
      <c r="AI22" s="11">
        <f>'Both Verbal and Numeric'!BR22</f>
        <v>467</v>
      </c>
      <c r="AJ22" s="11">
        <f>'Both Verbal and Numeric'!BT22</f>
        <v>0</v>
      </c>
      <c r="AK22" s="11">
        <f>'Both Verbal and Numeric'!BV22</f>
        <v>0.5</v>
      </c>
    </row>
    <row r="23" spans="1:37" ht="13" x14ac:dyDescent="0.25">
      <c r="A23" s="31" t="str">
        <f>'Both Verbal and Numeric'!A23</f>
        <v>Maryland (SBM)</v>
      </c>
      <c r="B23" s="11">
        <f>'Both Verbal and Numeric'!D23</f>
        <v>0</v>
      </c>
      <c r="C23" s="11">
        <f>'Both Verbal and Numeric'!F23</f>
        <v>2</v>
      </c>
      <c r="D23" s="11">
        <f>'Both Verbal and Numeric'!G23</f>
        <v>100</v>
      </c>
      <c r="E23" s="11">
        <f>'Both Verbal and Numeric'!I23</f>
        <v>132</v>
      </c>
      <c r="F23" s="11">
        <f>'Both Verbal and Numeric'!K23</f>
        <v>133</v>
      </c>
      <c r="G23" s="11">
        <f>'Both Verbal and Numeric'!M23</f>
        <v>167</v>
      </c>
      <c r="H23" s="11">
        <f>'Both Verbal and Numeric'!O23</f>
        <v>361</v>
      </c>
      <c r="I23" s="11">
        <f>'Both Verbal and Numeric'!Q23</f>
        <v>312</v>
      </c>
      <c r="J23" s="11">
        <f>'Both Verbal and Numeric'!T23</f>
        <v>133</v>
      </c>
      <c r="K23" s="11">
        <f>'Both Verbal and Numeric'!V23</f>
        <v>133</v>
      </c>
      <c r="L23" s="11">
        <f>'Both Verbal and Numeric'!X23</f>
        <v>162</v>
      </c>
      <c r="M23" s="11">
        <f>'Both Verbal and Numeric'!Z23</f>
        <v>162</v>
      </c>
      <c r="N23" s="11">
        <f>'Both Verbal and Numeric'!AB23</f>
        <v>381</v>
      </c>
      <c r="O23" s="11">
        <f>'Both Verbal and Numeric'!AD23</f>
        <v>381</v>
      </c>
      <c r="P23" s="11">
        <f>'Both Verbal and Numeric'!AF23</f>
        <v>33</v>
      </c>
      <c r="Q23" s="11">
        <f>'Both Verbal and Numeric'!AH23</f>
        <v>22</v>
      </c>
      <c r="R23" s="11">
        <f>'Both Verbal and Numeric'!AJ23</f>
        <v>6</v>
      </c>
      <c r="S23" s="11">
        <f>'Both Verbal and Numeric'!AL23</f>
        <v>1</v>
      </c>
      <c r="T23" s="11">
        <f>'Both Verbal and Numeric'!AN23</f>
        <v>-3</v>
      </c>
      <c r="U23" s="11">
        <f>'Both Verbal and Numeric'!AP23</f>
        <v>22</v>
      </c>
      <c r="V23" s="11">
        <f>'Both Verbal and Numeric'!AQ23</f>
        <v>72.19</v>
      </c>
      <c r="W23" s="11">
        <f>'Both Verbal and Numeric'!AS23</f>
        <v>62</v>
      </c>
      <c r="X23" s="11">
        <f>'Both Verbal and Numeric'!AU23</f>
        <v>134.19</v>
      </c>
      <c r="Y23" s="11">
        <f>'Both Verbal and Numeric'!AW23</f>
        <v>72.19</v>
      </c>
      <c r="Z23" s="11">
        <f>'Both Verbal and Numeric'!AY23</f>
        <v>116</v>
      </c>
      <c r="AA23" s="11">
        <f>'Both Verbal and Numeric'!BB23</f>
        <v>1</v>
      </c>
      <c r="AB23" s="11">
        <f>'Both Verbal and Numeric'!BD23</f>
        <v>98888</v>
      </c>
      <c r="AC23" s="11">
        <f>'Both Verbal and Numeric'!BF23</f>
        <v>98888</v>
      </c>
      <c r="AD23" s="11">
        <f>'Both Verbal and Numeric'!BH23</f>
        <v>98888</v>
      </c>
      <c r="AE23" s="11">
        <f>'Both Verbal and Numeric'!BJ23</f>
        <v>98888</v>
      </c>
      <c r="AF23" s="11">
        <f>'Both Verbal and Numeric'!BL23</f>
        <v>98888</v>
      </c>
      <c r="AG23" s="11">
        <f>'Both Verbal and Numeric'!BN23</f>
        <v>98888</v>
      </c>
      <c r="AH23" s="11">
        <f>'Both Verbal and Numeric'!BP23</f>
        <v>98888</v>
      </c>
      <c r="AI23" s="11">
        <f>'Both Verbal and Numeric'!BR23</f>
        <v>98888</v>
      </c>
      <c r="AJ23" s="11">
        <f>'Both Verbal and Numeric'!BT23</f>
        <v>98888</v>
      </c>
      <c r="AK23" s="11">
        <f>'Both Verbal and Numeric'!BV23</f>
        <v>98888</v>
      </c>
    </row>
    <row r="24" spans="1:37" ht="13" x14ac:dyDescent="0.25">
      <c r="A24" s="31" t="str">
        <f>'Both Verbal and Numeric'!A24</f>
        <v>Massachusetts (SBM)</v>
      </c>
      <c r="B24" s="11">
        <f>'Both Verbal and Numeric'!D24</f>
        <v>1</v>
      </c>
      <c r="C24" s="11">
        <f>'Both Verbal and Numeric'!F24</f>
        <v>4</v>
      </c>
      <c r="D24" s="11">
        <f>'Both Verbal and Numeric'!G24</f>
        <v>286</v>
      </c>
      <c r="E24" s="11">
        <f>'Both Verbal and Numeric'!I24</f>
        <v>286</v>
      </c>
      <c r="F24" s="11">
        <f>'Both Verbal and Numeric'!K24</f>
        <v>381</v>
      </c>
      <c r="G24" s="11">
        <f>'Both Verbal and Numeric'!M24</f>
        <v>381</v>
      </c>
      <c r="H24" s="11">
        <f>'Both Verbal and Numeric'!O24</f>
        <v>572</v>
      </c>
      <c r="I24" s="11">
        <f>'Both Verbal and Numeric'!Q24</f>
        <v>572</v>
      </c>
      <c r="J24" s="11">
        <f>'Both Verbal and Numeric'!T24</f>
        <v>204</v>
      </c>
      <c r="K24" s="11">
        <f>'Both Verbal and Numeric'!V24</f>
        <v>204</v>
      </c>
      <c r="L24" s="11">
        <f>'Both Verbal and Numeric'!X24</f>
        <v>233</v>
      </c>
      <c r="M24" s="11">
        <f>'Both Verbal and Numeric'!Z24</f>
        <v>233</v>
      </c>
      <c r="N24" s="11">
        <f>'Both Verbal and Numeric'!AB24</f>
        <v>396</v>
      </c>
      <c r="O24" s="11">
        <f>'Both Verbal and Numeric'!AD24</f>
        <v>396</v>
      </c>
      <c r="P24" s="11">
        <f>'Both Verbal and Numeric'!AF24</f>
        <v>-29</v>
      </c>
      <c r="Q24" s="11">
        <f>'Both Verbal and Numeric'!AH24</f>
        <v>-39</v>
      </c>
      <c r="R24" s="11">
        <f>'Both Verbal and Numeric'!AJ24</f>
        <v>-31</v>
      </c>
      <c r="S24" s="11">
        <f>'Both Verbal and Numeric'!AL24</f>
        <v>-29</v>
      </c>
      <c r="T24" s="11">
        <f>'Both Verbal and Numeric'!AN24</f>
        <v>-39</v>
      </c>
      <c r="U24" s="11">
        <f>'Both Verbal and Numeric'!AP24</f>
        <v>-31</v>
      </c>
      <c r="V24" s="11">
        <f>'Both Verbal and Numeric'!AQ24</f>
        <v>19.79</v>
      </c>
      <c r="W24" s="11">
        <f>'Both Verbal and Numeric'!AS24</f>
        <v>213.67</v>
      </c>
      <c r="X24" s="11">
        <f>'Both Verbal and Numeric'!AU24</f>
        <v>233.46</v>
      </c>
      <c r="Y24" s="11">
        <f>'Both Verbal and Numeric'!AW24</f>
        <v>19.79</v>
      </c>
      <c r="Z24" s="11">
        <f>'Both Verbal and Numeric'!AY24</f>
        <v>9</v>
      </c>
      <c r="AA24" s="11">
        <f>'Both Verbal and Numeric'!BB24</f>
        <v>1</v>
      </c>
      <c r="AB24" s="11">
        <f>'Both Verbal and Numeric'!BD24</f>
        <v>98888</v>
      </c>
      <c r="AC24" s="11">
        <f>'Both Verbal and Numeric'!BF24</f>
        <v>98888</v>
      </c>
      <c r="AD24" s="11">
        <f>'Both Verbal and Numeric'!BH24</f>
        <v>98888</v>
      </c>
      <c r="AE24" s="11">
        <f>'Both Verbal and Numeric'!BJ24</f>
        <v>98888</v>
      </c>
      <c r="AF24" s="11">
        <f>'Both Verbal and Numeric'!BL24</f>
        <v>98888</v>
      </c>
      <c r="AG24" s="11">
        <f>'Both Verbal and Numeric'!BN24</f>
        <v>98888</v>
      </c>
      <c r="AH24" s="11">
        <f>'Both Verbal and Numeric'!BP24</f>
        <v>98888</v>
      </c>
      <c r="AI24" s="11">
        <f>'Both Verbal and Numeric'!BR24</f>
        <v>98888</v>
      </c>
      <c r="AJ24" s="11">
        <f>'Both Verbal and Numeric'!BT24</f>
        <v>98888</v>
      </c>
      <c r="AK24" s="11">
        <f>'Both Verbal and Numeric'!BV24</f>
        <v>98888</v>
      </c>
    </row>
    <row r="25" spans="1:37" ht="13" x14ac:dyDescent="0.25">
      <c r="A25" s="31" t="str">
        <f>'Both Verbal and Numeric'!A25</f>
        <v>Michigan (SPM)</v>
      </c>
      <c r="B25" s="11">
        <f>'Both Verbal and Numeric'!D25</f>
        <v>0</v>
      </c>
      <c r="C25" s="11">
        <f>'Both Verbal and Numeric'!F25</f>
        <v>4</v>
      </c>
      <c r="D25" s="11">
        <f>'Both Verbal and Numeric'!G25</f>
        <v>96</v>
      </c>
      <c r="E25" s="11">
        <f>'Both Verbal and Numeric'!I25</f>
        <v>91</v>
      </c>
      <c r="F25" s="11">
        <f>'Both Verbal and Numeric'!K25</f>
        <v>140</v>
      </c>
      <c r="G25" s="11">
        <f>'Both Verbal and Numeric'!M25</f>
        <v>154</v>
      </c>
      <c r="H25" s="11">
        <f>'Both Verbal and Numeric'!O25</f>
        <v>375</v>
      </c>
      <c r="I25" s="11">
        <f>'Both Verbal and Numeric'!Q25</f>
        <v>343</v>
      </c>
      <c r="J25" s="11">
        <f>'Both Verbal and Numeric'!T25</f>
        <v>199</v>
      </c>
      <c r="K25" s="11">
        <f>'Both Verbal and Numeric'!V25</f>
        <v>199</v>
      </c>
      <c r="L25" s="11">
        <f>'Both Verbal and Numeric'!X25</f>
        <v>242</v>
      </c>
      <c r="M25" s="11">
        <f>'Both Verbal and Numeric'!Z25</f>
        <v>242</v>
      </c>
      <c r="N25" s="11">
        <f>'Both Verbal and Numeric'!AB25</f>
        <v>569</v>
      </c>
      <c r="O25" s="11">
        <f>'Both Verbal and Numeric'!AD25</f>
        <v>569</v>
      </c>
      <c r="P25" s="11">
        <f>'Both Verbal and Numeric'!AF25</f>
        <v>107</v>
      </c>
      <c r="Q25" s="11">
        <f>'Both Verbal and Numeric'!AH25</f>
        <v>73</v>
      </c>
      <c r="R25" s="11">
        <f>'Both Verbal and Numeric'!AJ25</f>
        <v>52</v>
      </c>
      <c r="S25" s="11">
        <f>'Both Verbal and Numeric'!AL25</f>
        <v>119</v>
      </c>
      <c r="T25" s="11">
        <f>'Both Verbal and Numeric'!AN25</f>
        <v>57</v>
      </c>
      <c r="U25" s="11">
        <f>'Both Verbal and Numeric'!AP25</f>
        <v>66</v>
      </c>
      <c r="V25" s="11">
        <f>'Both Verbal and Numeric'!AQ25</f>
        <v>107.54</v>
      </c>
      <c r="W25" s="11">
        <f>'Both Verbal and Numeric'!AS25</f>
        <v>50.58</v>
      </c>
      <c r="X25" s="11">
        <f>'Both Verbal and Numeric'!AU25</f>
        <v>158.12</v>
      </c>
      <c r="Y25" s="11">
        <f>'Both Verbal and Numeric'!AW25</f>
        <v>107.54</v>
      </c>
      <c r="Z25" s="11">
        <f>'Both Verbal and Numeric'!AY25</f>
        <v>213</v>
      </c>
      <c r="AA25" s="11">
        <f>'Both Verbal and Numeric'!BB25</f>
        <v>1</v>
      </c>
      <c r="AB25" s="11">
        <f>'Both Verbal and Numeric'!BD25</f>
        <v>266</v>
      </c>
      <c r="AC25" s="11">
        <f>'Both Verbal and Numeric'!BF25</f>
        <v>284</v>
      </c>
      <c r="AD25" s="11">
        <f>'Both Verbal and Numeric'!BH25</f>
        <v>7.0000000000000007E-2</v>
      </c>
      <c r="AE25" s="11">
        <f>'Both Verbal and Numeric'!BJ25</f>
        <v>337</v>
      </c>
      <c r="AF25" s="11">
        <f>'Both Verbal and Numeric'!BL25</f>
        <v>362</v>
      </c>
      <c r="AG25" s="11">
        <f>'Both Verbal and Numeric'!BN25</f>
        <v>7.0000000000000007E-2</v>
      </c>
      <c r="AH25" s="11">
        <f>'Both Verbal and Numeric'!BP25</f>
        <v>371</v>
      </c>
      <c r="AI25" s="11">
        <f>'Both Verbal and Numeric'!BR25</f>
        <v>373</v>
      </c>
      <c r="AJ25" s="11">
        <f>'Both Verbal and Numeric'!BT25</f>
        <v>0.01</v>
      </c>
      <c r="AK25" s="11">
        <f>'Both Verbal and Numeric'!BV25</f>
        <v>0</v>
      </c>
    </row>
    <row r="26" spans="1:37" ht="13" x14ac:dyDescent="0.25">
      <c r="A26" s="31" t="str">
        <f>'Both Verbal and Numeric'!A26</f>
        <v>Minnesota (SBM)</v>
      </c>
      <c r="B26" s="11">
        <f>'Both Verbal and Numeric'!D26</f>
        <v>0</v>
      </c>
      <c r="C26" s="11">
        <f>'Both Verbal and Numeric'!F26</f>
        <v>2</v>
      </c>
      <c r="D26" s="11">
        <f>'Both Verbal and Numeric'!G26</f>
        <v>95</v>
      </c>
      <c r="E26" s="11">
        <f>'Both Verbal and Numeric'!I26</f>
        <v>95</v>
      </c>
      <c r="F26" s="11">
        <f>'Both Verbal and Numeric'!K26</f>
        <v>116</v>
      </c>
      <c r="G26" s="11">
        <f>'Both Verbal and Numeric'!M26</f>
        <v>116</v>
      </c>
      <c r="H26" s="11">
        <f>'Both Verbal and Numeric'!O26</f>
        <v>273</v>
      </c>
      <c r="I26" s="11">
        <f>'Both Verbal and Numeric'!Q26</f>
        <v>273</v>
      </c>
      <c r="J26" s="11">
        <f>'Both Verbal and Numeric'!T26</f>
        <v>140</v>
      </c>
      <c r="K26" s="11">
        <f>'Both Verbal and Numeric'!V26</f>
        <v>140</v>
      </c>
      <c r="L26" s="11">
        <f>'Both Verbal and Numeric'!X26</f>
        <v>171</v>
      </c>
      <c r="M26" s="11">
        <f>'Both Verbal and Numeric'!Z26</f>
        <v>171</v>
      </c>
      <c r="N26" s="11">
        <f>'Both Verbal and Numeric'!AB26</f>
        <v>401</v>
      </c>
      <c r="O26" s="11">
        <f>'Both Verbal and Numeric'!AD26</f>
        <v>401</v>
      </c>
      <c r="P26" s="11">
        <f>'Both Verbal and Numeric'!AF26</f>
        <v>47</v>
      </c>
      <c r="Q26" s="11">
        <f>'Both Verbal and Numeric'!AH26</f>
        <v>47</v>
      </c>
      <c r="R26" s="11">
        <f>'Both Verbal and Numeric'!AJ26</f>
        <v>47</v>
      </c>
      <c r="S26" s="11">
        <f>'Both Verbal and Numeric'!AL26</f>
        <v>47</v>
      </c>
      <c r="T26" s="11">
        <f>'Both Verbal and Numeric'!AN26</f>
        <v>47</v>
      </c>
      <c r="U26" s="11">
        <f>'Both Verbal and Numeric'!AP26</f>
        <v>47</v>
      </c>
      <c r="V26" s="11">
        <f>'Both Verbal and Numeric'!AQ26</f>
        <v>50.89</v>
      </c>
      <c r="W26" s="11">
        <f>'Both Verbal and Numeric'!AS26</f>
        <v>56.92</v>
      </c>
      <c r="X26" s="11">
        <f>'Both Verbal and Numeric'!AU26</f>
        <v>107.81</v>
      </c>
      <c r="Y26" s="11">
        <f>'Both Verbal and Numeric'!AW26</f>
        <v>50.89</v>
      </c>
      <c r="Z26" s="11">
        <f>'Both Verbal and Numeric'!AY26</f>
        <v>89</v>
      </c>
      <c r="AA26" s="11">
        <f>'Both Verbal and Numeric'!BB26</f>
        <v>1</v>
      </c>
      <c r="AB26" s="11">
        <f>'Both Verbal and Numeric'!BD26</f>
        <v>98888</v>
      </c>
      <c r="AC26" s="11">
        <f>'Both Verbal and Numeric'!BF26</f>
        <v>98888</v>
      </c>
      <c r="AD26" s="11">
        <f>'Both Verbal and Numeric'!BH26</f>
        <v>98888</v>
      </c>
      <c r="AE26" s="11">
        <f>'Both Verbal and Numeric'!BJ26</f>
        <v>98888</v>
      </c>
      <c r="AF26" s="11">
        <f>'Both Verbal and Numeric'!BL26</f>
        <v>98888</v>
      </c>
      <c r="AG26" s="11">
        <f>'Both Verbal and Numeric'!BN26</f>
        <v>98888</v>
      </c>
      <c r="AH26" s="11">
        <f>'Both Verbal and Numeric'!BP26</f>
        <v>98888</v>
      </c>
      <c r="AI26" s="11">
        <f>'Both Verbal and Numeric'!BR26</f>
        <v>98888</v>
      </c>
      <c r="AJ26" s="11">
        <f>'Both Verbal and Numeric'!BT26</f>
        <v>98888</v>
      </c>
      <c r="AK26" s="11">
        <f>'Both Verbal and Numeric'!BV26</f>
        <v>98888</v>
      </c>
    </row>
    <row r="27" spans="1:37" ht="13" x14ac:dyDescent="0.25">
      <c r="A27" s="31" t="str">
        <f>'Both Verbal and Numeric'!A27</f>
        <v>Mississippi (FFM)</v>
      </c>
      <c r="B27" s="11">
        <f>'Both Verbal and Numeric'!D27</f>
        <v>0</v>
      </c>
      <c r="C27" s="11">
        <f>'Both Verbal and Numeric'!F27</f>
        <v>1</v>
      </c>
      <c r="D27" s="11">
        <f>'Both Verbal and Numeric'!G27</f>
        <v>111</v>
      </c>
      <c r="E27" s="11">
        <f>'Both Verbal and Numeric'!I27</f>
        <v>150</v>
      </c>
      <c r="F27" s="11">
        <f>'Both Verbal and Numeric'!K27</f>
        <v>151</v>
      </c>
      <c r="G27" s="11">
        <f>'Both Verbal and Numeric'!M27</f>
        <v>231</v>
      </c>
      <c r="H27" s="11">
        <f>'Both Verbal and Numeric'!O27</f>
        <v>453</v>
      </c>
      <c r="I27" s="11">
        <f>'Both Verbal and Numeric'!Q27</f>
        <v>459</v>
      </c>
      <c r="J27" s="11">
        <f>'Both Verbal and Numeric'!T27</f>
        <v>267</v>
      </c>
      <c r="K27" s="11">
        <f>'Both Verbal and Numeric'!V27</f>
        <v>267</v>
      </c>
      <c r="L27" s="11">
        <f>'Both Verbal and Numeric'!X27</f>
        <v>326</v>
      </c>
      <c r="M27" s="11">
        <f>'Both Verbal and Numeric'!Z27</f>
        <v>326</v>
      </c>
      <c r="N27" s="11">
        <f>'Both Verbal and Numeric'!AB27</f>
        <v>766</v>
      </c>
      <c r="O27" s="11">
        <f>'Both Verbal and Numeric'!AD27</f>
        <v>766</v>
      </c>
      <c r="P27" s="11">
        <f>'Both Verbal and Numeric'!AF27</f>
        <v>141</v>
      </c>
      <c r="Q27" s="11">
        <f>'Both Verbal and Numeric'!AH27</f>
        <v>116</v>
      </c>
      <c r="R27" s="11">
        <f>'Both Verbal and Numeric'!AJ27</f>
        <v>69</v>
      </c>
      <c r="S27" s="11">
        <f>'Both Verbal and Numeric'!AL27</f>
        <v>78</v>
      </c>
      <c r="T27" s="11">
        <f>'Both Verbal and Numeric'!AN27</f>
        <v>41</v>
      </c>
      <c r="U27" s="11">
        <f>'Both Verbal and Numeric'!AP27</f>
        <v>67</v>
      </c>
      <c r="V27" s="11">
        <f>'Both Verbal and Numeric'!AQ27</f>
        <v>192.68</v>
      </c>
      <c r="W27" s="11">
        <f>'Both Verbal and Numeric'!AS27</f>
        <v>50.58</v>
      </c>
      <c r="X27" s="11">
        <f>'Both Verbal and Numeric'!AU27</f>
        <v>243.68</v>
      </c>
      <c r="Y27" s="11">
        <f>'Both Verbal and Numeric'!AW27</f>
        <v>192.68</v>
      </c>
      <c r="Z27" s="11">
        <f>'Both Verbal and Numeric'!AY27</f>
        <v>378</v>
      </c>
      <c r="AA27" s="11">
        <f>'Both Verbal and Numeric'!BB27</f>
        <v>1</v>
      </c>
      <c r="AB27" s="11">
        <f>'Both Verbal and Numeric'!BD27</f>
        <v>389</v>
      </c>
      <c r="AC27" s="11">
        <f>'Both Verbal and Numeric'!BF27</f>
        <v>314</v>
      </c>
      <c r="AD27" s="11">
        <f>'Both Verbal and Numeric'!BH27</f>
        <v>-0.19</v>
      </c>
      <c r="AE27" s="11">
        <f>'Both Verbal and Numeric'!BJ27</f>
        <v>456</v>
      </c>
      <c r="AF27" s="11">
        <f>'Both Verbal and Numeric'!BL27</f>
        <v>403</v>
      </c>
      <c r="AG27" s="11">
        <f>'Both Verbal and Numeric'!BN27</f>
        <v>-0.12</v>
      </c>
      <c r="AH27" s="11">
        <f>'Both Verbal and Numeric'!BP27</f>
        <v>509</v>
      </c>
      <c r="AI27" s="11">
        <f>'Both Verbal and Numeric'!BR27</f>
        <v>413</v>
      </c>
      <c r="AJ27" s="11">
        <f>'Both Verbal and Numeric'!BT27</f>
        <v>-0.19</v>
      </c>
      <c r="AK27" s="11">
        <f>'Both Verbal and Numeric'!BV27</f>
        <v>0.67</v>
      </c>
    </row>
    <row r="28" spans="1:37" ht="13" x14ac:dyDescent="0.25">
      <c r="A28" s="31" t="str">
        <f>'Both Verbal and Numeric'!A28</f>
        <v>Missouri (FFM)</v>
      </c>
      <c r="B28" s="11">
        <f>'Both Verbal and Numeric'!D28</f>
        <v>0</v>
      </c>
      <c r="C28" s="11">
        <f>'Both Verbal and Numeric'!F28</f>
        <v>2</v>
      </c>
      <c r="D28" s="11">
        <f>'Both Verbal and Numeric'!G28</f>
        <v>102</v>
      </c>
      <c r="E28" s="11">
        <f>'Both Verbal and Numeric'!I28</f>
        <v>155</v>
      </c>
      <c r="F28" s="11">
        <f>'Both Verbal and Numeric'!K28</f>
        <v>147</v>
      </c>
      <c r="G28" s="11">
        <f>'Both Verbal and Numeric'!M28</f>
        <v>220</v>
      </c>
      <c r="H28" s="11">
        <f>'Both Verbal and Numeric'!O28</f>
        <v>586</v>
      </c>
      <c r="I28" s="11">
        <f>'Both Verbal and Numeric'!Q28</f>
        <v>559</v>
      </c>
      <c r="J28" s="11">
        <f>'Both Verbal and Numeric'!T28</f>
        <v>201</v>
      </c>
      <c r="K28" s="11">
        <f>'Both Verbal and Numeric'!V28</f>
        <v>201</v>
      </c>
      <c r="L28" s="11">
        <f>'Both Verbal and Numeric'!X28</f>
        <v>246</v>
      </c>
      <c r="M28" s="11">
        <f>'Both Verbal and Numeric'!Z28</f>
        <v>246</v>
      </c>
      <c r="N28" s="11">
        <f>'Both Verbal and Numeric'!AB28</f>
        <v>578</v>
      </c>
      <c r="O28" s="11">
        <f>'Both Verbal and Numeric'!AD28</f>
        <v>578</v>
      </c>
      <c r="P28" s="11">
        <f>'Both Verbal and Numeric'!AF28</f>
        <v>97</v>
      </c>
      <c r="Q28" s="11">
        <f>'Both Verbal and Numeric'!AH28</f>
        <v>67</v>
      </c>
      <c r="R28" s="11">
        <f>'Both Verbal and Numeric'!AJ28</f>
        <v>-1</v>
      </c>
      <c r="S28" s="11">
        <f>'Both Verbal and Numeric'!AL28</f>
        <v>30</v>
      </c>
      <c r="T28" s="11">
        <f>'Both Verbal and Numeric'!AN28</f>
        <v>12</v>
      </c>
      <c r="U28" s="11">
        <f>'Both Verbal and Numeric'!AP28</f>
        <v>3</v>
      </c>
      <c r="V28" s="11">
        <f>'Both Verbal and Numeric'!AQ28</f>
        <v>138.78</v>
      </c>
      <c r="W28" s="11">
        <f>'Both Verbal and Numeric'!AS28</f>
        <v>36.67</v>
      </c>
      <c r="X28" s="11">
        <f>'Both Verbal and Numeric'!AU28</f>
        <v>175.45</v>
      </c>
      <c r="Y28" s="11">
        <f>'Both Verbal and Numeric'!AW28</f>
        <v>138.78</v>
      </c>
      <c r="Z28" s="11">
        <f>'Both Verbal and Numeric'!AY28</f>
        <v>378</v>
      </c>
      <c r="AA28" s="11">
        <f>'Both Verbal and Numeric'!BB28</f>
        <v>1</v>
      </c>
      <c r="AB28" s="11">
        <f>'Both Verbal and Numeric'!BD28</f>
        <v>301</v>
      </c>
      <c r="AC28" s="11">
        <f>'Both Verbal and Numeric'!BF28</f>
        <v>329</v>
      </c>
      <c r="AD28" s="11">
        <f>'Both Verbal and Numeric'!BH28</f>
        <v>0.09</v>
      </c>
      <c r="AE28" s="11">
        <f>'Both Verbal and Numeric'!BJ28</f>
        <v>386</v>
      </c>
      <c r="AF28" s="11">
        <f>'Both Verbal and Numeric'!BL28</f>
        <v>407</v>
      </c>
      <c r="AG28" s="11">
        <f>'Both Verbal and Numeric'!BN28</f>
        <v>0.05</v>
      </c>
      <c r="AH28" s="11">
        <f>'Both Verbal and Numeric'!BP28</f>
        <v>397</v>
      </c>
      <c r="AI28" s="11">
        <f>'Both Verbal and Numeric'!BR28</f>
        <v>425</v>
      </c>
      <c r="AJ28" s="11">
        <f>'Both Verbal and Numeric'!BT28</f>
        <v>7.0000000000000007E-2</v>
      </c>
      <c r="AK28" s="11">
        <f>'Both Verbal and Numeric'!BV28</f>
        <v>0.3</v>
      </c>
    </row>
    <row r="29" spans="1:37" ht="13" x14ac:dyDescent="0.25">
      <c r="A29" s="31" t="str">
        <f>'Both Verbal and Numeric'!A29</f>
        <v>Montana (FFM)</v>
      </c>
      <c r="B29" s="11">
        <f>'Both Verbal and Numeric'!D29</f>
        <v>0</v>
      </c>
      <c r="C29" s="11">
        <f>'Both Verbal and Numeric'!F29</f>
        <v>2</v>
      </c>
      <c r="D29" s="11">
        <f>'Both Verbal and Numeric'!G29</f>
        <v>148</v>
      </c>
      <c r="E29" s="11">
        <f>'Both Verbal and Numeric'!I29</f>
        <v>148</v>
      </c>
      <c r="F29" s="11">
        <f>'Both Verbal and Numeric'!K29</f>
        <v>201</v>
      </c>
      <c r="G29" s="11">
        <f>'Both Verbal and Numeric'!M29</f>
        <v>201</v>
      </c>
      <c r="H29" s="11">
        <f>'Both Verbal and Numeric'!O29</f>
        <v>373</v>
      </c>
      <c r="I29" s="11">
        <f>'Both Verbal and Numeric'!Q29</f>
        <v>373</v>
      </c>
      <c r="J29" s="11">
        <f>'Both Verbal and Numeric'!T29</f>
        <v>176</v>
      </c>
      <c r="K29" s="11">
        <f>'Both Verbal and Numeric'!V29</f>
        <v>176</v>
      </c>
      <c r="L29" s="11">
        <f>'Both Verbal and Numeric'!X29</f>
        <v>214</v>
      </c>
      <c r="M29" s="11">
        <f>'Both Verbal and Numeric'!Z29</f>
        <v>214</v>
      </c>
      <c r="N29" s="11">
        <f>'Both Verbal and Numeric'!AB29</f>
        <v>504</v>
      </c>
      <c r="O29" s="11">
        <f>'Both Verbal and Numeric'!AD29</f>
        <v>504</v>
      </c>
      <c r="P29" s="11">
        <f>'Both Verbal and Numeric'!AF29</f>
        <v>19</v>
      </c>
      <c r="Q29" s="11">
        <f>'Both Verbal and Numeric'!AH29</f>
        <v>6</v>
      </c>
      <c r="R29" s="11">
        <f>'Both Verbal and Numeric'!AJ29</f>
        <v>35</v>
      </c>
      <c r="S29" s="11">
        <f>'Both Verbal and Numeric'!AL29</f>
        <v>19</v>
      </c>
      <c r="T29" s="11">
        <f>'Both Verbal and Numeric'!AN29</f>
        <v>6</v>
      </c>
      <c r="U29" s="11">
        <f>'Both Verbal and Numeric'!AP29</f>
        <v>35</v>
      </c>
      <c r="V29" s="11">
        <f>'Both Verbal and Numeric'!AQ29</f>
        <v>110.75</v>
      </c>
      <c r="W29" s="11">
        <f>'Both Verbal and Numeric'!AS29</f>
        <v>65.25</v>
      </c>
      <c r="X29" s="11">
        <f>'Both Verbal and Numeric'!AU29</f>
        <v>176</v>
      </c>
      <c r="Y29" s="11">
        <f>'Both Verbal and Numeric'!AW29</f>
        <v>110.75</v>
      </c>
      <c r="Z29" s="11">
        <f>'Both Verbal and Numeric'!AY29</f>
        <v>170</v>
      </c>
      <c r="AA29" s="11">
        <f>'Both Verbal and Numeric'!BB29</f>
        <v>1</v>
      </c>
      <c r="AB29" s="11">
        <f>'Both Verbal and Numeric'!BD29</f>
        <v>282</v>
      </c>
      <c r="AC29" s="11">
        <f>'Both Verbal and Numeric'!BF29</f>
        <v>286</v>
      </c>
      <c r="AD29" s="11">
        <f>'Both Verbal and Numeric'!BH29</f>
        <v>0.01</v>
      </c>
      <c r="AE29" s="11">
        <f>'Both Verbal and Numeric'!BJ29</f>
        <v>348</v>
      </c>
      <c r="AF29" s="11">
        <f>'Both Verbal and Numeric'!BL29</f>
        <v>331</v>
      </c>
      <c r="AG29" s="11">
        <f>'Both Verbal and Numeric'!BN29</f>
        <v>-0.05</v>
      </c>
      <c r="AH29" s="11">
        <f>'Both Verbal and Numeric'!BP29</f>
        <v>355</v>
      </c>
      <c r="AI29" s="11">
        <f>'Both Verbal and Numeric'!BR29</f>
        <v>335</v>
      </c>
      <c r="AJ29" s="11">
        <f>'Both Verbal and Numeric'!BT29</f>
        <v>-0.06</v>
      </c>
      <c r="AK29" s="11">
        <f>'Both Verbal and Numeric'!BV29</f>
        <v>0.25</v>
      </c>
    </row>
    <row r="30" spans="1:37" ht="13" x14ac:dyDescent="0.25">
      <c r="A30" s="31" t="str">
        <f>'Both Verbal and Numeric'!A30</f>
        <v>Nebraska (FFM)</v>
      </c>
      <c r="B30" s="11">
        <f>'Both Verbal and Numeric'!D30</f>
        <v>0</v>
      </c>
      <c r="C30" s="11">
        <f>'Both Verbal and Numeric'!F30</f>
        <v>2</v>
      </c>
      <c r="D30" s="11">
        <f>'Both Verbal and Numeric'!G30</f>
        <v>68</v>
      </c>
      <c r="E30" s="11">
        <f>'Both Verbal and Numeric'!I30</f>
        <v>90</v>
      </c>
      <c r="F30" s="11">
        <f>'Both Verbal and Numeric'!K30</f>
        <v>109</v>
      </c>
      <c r="G30" s="11">
        <f>'Both Verbal and Numeric'!M30</f>
        <v>131</v>
      </c>
      <c r="H30" s="11">
        <f>'Both Verbal and Numeric'!O30</f>
        <v>395</v>
      </c>
      <c r="I30" s="11">
        <f>'Both Verbal and Numeric'!Q30</f>
        <v>358</v>
      </c>
      <c r="J30" s="11">
        <f>'Both Verbal and Numeric'!T30</f>
        <v>172</v>
      </c>
      <c r="K30" s="11">
        <f>'Both Verbal and Numeric'!V30</f>
        <v>172</v>
      </c>
      <c r="L30" s="11">
        <f>'Both Verbal and Numeric'!X30</f>
        <v>210</v>
      </c>
      <c r="M30" s="11">
        <f>'Both Verbal and Numeric'!Z30</f>
        <v>210</v>
      </c>
      <c r="N30" s="11">
        <f>'Both Verbal and Numeric'!AB30</f>
        <v>493</v>
      </c>
      <c r="O30" s="11">
        <f>'Both Verbal and Numeric'!AD30</f>
        <v>493</v>
      </c>
      <c r="P30" s="11">
        <f>'Both Verbal and Numeric'!AF30</f>
        <v>153</v>
      </c>
      <c r="Q30" s="11">
        <f>'Both Verbal and Numeric'!AH30</f>
        <v>93</v>
      </c>
      <c r="R30" s="11">
        <f>'Both Verbal and Numeric'!AJ30</f>
        <v>25</v>
      </c>
      <c r="S30" s="11">
        <f>'Both Verbal and Numeric'!AL30</f>
        <v>91</v>
      </c>
      <c r="T30" s="11">
        <f>'Both Verbal and Numeric'!AN30</f>
        <v>60</v>
      </c>
      <c r="U30" s="11">
        <f>'Both Verbal and Numeric'!AP30</f>
        <v>38</v>
      </c>
      <c r="V30" s="11">
        <f>'Both Verbal and Numeric'!AQ30</f>
        <v>145.93</v>
      </c>
      <c r="W30" s="11">
        <f>'Both Verbal and Numeric'!AS30</f>
        <v>29.08</v>
      </c>
      <c r="X30" s="11">
        <f>'Both Verbal and Numeric'!AU30</f>
        <v>175.02</v>
      </c>
      <c r="Y30" s="11">
        <f>'Both Verbal and Numeric'!AW30</f>
        <v>145.93</v>
      </c>
      <c r="Z30" s="11">
        <f>'Both Verbal and Numeric'!AY30</f>
        <v>502</v>
      </c>
      <c r="AA30" s="11">
        <f>'Both Verbal and Numeric'!BB30</f>
        <v>1</v>
      </c>
      <c r="AB30" s="11">
        <f>'Both Verbal and Numeric'!BD30</f>
        <v>268</v>
      </c>
      <c r="AC30" s="11">
        <f>'Both Verbal and Numeric'!BF30</f>
        <v>287</v>
      </c>
      <c r="AD30" s="11">
        <f>'Both Verbal and Numeric'!BH30</f>
        <v>7.0000000000000007E-2</v>
      </c>
      <c r="AE30" s="11">
        <f>'Both Verbal and Numeric'!BJ30</f>
        <v>324</v>
      </c>
      <c r="AF30" s="11">
        <f>'Both Verbal and Numeric'!BL30</f>
        <v>354</v>
      </c>
      <c r="AG30" s="11">
        <f>'Both Verbal and Numeric'!BN30</f>
        <v>0.09</v>
      </c>
      <c r="AH30" s="11">
        <f>'Both Verbal and Numeric'!BP30</f>
        <v>339</v>
      </c>
      <c r="AI30" s="11">
        <f>'Both Verbal and Numeric'!BR30</f>
        <v>364</v>
      </c>
      <c r="AJ30" s="11">
        <f>'Both Verbal and Numeric'!BT30</f>
        <v>0.08</v>
      </c>
      <c r="AK30" s="11">
        <f>'Both Verbal and Numeric'!BV30</f>
        <v>0.75</v>
      </c>
    </row>
    <row r="31" spans="1:37" ht="13" x14ac:dyDescent="0.25">
      <c r="A31" s="31" t="str">
        <f>'Both Verbal and Numeric'!A31</f>
        <v>Nevada (SBM)</v>
      </c>
      <c r="B31" s="11">
        <f>'Both Verbal and Numeric'!D31</f>
        <v>0</v>
      </c>
      <c r="C31" s="11">
        <f>'Both Verbal and Numeric'!F31</f>
        <v>2</v>
      </c>
      <c r="D31" s="11">
        <f>'Both Verbal and Numeric'!G31</f>
        <v>71</v>
      </c>
      <c r="E31" s="11">
        <f>'Both Verbal and Numeric'!I31</f>
        <v>134</v>
      </c>
      <c r="F31" s="11">
        <f>'Both Verbal and Numeric'!K31</f>
        <v>119</v>
      </c>
      <c r="G31" s="11">
        <f>'Both Verbal and Numeric'!M31</f>
        <v>174</v>
      </c>
      <c r="H31" s="11">
        <f>'Both Verbal and Numeric'!O31</f>
        <v>353</v>
      </c>
      <c r="I31" s="11">
        <f>'Both Verbal and Numeric'!Q31</f>
        <v>345</v>
      </c>
      <c r="J31" s="11">
        <f>'Both Verbal and Numeric'!T31</f>
        <v>276</v>
      </c>
      <c r="K31" s="11">
        <f>'Both Verbal and Numeric'!V31</f>
        <v>276</v>
      </c>
      <c r="L31" s="11">
        <f>'Both Verbal and Numeric'!X31</f>
        <v>337</v>
      </c>
      <c r="M31" s="11">
        <f>'Both Verbal and Numeric'!Z31</f>
        <v>337</v>
      </c>
      <c r="N31" s="11">
        <f>'Both Verbal and Numeric'!AB31</f>
        <v>792</v>
      </c>
      <c r="O31" s="11">
        <f>'Both Verbal and Numeric'!AD31</f>
        <v>792</v>
      </c>
      <c r="P31" s="11">
        <f>'Both Verbal and Numeric'!AF31</f>
        <v>289</v>
      </c>
      <c r="Q31" s="11">
        <f>'Both Verbal and Numeric'!AH31</f>
        <v>183</v>
      </c>
      <c r="R31" s="11">
        <f>'Both Verbal and Numeric'!AJ31</f>
        <v>124</v>
      </c>
      <c r="S31" s="11">
        <f>'Both Verbal and Numeric'!AL31</f>
        <v>106</v>
      </c>
      <c r="T31" s="11">
        <f>'Both Verbal and Numeric'!AN31</f>
        <v>94</v>
      </c>
      <c r="U31" s="11">
        <f>'Both Verbal and Numeric'!AP31</f>
        <v>130</v>
      </c>
      <c r="V31" s="11">
        <f>'Both Verbal and Numeric'!AQ31</f>
        <v>126.58</v>
      </c>
      <c r="W31" s="11">
        <f>'Both Verbal and Numeric'!AS31</f>
        <v>35.58</v>
      </c>
      <c r="X31" s="11">
        <f>'Both Verbal and Numeric'!AU31</f>
        <v>162.16</v>
      </c>
      <c r="Y31" s="11">
        <f>'Both Verbal and Numeric'!AW31</f>
        <v>126.58</v>
      </c>
      <c r="Z31" s="11">
        <f>'Both Verbal and Numeric'!AY31</f>
        <v>356</v>
      </c>
      <c r="AA31" s="11">
        <f>'Both Verbal and Numeric'!BB31</f>
        <v>1</v>
      </c>
      <c r="AB31" s="11">
        <f>'Both Verbal and Numeric'!BD31</f>
        <v>98888</v>
      </c>
      <c r="AC31" s="11">
        <f>'Both Verbal and Numeric'!BF31</f>
        <v>98888</v>
      </c>
      <c r="AD31" s="11">
        <f>'Both Verbal and Numeric'!BH31</f>
        <v>98888</v>
      </c>
      <c r="AE31" s="11">
        <f>'Both Verbal and Numeric'!BJ31</f>
        <v>98888</v>
      </c>
      <c r="AF31" s="11">
        <f>'Both Verbal and Numeric'!BL31</f>
        <v>98888</v>
      </c>
      <c r="AG31" s="11">
        <f>'Both Verbal and Numeric'!BN31</f>
        <v>98888</v>
      </c>
      <c r="AH31" s="11">
        <f>'Both Verbal and Numeric'!BP31</f>
        <v>98888</v>
      </c>
      <c r="AI31" s="11">
        <f>'Both Verbal and Numeric'!BR31</f>
        <v>98888</v>
      </c>
      <c r="AJ31" s="11">
        <f>'Both Verbal and Numeric'!BT31</f>
        <v>98888</v>
      </c>
      <c r="AK31" s="11">
        <f>'Both Verbal and Numeric'!BV31</f>
        <v>98888</v>
      </c>
    </row>
    <row r="32" spans="1:37" ht="13" x14ac:dyDescent="0.25">
      <c r="A32" s="31" t="str">
        <f>'Both Verbal and Numeric'!A32</f>
        <v>New Hampshire (FFM)</v>
      </c>
      <c r="B32" s="11">
        <f>'Both Verbal and Numeric'!D32</f>
        <v>0</v>
      </c>
      <c r="C32" s="11">
        <f>'Both Verbal and Numeric'!F32</f>
        <v>1</v>
      </c>
      <c r="D32" s="11">
        <f>'Both Verbal and Numeric'!G32</f>
        <v>219</v>
      </c>
      <c r="E32" s="11">
        <f>'Both Verbal and Numeric'!I32</f>
        <v>219</v>
      </c>
      <c r="F32" s="11">
        <f>'Both Verbal and Numeric'!K32</f>
        <v>283</v>
      </c>
      <c r="G32" s="11">
        <f>'Both Verbal and Numeric'!M32</f>
        <v>320</v>
      </c>
      <c r="H32" s="11">
        <f>'Both Verbal and Numeric'!O32</f>
        <v>733</v>
      </c>
      <c r="I32" s="11">
        <f>'Both Verbal and Numeric'!Q32</f>
        <v>733</v>
      </c>
      <c r="J32" s="11">
        <f>'Both Verbal and Numeric'!T32</f>
        <v>201</v>
      </c>
      <c r="K32" s="11">
        <f>'Both Verbal and Numeric'!V32</f>
        <v>201</v>
      </c>
      <c r="L32" s="11">
        <f>'Both Verbal and Numeric'!X32</f>
        <v>245</v>
      </c>
      <c r="M32" s="11">
        <f>'Both Verbal and Numeric'!Z32</f>
        <v>245</v>
      </c>
      <c r="N32" s="11">
        <f>'Both Verbal and Numeric'!AB32</f>
        <v>577</v>
      </c>
      <c r="O32" s="11">
        <f>'Both Verbal and Numeric'!AD32</f>
        <v>577</v>
      </c>
      <c r="P32" s="11">
        <f>'Both Verbal and Numeric'!AF32</f>
        <v>-8</v>
      </c>
      <c r="Q32" s="11">
        <f>'Both Verbal and Numeric'!AH32</f>
        <v>-13</v>
      </c>
      <c r="R32" s="11">
        <f>'Both Verbal and Numeric'!AJ32</f>
        <v>-21</v>
      </c>
      <c r="S32" s="11">
        <f>'Both Verbal and Numeric'!AL32</f>
        <v>-8</v>
      </c>
      <c r="T32" s="11">
        <f>'Both Verbal and Numeric'!AN32</f>
        <v>-23</v>
      </c>
      <c r="U32" s="11">
        <f>'Both Verbal and Numeric'!AP32</f>
        <v>-21</v>
      </c>
      <c r="V32" s="11">
        <f>'Both Verbal and Numeric'!AQ32</f>
        <v>126.69</v>
      </c>
      <c r="W32" s="11">
        <f>'Both Verbal and Numeric'!AS32</f>
        <v>74.75</v>
      </c>
      <c r="X32" s="11">
        <f>'Both Verbal and Numeric'!AU32</f>
        <v>201.44</v>
      </c>
      <c r="Y32" s="11">
        <f>'Both Verbal and Numeric'!AW32</f>
        <v>126.69</v>
      </c>
      <c r="Z32" s="11">
        <f>'Both Verbal and Numeric'!AY32</f>
        <v>169</v>
      </c>
      <c r="AA32" s="11">
        <f>'Both Verbal and Numeric'!BB32</f>
        <v>1</v>
      </c>
      <c r="AB32" s="11">
        <f>'Both Verbal and Numeric'!BD32</f>
        <v>317</v>
      </c>
      <c r="AC32" s="11">
        <f>'Both Verbal and Numeric'!BF32</f>
        <v>263</v>
      </c>
      <c r="AD32" s="11">
        <f>'Both Verbal and Numeric'!BH32</f>
        <v>-0.17</v>
      </c>
      <c r="AE32" s="11">
        <f>'Both Verbal and Numeric'!BJ32</f>
        <v>403</v>
      </c>
      <c r="AF32" s="11">
        <f>'Both Verbal and Numeric'!BL32</f>
        <v>332</v>
      </c>
      <c r="AG32" s="11">
        <f>'Both Verbal and Numeric'!BN32</f>
        <v>-0.18</v>
      </c>
      <c r="AH32" s="11">
        <f>'Both Verbal and Numeric'!BP32</f>
        <v>404</v>
      </c>
      <c r="AI32" s="11">
        <f>'Both Verbal and Numeric'!BR32</f>
        <v>345</v>
      </c>
      <c r="AJ32" s="11">
        <f>'Both Verbal and Numeric'!BT32</f>
        <v>-0.15</v>
      </c>
      <c r="AK32" s="11">
        <f>'Both Verbal and Numeric'!BV32</f>
        <v>0</v>
      </c>
    </row>
    <row r="33" spans="1:37" ht="13" x14ac:dyDescent="0.25">
      <c r="A33" s="31" t="str">
        <f>'Both Verbal and Numeric'!A33</f>
        <v>New Jersey (FFM)</v>
      </c>
      <c r="B33" s="11">
        <f>'Both Verbal and Numeric'!D33</f>
        <v>0</v>
      </c>
      <c r="C33" s="11">
        <f>'Both Verbal and Numeric'!F33</f>
        <v>1</v>
      </c>
      <c r="D33" s="11">
        <f>'Both Verbal and Numeric'!G33</f>
        <v>308</v>
      </c>
      <c r="E33" s="11">
        <f>'Both Verbal and Numeric'!I33</f>
        <v>420</v>
      </c>
      <c r="F33" s="11">
        <f>'Both Verbal and Numeric'!K33</f>
        <v>420</v>
      </c>
      <c r="G33" s="11">
        <f>'Both Verbal and Numeric'!M33</f>
        <v>480</v>
      </c>
      <c r="H33" s="11">
        <f>'Both Verbal and Numeric'!O33</f>
        <v>702</v>
      </c>
      <c r="I33" s="11">
        <f>'Both Verbal and Numeric'!Q33</f>
        <v>697</v>
      </c>
      <c r="J33" s="11">
        <f>'Both Verbal and Numeric'!T33</f>
        <v>261</v>
      </c>
      <c r="K33" s="11">
        <f>'Both Verbal and Numeric'!V33</f>
        <v>261</v>
      </c>
      <c r="L33" s="11">
        <f>'Both Verbal and Numeric'!X33</f>
        <v>291</v>
      </c>
      <c r="M33" s="11">
        <f>'Both Verbal and Numeric'!Z33</f>
        <v>291</v>
      </c>
      <c r="N33" s="11">
        <f>'Both Verbal and Numeric'!AB33</f>
        <v>476</v>
      </c>
      <c r="O33" s="11">
        <f>'Both Verbal and Numeric'!AD33</f>
        <v>476</v>
      </c>
      <c r="P33" s="11">
        <f>'Both Verbal and Numeric'!AF33</f>
        <v>-15</v>
      </c>
      <c r="Q33" s="11">
        <f>'Both Verbal and Numeric'!AH33</f>
        <v>-31</v>
      </c>
      <c r="R33" s="11">
        <f>'Both Verbal and Numeric'!AJ33</f>
        <v>-32</v>
      </c>
      <c r="S33" s="11">
        <f>'Both Verbal and Numeric'!AL33</f>
        <v>-38</v>
      </c>
      <c r="T33" s="11">
        <f>'Both Verbal and Numeric'!AN33</f>
        <v>-39</v>
      </c>
      <c r="U33" s="11">
        <f>'Both Verbal and Numeric'!AP33</f>
        <v>-32</v>
      </c>
      <c r="V33" s="11">
        <f>'Both Verbal and Numeric'!AQ33</f>
        <v>51.18</v>
      </c>
      <c r="W33" s="11">
        <f>'Both Verbal and Numeric'!AS33</f>
        <v>186</v>
      </c>
      <c r="X33" s="11">
        <f>'Both Verbal and Numeric'!AU33</f>
        <v>237.18</v>
      </c>
      <c r="Y33" s="11">
        <f>'Both Verbal and Numeric'!AW33</f>
        <v>51.18</v>
      </c>
      <c r="Z33" s="11">
        <f>'Both Verbal and Numeric'!AY33</f>
        <v>28</v>
      </c>
      <c r="AA33" s="11">
        <f>'Both Verbal and Numeric'!BB33</f>
        <v>1</v>
      </c>
      <c r="AB33" s="11">
        <f>'Both Verbal and Numeric'!BD33</f>
        <v>391</v>
      </c>
      <c r="AC33" s="11">
        <f>'Both Verbal and Numeric'!BF33</f>
        <v>390</v>
      </c>
      <c r="AD33" s="11">
        <f>'Both Verbal and Numeric'!BH33</f>
        <v>0</v>
      </c>
      <c r="AE33" s="11">
        <f>'Both Verbal and Numeric'!BJ33</f>
        <v>430</v>
      </c>
      <c r="AF33" s="11">
        <f>'Both Verbal and Numeric'!BL33</f>
        <v>440</v>
      </c>
      <c r="AG33" s="11">
        <f>'Both Verbal and Numeric'!BN33</f>
        <v>0.02</v>
      </c>
      <c r="AH33" s="11">
        <f>'Both Verbal and Numeric'!BP33</f>
        <v>444</v>
      </c>
      <c r="AI33" s="11">
        <f>'Both Verbal and Numeric'!BR33</f>
        <v>441</v>
      </c>
      <c r="AJ33" s="11">
        <f>'Both Verbal and Numeric'!BT33</f>
        <v>-0.01</v>
      </c>
      <c r="AK33" s="11">
        <f>'Both Verbal and Numeric'!BV33</f>
        <v>0</v>
      </c>
    </row>
    <row r="34" spans="1:37" ht="13" x14ac:dyDescent="0.25">
      <c r="A34" s="31" t="str">
        <f>'Both Verbal and Numeric'!A34</f>
        <v>New Mexico (SBM)</v>
      </c>
      <c r="B34" s="11">
        <f>'Both Verbal and Numeric'!D34</f>
        <v>0</v>
      </c>
      <c r="C34" s="11">
        <f>'Both Verbal and Numeric'!F34</f>
        <v>2</v>
      </c>
      <c r="D34" s="11">
        <f>'Both Verbal and Numeric'!G34</f>
        <v>70</v>
      </c>
      <c r="E34" s="11">
        <f>'Both Verbal and Numeric'!I34</f>
        <v>74</v>
      </c>
      <c r="F34" s="11">
        <f>'Both Verbal and Numeric'!K34</f>
        <v>108</v>
      </c>
      <c r="G34" s="11">
        <f>'Both Verbal and Numeric'!M34</f>
        <v>113</v>
      </c>
      <c r="H34" s="11">
        <f>'Both Verbal and Numeric'!O34</f>
        <v>191</v>
      </c>
      <c r="I34" s="11">
        <f>'Both Verbal and Numeric'!Q34</f>
        <v>190</v>
      </c>
      <c r="J34" s="11">
        <f>'Both Verbal and Numeric'!T34</f>
        <v>171</v>
      </c>
      <c r="K34" s="11">
        <f>'Both Verbal and Numeric'!V34</f>
        <v>171</v>
      </c>
      <c r="L34" s="11">
        <f>'Both Verbal and Numeric'!X34</f>
        <v>208</v>
      </c>
      <c r="M34" s="11">
        <f>'Both Verbal and Numeric'!Z34</f>
        <v>208</v>
      </c>
      <c r="N34" s="11">
        <f>'Both Verbal and Numeric'!AB34</f>
        <v>490</v>
      </c>
      <c r="O34" s="11">
        <f>'Both Verbal and Numeric'!AD34</f>
        <v>490</v>
      </c>
      <c r="P34" s="11">
        <f>'Both Verbal and Numeric'!AF34</f>
        <v>144</v>
      </c>
      <c r="Q34" s="11">
        <f>'Both Verbal and Numeric'!AH34</f>
        <v>93</v>
      </c>
      <c r="R34" s="11">
        <f>'Both Verbal and Numeric'!AJ34</f>
        <v>157</v>
      </c>
      <c r="S34" s="11">
        <f>'Both Verbal and Numeric'!AL34</f>
        <v>131</v>
      </c>
      <c r="T34" s="11">
        <f>'Both Verbal and Numeric'!AN34</f>
        <v>84</v>
      </c>
      <c r="U34" s="11">
        <f>'Both Verbal and Numeric'!AP34</f>
        <v>158</v>
      </c>
      <c r="V34" s="11">
        <f>'Both Verbal and Numeric'!AQ34</f>
        <v>97.97</v>
      </c>
      <c r="W34" s="11">
        <f>'Both Verbal and Numeric'!AS34</f>
        <v>39.42</v>
      </c>
      <c r="X34" s="11">
        <f>'Both Verbal and Numeric'!AU34</f>
        <v>137.38999999999999</v>
      </c>
      <c r="Y34" s="11">
        <f>'Both Verbal and Numeric'!AW34</f>
        <v>97.97</v>
      </c>
      <c r="Z34" s="11">
        <f>'Both Verbal and Numeric'!AY34</f>
        <v>249</v>
      </c>
      <c r="AA34" s="11">
        <f>'Both Verbal and Numeric'!BB34</f>
        <v>1</v>
      </c>
      <c r="AB34" s="11">
        <f>'Both Verbal and Numeric'!BD34</f>
        <v>98888</v>
      </c>
      <c r="AC34" s="11">
        <f>'Both Verbal and Numeric'!BF34</f>
        <v>98888</v>
      </c>
      <c r="AD34" s="11">
        <f>'Both Verbal and Numeric'!BH34</f>
        <v>98888</v>
      </c>
      <c r="AE34" s="11">
        <f>'Both Verbal and Numeric'!BJ34</f>
        <v>98888</v>
      </c>
      <c r="AF34" s="11">
        <f>'Both Verbal and Numeric'!BL34</f>
        <v>98888</v>
      </c>
      <c r="AG34" s="11">
        <f>'Both Verbal and Numeric'!BN34</f>
        <v>98888</v>
      </c>
      <c r="AH34" s="11">
        <f>'Both Verbal and Numeric'!BP34</f>
        <v>98888</v>
      </c>
      <c r="AI34" s="11">
        <f>'Both Verbal and Numeric'!BR34</f>
        <v>98888</v>
      </c>
      <c r="AJ34" s="11">
        <f>'Both Verbal and Numeric'!BT34</f>
        <v>98888</v>
      </c>
      <c r="AK34" s="11">
        <f>'Both Verbal and Numeric'!BV34</f>
        <v>98888</v>
      </c>
    </row>
    <row r="35" spans="1:37" ht="13" x14ac:dyDescent="0.25">
      <c r="A35" s="31" t="str">
        <f>'Both Verbal and Numeric'!A35</f>
        <v>New York (SBM)</v>
      </c>
      <c r="B35" s="11">
        <f>'Both Verbal and Numeric'!D35</f>
        <v>0</v>
      </c>
      <c r="C35" s="11">
        <f>'Both Verbal and Numeric'!F35</f>
        <v>4</v>
      </c>
      <c r="D35" s="11">
        <f>'Both Verbal and Numeric'!G35</f>
        <v>500</v>
      </c>
      <c r="E35" s="11">
        <f>'Both Verbal and Numeric'!I35</f>
        <v>500</v>
      </c>
      <c r="F35" s="11">
        <f>'Both Verbal and Numeric'!K35</f>
        <v>500</v>
      </c>
      <c r="G35" s="11">
        <f>'Both Verbal and Numeric'!M35</f>
        <v>500</v>
      </c>
      <c r="H35" s="11">
        <f>'Both Verbal and Numeric'!O35</f>
        <v>500</v>
      </c>
      <c r="I35" s="11">
        <f>'Both Verbal and Numeric'!Q35</f>
        <v>500</v>
      </c>
      <c r="J35" s="11">
        <f>'Both Verbal and Numeric'!T35</f>
        <v>275</v>
      </c>
      <c r="K35" s="11">
        <f>'Both Verbal and Numeric'!V35</f>
        <v>275</v>
      </c>
      <c r="L35" s="11">
        <f>'Both Verbal and Numeric'!X35</f>
        <v>275</v>
      </c>
      <c r="M35" s="11">
        <f>'Both Verbal and Numeric'!Z35</f>
        <v>275</v>
      </c>
      <c r="N35" s="11">
        <f>'Both Verbal and Numeric'!AB35</f>
        <v>275</v>
      </c>
      <c r="O35" s="11">
        <f>'Both Verbal and Numeric'!AD35</f>
        <v>275</v>
      </c>
      <c r="P35" s="11">
        <f>'Both Verbal and Numeric'!AF35</f>
        <v>-45</v>
      </c>
      <c r="Q35" s="11">
        <f>'Both Verbal and Numeric'!AH35</f>
        <v>-45</v>
      </c>
      <c r="R35" s="11">
        <f>'Both Verbal and Numeric'!AJ35</f>
        <v>-45</v>
      </c>
      <c r="S35" s="11">
        <f>'Both Verbal and Numeric'!AL35</f>
        <v>-45</v>
      </c>
      <c r="T35" s="11">
        <f>'Both Verbal and Numeric'!AN35</f>
        <v>-45</v>
      </c>
      <c r="U35" s="11">
        <f>'Both Verbal and Numeric'!AP35</f>
        <v>-45</v>
      </c>
      <c r="V35" s="11">
        <f>'Both Verbal and Numeric'!AQ35</f>
        <v>85.99</v>
      </c>
      <c r="W35" s="11">
        <f>'Both Verbal and Numeric'!AS35</f>
        <v>165.5</v>
      </c>
      <c r="X35" s="11">
        <f>'Both Verbal and Numeric'!AU35</f>
        <v>251.49</v>
      </c>
      <c r="Y35" s="11">
        <f>'Both Verbal and Numeric'!AW35</f>
        <v>85.99</v>
      </c>
      <c r="Z35" s="11">
        <f>'Both Verbal and Numeric'!AY35</f>
        <v>52</v>
      </c>
      <c r="AA35" s="11">
        <f>'Both Verbal and Numeric'!BB35</f>
        <v>1</v>
      </c>
      <c r="AB35" s="11">
        <f>'Both Verbal and Numeric'!BD35</f>
        <v>98888</v>
      </c>
      <c r="AC35" s="11">
        <f>'Both Verbal and Numeric'!BF35</f>
        <v>98888</v>
      </c>
      <c r="AD35" s="11">
        <f>'Both Verbal and Numeric'!BH35</f>
        <v>98888</v>
      </c>
      <c r="AE35" s="11">
        <f>'Both Verbal and Numeric'!BJ35</f>
        <v>98888</v>
      </c>
      <c r="AF35" s="11">
        <f>'Both Verbal and Numeric'!BL35</f>
        <v>98888</v>
      </c>
      <c r="AG35" s="11">
        <f>'Both Verbal and Numeric'!BN35</f>
        <v>98888</v>
      </c>
      <c r="AH35" s="11">
        <f>'Both Verbal and Numeric'!BP35</f>
        <v>98888</v>
      </c>
      <c r="AI35" s="11">
        <f>'Both Verbal and Numeric'!BR35</f>
        <v>98888</v>
      </c>
      <c r="AJ35" s="11">
        <f>'Both Verbal and Numeric'!BT35</f>
        <v>98888</v>
      </c>
      <c r="AK35" s="11">
        <f>'Both Verbal and Numeric'!BV35</f>
        <v>98888</v>
      </c>
    </row>
    <row r="36" spans="1:37" ht="13" x14ac:dyDescent="0.25">
      <c r="A36" s="31" t="str">
        <f>'Both Verbal and Numeric'!A36</f>
        <v>North Carolina (FFM)</v>
      </c>
      <c r="B36" s="11">
        <f>'Both Verbal and Numeric'!D36</f>
        <v>0</v>
      </c>
      <c r="C36" s="11">
        <f>'Both Verbal and Numeric'!F36</f>
        <v>1</v>
      </c>
      <c r="D36" s="11">
        <f>'Both Verbal and Numeric'!G36</f>
        <v>80</v>
      </c>
      <c r="E36" s="11">
        <f>'Both Verbal and Numeric'!I36</f>
        <v>123</v>
      </c>
      <c r="F36" s="11">
        <f>'Both Verbal and Numeric'!K36</f>
        <v>113</v>
      </c>
      <c r="G36" s="11">
        <f>'Both Verbal and Numeric'!M36</f>
        <v>151</v>
      </c>
      <c r="H36" s="11">
        <f>'Both Verbal and Numeric'!O36</f>
        <v>215</v>
      </c>
      <c r="I36" s="11">
        <f>'Both Verbal and Numeric'!Q36</f>
        <v>210</v>
      </c>
      <c r="J36" s="11">
        <f>'Both Verbal and Numeric'!T36</f>
        <v>217</v>
      </c>
      <c r="K36" s="11">
        <f>'Both Verbal and Numeric'!V36</f>
        <v>217</v>
      </c>
      <c r="L36" s="11">
        <f>'Both Verbal and Numeric'!X36</f>
        <v>265</v>
      </c>
      <c r="M36" s="11">
        <f>'Both Verbal and Numeric'!Z36</f>
        <v>265</v>
      </c>
      <c r="N36" s="11">
        <f>'Both Verbal and Numeric'!AB36</f>
        <v>623</v>
      </c>
      <c r="O36" s="11">
        <f>'Both Verbal and Numeric'!AD36</f>
        <v>623</v>
      </c>
      <c r="P36" s="11">
        <f>'Both Verbal and Numeric'!AF36</f>
        <v>171</v>
      </c>
      <c r="Q36" s="11">
        <f>'Both Verbal and Numeric'!AH36</f>
        <v>137</v>
      </c>
      <c r="R36" s="11">
        <f>'Both Verbal and Numeric'!AJ36</f>
        <v>190</v>
      </c>
      <c r="S36" s="11">
        <f>'Both Verbal and Numeric'!AL36</f>
        <v>76</v>
      </c>
      <c r="T36" s="11">
        <f>'Both Verbal and Numeric'!AN36</f>
        <v>75</v>
      </c>
      <c r="U36" s="11">
        <f>'Both Verbal and Numeric'!AP36</f>
        <v>197</v>
      </c>
      <c r="V36" s="11">
        <f>'Both Verbal and Numeric'!AQ36</f>
        <v>166.94</v>
      </c>
      <c r="W36" s="11">
        <f>'Both Verbal and Numeric'!AS36</f>
        <v>42.08</v>
      </c>
      <c r="X36" s="11">
        <f>'Both Verbal and Numeric'!AU36</f>
        <v>209.03</v>
      </c>
      <c r="Y36" s="11">
        <f>'Both Verbal and Numeric'!AW36</f>
        <v>166.94</v>
      </c>
      <c r="Z36" s="11">
        <f>'Both Verbal and Numeric'!AY36</f>
        <v>397</v>
      </c>
      <c r="AA36" s="11">
        <f>'Both Verbal and Numeric'!BB36</f>
        <v>1</v>
      </c>
      <c r="AB36" s="11">
        <f>'Both Verbal and Numeric'!BD36</f>
        <v>324</v>
      </c>
      <c r="AC36" s="11">
        <f>'Both Verbal and Numeric'!BF36</f>
        <v>345</v>
      </c>
      <c r="AD36" s="11">
        <f>'Both Verbal and Numeric'!BH36</f>
        <v>0.06</v>
      </c>
      <c r="AE36" s="11">
        <f>'Both Verbal and Numeric'!BJ36</f>
        <v>407</v>
      </c>
      <c r="AF36" s="11">
        <f>'Both Verbal and Numeric'!BL36</f>
        <v>438</v>
      </c>
      <c r="AG36" s="11">
        <f>'Both Verbal and Numeric'!BN36</f>
        <v>0.08</v>
      </c>
      <c r="AH36" s="11">
        <f>'Both Verbal and Numeric'!BP36</f>
        <v>418</v>
      </c>
      <c r="AI36" s="11">
        <f>'Both Verbal and Numeric'!BR36</f>
        <v>456</v>
      </c>
      <c r="AJ36" s="11">
        <f>'Both Verbal and Numeric'!BT36</f>
        <v>0.09</v>
      </c>
      <c r="AK36" s="11">
        <f>'Both Verbal and Numeric'!BV36</f>
        <v>0.19</v>
      </c>
    </row>
    <row r="37" spans="1:37" ht="13" x14ac:dyDescent="0.25">
      <c r="A37" s="31" t="str">
        <f>'Both Verbal and Numeric'!A37</f>
        <v>North Dakota (FFM)</v>
      </c>
      <c r="B37" s="11">
        <f>'Both Verbal and Numeric'!D37</f>
        <v>0</v>
      </c>
      <c r="C37" s="11">
        <f>'Both Verbal and Numeric'!F37</f>
        <v>1</v>
      </c>
      <c r="D37" s="11">
        <f>'Both Verbal and Numeric'!G37</f>
        <v>116</v>
      </c>
      <c r="E37" s="11">
        <f>'Both Verbal and Numeric'!I37</f>
        <v>116</v>
      </c>
      <c r="F37" s="11">
        <f>'Both Verbal and Numeric'!K37</f>
        <v>203</v>
      </c>
      <c r="G37" s="11">
        <f>'Both Verbal and Numeric'!M37</f>
        <v>203</v>
      </c>
      <c r="H37" s="11">
        <f>'Both Verbal and Numeric'!O37</f>
        <v>431</v>
      </c>
      <c r="I37" s="11">
        <f>'Both Verbal and Numeric'!Q37</f>
        <v>431</v>
      </c>
      <c r="J37" s="11">
        <f>'Both Verbal and Numeric'!T37</f>
        <v>198</v>
      </c>
      <c r="K37" s="11">
        <f>'Both Verbal and Numeric'!V37</f>
        <v>198</v>
      </c>
      <c r="L37" s="11">
        <f>'Both Verbal and Numeric'!X37</f>
        <v>241</v>
      </c>
      <c r="M37" s="11">
        <f>'Both Verbal and Numeric'!Z37</f>
        <v>241</v>
      </c>
      <c r="N37" s="11">
        <f>'Both Verbal and Numeric'!AB37</f>
        <v>566</v>
      </c>
      <c r="O37" s="11">
        <f>'Both Verbal and Numeric'!AD37</f>
        <v>566</v>
      </c>
      <c r="P37" s="11">
        <f>'Both Verbal and Numeric'!AF37</f>
        <v>71</v>
      </c>
      <c r="Q37" s="11">
        <f>'Both Verbal and Numeric'!AH37</f>
        <v>19</v>
      </c>
      <c r="R37" s="11">
        <f>'Both Verbal and Numeric'!AJ37</f>
        <v>31</v>
      </c>
      <c r="S37" s="11">
        <f>'Both Verbal and Numeric'!AL37</f>
        <v>71</v>
      </c>
      <c r="T37" s="11">
        <f>'Both Verbal and Numeric'!AN37</f>
        <v>19</v>
      </c>
      <c r="U37" s="11">
        <f>'Both Verbal and Numeric'!AP37</f>
        <v>31</v>
      </c>
      <c r="V37" s="11">
        <f>'Both Verbal and Numeric'!AQ37</f>
        <v>144.19</v>
      </c>
      <c r="W37" s="11">
        <f>'Both Verbal and Numeric'!AS37</f>
        <v>56.17</v>
      </c>
      <c r="X37" s="11">
        <f>'Both Verbal and Numeric'!AU37</f>
        <v>200.36</v>
      </c>
      <c r="Y37" s="11">
        <f>'Both Verbal and Numeric'!AW37</f>
        <v>144.19</v>
      </c>
      <c r="Z37" s="11">
        <f>'Both Verbal and Numeric'!AY37</f>
        <v>257</v>
      </c>
      <c r="AA37" s="11">
        <f>'Both Verbal and Numeric'!BB37</f>
        <v>1</v>
      </c>
      <c r="AB37" s="11">
        <f>'Both Verbal and Numeric'!BD37</f>
        <v>315</v>
      </c>
      <c r="AC37" s="11">
        <f>'Both Verbal and Numeric'!BF37</f>
        <v>323</v>
      </c>
      <c r="AD37" s="11">
        <f>'Both Verbal and Numeric'!BH37</f>
        <v>0.02</v>
      </c>
      <c r="AE37" s="11">
        <f>'Both Verbal and Numeric'!BJ37</f>
        <v>392</v>
      </c>
      <c r="AF37" s="11">
        <f>'Both Verbal and Numeric'!BL37</f>
        <v>408</v>
      </c>
      <c r="AG37" s="11">
        <f>'Both Verbal and Numeric'!BN37</f>
        <v>0.04</v>
      </c>
      <c r="AH37" s="11">
        <f>'Both Verbal and Numeric'!BP37</f>
        <v>396</v>
      </c>
      <c r="AI37" s="11">
        <f>'Both Verbal and Numeric'!BR37</f>
        <v>417</v>
      </c>
      <c r="AJ37" s="11">
        <f>'Both Verbal and Numeric'!BT37</f>
        <v>0.05</v>
      </c>
      <c r="AK37" s="11">
        <f>'Both Verbal and Numeric'!BV37</f>
        <v>0</v>
      </c>
    </row>
    <row r="38" spans="1:37" ht="13" x14ac:dyDescent="0.25">
      <c r="A38" s="31" t="str">
        <f>'Both Verbal and Numeric'!A38</f>
        <v>Ohio (FFM)</v>
      </c>
      <c r="B38" s="11">
        <f>'Both Verbal and Numeric'!D38</f>
        <v>0</v>
      </c>
      <c r="C38" s="11">
        <f>'Both Verbal and Numeric'!F38</f>
        <v>4</v>
      </c>
      <c r="D38" s="11">
        <f>'Both Verbal and Numeric'!G38</f>
        <v>174</v>
      </c>
      <c r="E38" s="11">
        <f>'Both Verbal and Numeric'!I38</f>
        <v>227</v>
      </c>
      <c r="F38" s="11">
        <f>'Both Verbal and Numeric'!K38</f>
        <v>265</v>
      </c>
      <c r="G38" s="11">
        <f>'Both Verbal and Numeric'!M38</f>
        <v>372</v>
      </c>
      <c r="H38" s="11">
        <f>'Both Verbal and Numeric'!O38</f>
        <v>853</v>
      </c>
      <c r="I38" s="11">
        <f>'Both Verbal and Numeric'!Q38</f>
        <v>842</v>
      </c>
      <c r="J38" s="11">
        <f>'Both Verbal and Numeric'!T38</f>
        <v>195</v>
      </c>
      <c r="K38" s="11">
        <f>'Both Verbal and Numeric'!V38</f>
        <v>195</v>
      </c>
      <c r="L38" s="11">
        <f>'Both Verbal and Numeric'!X38</f>
        <v>238</v>
      </c>
      <c r="M38" s="11">
        <f>'Both Verbal and Numeric'!Z38</f>
        <v>238</v>
      </c>
      <c r="N38" s="11">
        <f>'Both Verbal and Numeric'!AB38</f>
        <v>560</v>
      </c>
      <c r="O38" s="11">
        <f>'Both Verbal and Numeric'!AD38</f>
        <v>560</v>
      </c>
      <c r="P38" s="11">
        <f>'Both Verbal and Numeric'!AF38</f>
        <v>12</v>
      </c>
      <c r="Q38" s="11">
        <f>'Both Verbal and Numeric'!AH38</f>
        <v>-10</v>
      </c>
      <c r="R38" s="11">
        <f>'Both Verbal and Numeric'!AJ38</f>
        <v>-34</v>
      </c>
      <c r="S38" s="11">
        <f>'Both Verbal and Numeric'!AL38</f>
        <v>-14</v>
      </c>
      <c r="T38" s="11">
        <f>'Both Verbal and Numeric'!AN38</f>
        <v>-36</v>
      </c>
      <c r="U38" s="11">
        <f>'Both Verbal and Numeric'!AP38</f>
        <v>-33</v>
      </c>
      <c r="V38" s="11">
        <f>'Both Verbal and Numeric'!AQ38</f>
        <v>150.69</v>
      </c>
      <c r="W38" s="11">
        <f>'Both Verbal and Numeric'!AS38</f>
        <v>41</v>
      </c>
      <c r="X38" s="11">
        <f>'Both Verbal and Numeric'!AU38</f>
        <v>191.69</v>
      </c>
      <c r="Y38" s="11">
        <f>'Both Verbal and Numeric'!AW38</f>
        <v>150.69</v>
      </c>
      <c r="Z38" s="11">
        <f>'Both Verbal and Numeric'!AY38</f>
        <v>368</v>
      </c>
      <c r="AA38" s="11">
        <f>'Both Verbal and Numeric'!BB38</f>
        <v>1</v>
      </c>
      <c r="AB38" s="11">
        <f>'Both Verbal and Numeric'!BD38</f>
        <v>304</v>
      </c>
      <c r="AC38" s="11">
        <f>'Both Verbal and Numeric'!BF38</f>
        <v>297</v>
      </c>
      <c r="AD38" s="11">
        <f>'Both Verbal and Numeric'!BH38</f>
        <v>-0.02</v>
      </c>
      <c r="AE38" s="11">
        <f>'Both Verbal and Numeric'!BJ38</f>
        <v>357</v>
      </c>
      <c r="AF38" s="11">
        <f>'Both Verbal and Numeric'!BL38</f>
        <v>371</v>
      </c>
      <c r="AG38" s="11">
        <f>'Both Verbal and Numeric'!BN38</f>
        <v>0.04</v>
      </c>
      <c r="AH38" s="11">
        <f>'Both Verbal and Numeric'!BP38</f>
        <v>381</v>
      </c>
      <c r="AI38" s="11">
        <f>'Both Verbal and Numeric'!BR38</f>
        <v>387</v>
      </c>
      <c r="AJ38" s="11">
        <f>'Both Verbal and Numeric'!BT38</f>
        <v>0.02</v>
      </c>
      <c r="AK38" s="11">
        <f>'Both Verbal and Numeric'!BV38</f>
        <v>0.24</v>
      </c>
    </row>
    <row r="39" spans="1:37" ht="13" x14ac:dyDescent="0.25">
      <c r="A39" s="31" t="str">
        <f>'Both Verbal and Numeric'!A39</f>
        <v>Oklahoma (FFM)</v>
      </c>
      <c r="B39" s="11">
        <f>'Both Verbal and Numeric'!D39</f>
        <v>0</v>
      </c>
      <c r="C39" s="11">
        <f>'Both Verbal and Numeric'!F39</f>
        <v>2</v>
      </c>
      <c r="D39" s="11">
        <f>'Both Verbal and Numeric'!G39</f>
        <v>89</v>
      </c>
      <c r="E39" s="11">
        <f>'Both Verbal and Numeric'!I39</f>
        <v>122</v>
      </c>
      <c r="F39" s="11">
        <f>'Both Verbal and Numeric'!K39</f>
        <v>136</v>
      </c>
      <c r="G39" s="11">
        <f>'Both Verbal and Numeric'!M39</f>
        <v>181</v>
      </c>
      <c r="H39" s="11">
        <f>'Both Verbal and Numeric'!O39</f>
        <v>666</v>
      </c>
      <c r="I39" s="11">
        <f>'Both Verbal and Numeric'!Q39</f>
        <v>461</v>
      </c>
      <c r="J39" s="11">
        <f>'Both Verbal and Numeric'!T39</f>
        <v>141</v>
      </c>
      <c r="K39" s="11">
        <f>'Both Verbal and Numeric'!V39</f>
        <v>141</v>
      </c>
      <c r="L39" s="11">
        <f>'Both Verbal and Numeric'!X39</f>
        <v>172</v>
      </c>
      <c r="M39" s="11">
        <f>'Both Verbal and Numeric'!Z39</f>
        <v>172</v>
      </c>
      <c r="N39" s="11">
        <f>'Both Verbal and Numeric'!AB39</f>
        <v>404</v>
      </c>
      <c r="O39" s="11">
        <f>'Both Verbal and Numeric'!AD39</f>
        <v>404</v>
      </c>
      <c r="P39" s="11">
        <f>'Both Verbal and Numeric'!AF39</f>
        <v>58</v>
      </c>
      <c r="Q39" s="11">
        <f>'Both Verbal and Numeric'!AH39</f>
        <v>27</v>
      </c>
      <c r="R39" s="11">
        <f>'Both Verbal and Numeric'!AJ39</f>
        <v>-39</v>
      </c>
      <c r="S39" s="11">
        <f>'Both Verbal and Numeric'!AL39</f>
        <v>16</v>
      </c>
      <c r="T39" s="11">
        <f>'Both Verbal and Numeric'!AN39</f>
        <v>-5</v>
      </c>
      <c r="U39" s="11">
        <f>'Both Verbal and Numeric'!AP39</f>
        <v>-12</v>
      </c>
      <c r="V39" s="11">
        <f>'Both Verbal and Numeric'!AQ39</f>
        <v>71.459999999999994</v>
      </c>
      <c r="W39" s="11">
        <f>'Both Verbal and Numeric'!AS39</f>
        <v>52</v>
      </c>
      <c r="X39" s="11">
        <f>'Both Verbal and Numeric'!AU39</f>
        <v>123.46</v>
      </c>
      <c r="Y39" s="11">
        <f>'Both Verbal and Numeric'!AW39</f>
        <v>71.459999999999994</v>
      </c>
      <c r="Z39" s="11">
        <f>'Both Verbal and Numeric'!AY39</f>
        <v>137</v>
      </c>
      <c r="AA39" s="11">
        <f>'Both Verbal and Numeric'!BB39</f>
        <v>1</v>
      </c>
      <c r="AB39" s="11">
        <f>'Both Verbal and Numeric'!BD39</f>
        <v>193</v>
      </c>
      <c r="AC39" s="11">
        <f>'Both Verbal and Numeric'!BF39</f>
        <v>213</v>
      </c>
      <c r="AD39" s="11">
        <f>'Both Verbal and Numeric'!BH39</f>
        <v>0.11</v>
      </c>
      <c r="AE39" s="11">
        <f>'Both Verbal and Numeric'!BJ39</f>
        <v>285</v>
      </c>
      <c r="AF39" s="11">
        <f>'Both Verbal and Numeric'!BL39</f>
        <v>289</v>
      </c>
      <c r="AG39" s="11">
        <f>'Both Verbal and Numeric'!BN39</f>
        <v>0.01</v>
      </c>
      <c r="AH39" s="11">
        <f>'Both Verbal and Numeric'!BP39</f>
        <v>295</v>
      </c>
      <c r="AI39" s="11">
        <f>'Both Verbal and Numeric'!BR39</f>
        <v>314</v>
      </c>
      <c r="AJ39" s="11">
        <f>'Both Verbal and Numeric'!BT39</f>
        <v>0.06</v>
      </c>
      <c r="AK39" s="11">
        <f>'Both Verbal and Numeric'!BV39</f>
        <v>0.2</v>
      </c>
    </row>
    <row r="40" spans="1:37" ht="13" x14ac:dyDescent="0.25">
      <c r="A40" s="31" t="str">
        <f>'Both Verbal and Numeric'!A40</f>
        <v>Oregon (SBM)</v>
      </c>
      <c r="B40" s="11">
        <f>'Both Verbal and Numeric'!D40</f>
        <v>0</v>
      </c>
      <c r="C40" s="11">
        <f>'Both Verbal and Numeric'!F40</f>
        <v>4</v>
      </c>
      <c r="D40" s="11">
        <f>'Both Verbal and Numeric'!G40</f>
        <v>95</v>
      </c>
      <c r="E40" s="11">
        <f>'Both Verbal and Numeric'!I40</f>
        <v>95</v>
      </c>
      <c r="F40" s="11">
        <f>'Both Verbal and Numeric'!K40</f>
        <v>144</v>
      </c>
      <c r="G40" s="11">
        <f>'Both Verbal and Numeric'!M40</f>
        <v>144</v>
      </c>
      <c r="H40" s="11">
        <f>'Both Verbal and Numeric'!O40</f>
        <v>322</v>
      </c>
      <c r="I40" s="11">
        <f>'Both Verbal and Numeric'!Q40</f>
        <v>322</v>
      </c>
      <c r="J40" s="11">
        <f>'Both Verbal and Numeric'!T40</f>
        <v>147</v>
      </c>
      <c r="K40" s="11">
        <f>'Both Verbal and Numeric'!V40</f>
        <v>147</v>
      </c>
      <c r="L40" s="11">
        <f>'Both Verbal and Numeric'!X40</f>
        <v>179</v>
      </c>
      <c r="M40" s="11">
        <f>'Both Verbal and Numeric'!Z40</f>
        <v>179</v>
      </c>
      <c r="N40" s="11">
        <f>'Both Verbal and Numeric'!AB40</f>
        <v>421</v>
      </c>
      <c r="O40" s="11">
        <f>'Both Verbal and Numeric'!AD40</f>
        <v>421</v>
      </c>
      <c r="P40" s="11">
        <f>'Both Verbal and Numeric'!AF40</f>
        <v>55</v>
      </c>
      <c r="Q40" s="11">
        <f>'Both Verbal and Numeric'!AH40</f>
        <v>24</v>
      </c>
      <c r="R40" s="11">
        <f>'Both Verbal and Numeric'!AJ40</f>
        <v>31</v>
      </c>
      <c r="S40" s="11">
        <f>'Both Verbal and Numeric'!AL40</f>
        <v>55</v>
      </c>
      <c r="T40" s="11">
        <f>'Both Verbal and Numeric'!AN40</f>
        <v>24</v>
      </c>
      <c r="U40" s="11">
        <f>'Both Verbal and Numeric'!AP40</f>
        <v>31</v>
      </c>
      <c r="V40" s="11">
        <f>'Both Verbal and Numeric'!AQ40</f>
        <v>97.82</v>
      </c>
      <c r="W40" s="11">
        <f>'Both Verbal and Numeric'!AS40</f>
        <v>52</v>
      </c>
      <c r="X40" s="11">
        <f>'Both Verbal and Numeric'!AU40</f>
        <v>149.82</v>
      </c>
      <c r="Y40" s="11">
        <f>'Both Verbal and Numeric'!AW40</f>
        <v>97.82</v>
      </c>
      <c r="Z40" s="11">
        <f>'Both Verbal and Numeric'!AY40</f>
        <v>188</v>
      </c>
      <c r="AA40" s="11">
        <f>'Both Verbal and Numeric'!BB40</f>
        <v>1</v>
      </c>
      <c r="AB40" s="11">
        <f>'Both Verbal and Numeric'!BD40</f>
        <v>98888</v>
      </c>
      <c r="AC40" s="11">
        <f>'Both Verbal and Numeric'!BF40</f>
        <v>98888</v>
      </c>
      <c r="AD40" s="11">
        <f>'Both Verbal and Numeric'!BH40</f>
        <v>98888</v>
      </c>
      <c r="AE40" s="11">
        <f>'Both Verbal and Numeric'!BJ40</f>
        <v>98888</v>
      </c>
      <c r="AF40" s="11">
        <f>'Both Verbal and Numeric'!BL40</f>
        <v>98888</v>
      </c>
      <c r="AG40" s="11">
        <f>'Both Verbal and Numeric'!BN40</f>
        <v>98888</v>
      </c>
      <c r="AH40" s="11">
        <f>'Both Verbal and Numeric'!BP40</f>
        <v>98888</v>
      </c>
      <c r="AI40" s="11">
        <f>'Both Verbal and Numeric'!BR40</f>
        <v>98888</v>
      </c>
      <c r="AJ40" s="11">
        <f>'Both Verbal and Numeric'!BT40</f>
        <v>98888</v>
      </c>
      <c r="AK40" s="11">
        <f>'Both Verbal and Numeric'!BV40</f>
        <v>98888</v>
      </c>
    </row>
    <row r="41" spans="1:37" ht="13" x14ac:dyDescent="0.25">
      <c r="A41" s="31" t="str">
        <f>'Both Verbal and Numeric'!A41</f>
        <v>Pennsylvania (FFM)</v>
      </c>
      <c r="B41" s="11">
        <f>'Both Verbal and Numeric'!D41</f>
        <v>0</v>
      </c>
      <c r="C41" s="11">
        <f>'Both Verbal and Numeric'!F41</f>
        <v>3</v>
      </c>
      <c r="D41" s="11">
        <f>'Both Verbal and Numeric'!G41</f>
        <v>107</v>
      </c>
      <c r="E41" s="11">
        <f>'Both Verbal and Numeric'!I41</f>
        <v>171</v>
      </c>
      <c r="F41" s="11">
        <f>'Both Verbal and Numeric'!K41</f>
        <v>164</v>
      </c>
      <c r="G41" s="11">
        <f>'Both Verbal and Numeric'!M41</f>
        <v>220</v>
      </c>
      <c r="H41" s="11">
        <f>'Both Verbal and Numeric'!O41</f>
        <v>426</v>
      </c>
      <c r="I41" s="11">
        <f>'Both Verbal and Numeric'!Q41</f>
        <v>344</v>
      </c>
      <c r="J41" s="11">
        <f>'Both Verbal and Numeric'!T41</f>
        <v>160</v>
      </c>
      <c r="K41" s="11">
        <f>'Both Verbal and Numeric'!V41</f>
        <v>160</v>
      </c>
      <c r="L41" s="11">
        <f>'Both Verbal and Numeric'!X41</f>
        <v>196</v>
      </c>
      <c r="M41" s="11">
        <f>'Both Verbal and Numeric'!Z41</f>
        <v>196</v>
      </c>
      <c r="N41" s="11">
        <f>'Both Verbal and Numeric'!AB41</f>
        <v>460</v>
      </c>
      <c r="O41" s="11">
        <f>'Both Verbal and Numeric'!AD41</f>
        <v>460</v>
      </c>
      <c r="P41" s="11">
        <f>'Both Verbal and Numeric'!AF41</f>
        <v>50</v>
      </c>
      <c r="Q41" s="11">
        <f>'Both Verbal and Numeric'!AH41</f>
        <v>20</v>
      </c>
      <c r="R41" s="11">
        <f>'Both Verbal and Numeric'!AJ41</f>
        <v>8</v>
      </c>
      <c r="S41" s="11">
        <f>'Both Verbal and Numeric'!AL41</f>
        <v>-6</v>
      </c>
      <c r="T41" s="11">
        <f>'Both Verbal and Numeric'!AN41</f>
        <v>-11</v>
      </c>
      <c r="U41" s="11">
        <f>'Both Verbal and Numeric'!AP41</f>
        <v>34</v>
      </c>
      <c r="V41" s="11">
        <f>'Both Verbal and Numeric'!AQ41</f>
        <v>111.95</v>
      </c>
      <c r="W41" s="11">
        <f>'Both Verbal and Numeric'!AS41</f>
        <v>51.58</v>
      </c>
      <c r="X41" s="11">
        <f>'Both Verbal and Numeric'!AU41</f>
        <v>163.54</v>
      </c>
      <c r="Y41" s="11">
        <f>'Both Verbal and Numeric'!AW41</f>
        <v>111.95</v>
      </c>
      <c r="Z41" s="11">
        <f>'Both Verbal and Numeric'!AY41</f>
        <v>217</v>
      </c>
      <c r="AA41" s="11">
        <f>'Both Verbal and Numeric'!BB41</f>
        <v>1</v>
      </c>
      <c r="AB41" s="11">
        <f>'Both Verbal and Numeric'!BD41</f>
        <v>233</v>
      </c>
      <c r="AC41" s="11">
        <f>'Both Verbal and Numeric'!BF41</f>
        <v>252</v>
      </c>
      <c r="AD41" s="11">
        <f>'Both Verbal and Numeric'!BH41</f>
        <v>0.08</v>
      </c>
      <c r="AE41" s="11">
        <f>'Both Verbal and Numeric'!BJ41</f>
        <v>270</v>
      </c>
      <c r="AF41" s="11">
        <f>'Both Verbal and Numeric'!BL41</f>
        <v>295</v>
      </c>
      <c r="AG41" s="11">
        <f>'Both Verbal and Numeric'!BN41</f>
        <v>0.09</v>
      </c>
      <c r="AH41" s="11">
        <f>'Both Verbal and Numeric'!BP41</f>
        <v>292</v>
      </c>
      <c r="AI41" s="11">
        <f>'Both Verbal and Numeric'!BR41</f>
        <v>305</v>
      </c>
      <c r="AJ41" s="11">
        <f>'Both Verbal and Numeric'!BT41</f>
        <v>0.04</v>
      </c>
      <c r="AK41" s="11">
        <f>'Both Verbal and Numeric'!BV41</f>
        <v>0.22</v>
      </c>
    </row>
    <row r="42" spans="1:37" ht="13" x14ac:dyDescent="0.25">
      <c r="A42" s="31" t="str">
        <f>'Both Verbal and Numeric'!A42</f>
        <v>Rhode Island (SBM)</v>
      </c>
      <c r="B42" s="11">
        <f>'Both Verbal and Numeric'!D42</f>
        <v>0</v>
      </c>
      <c r="C42" s="11">
        <f>'Both Verbal and Numeric'!F42</f>
        <v>1</v>
      </c>
      <c r="D42" s="11">
        <f>'Both Verbal and Numeric'!G42</f>
        <v>194</v>
      </c>
      <c r="E42" s="11">
        <f>'Both Verbal and Numeric'!I42</f>
        <v>278</v>
      </c>
      <c r="F42" s="11">
        <f>'Both Verbal and Numeric'!K42</f>
        <v>271</v>
      </c>
      <c r="G42" s="11">
        <f>'Both Verbal and Numeric'!M42</f>
        <v>359</v>
      </c>
      <c r="H42" s="11">
        <f>'Both Verbal and Numeric'!O42</f>
        <v>569</v>
      </c>
      <c r="I42" s="11">
        <f>'Both Verbal and Numeric'!Q42</f>
        <v>569</v>
      </c>
      <c r="J42" s="11">
        <f>'Both Verbal and Numeric'!T42</f>
        <v>200</v>
      </c>
      <c r="K42" s="11">
        <f>'Both Verbal and Numeric'!V42</f>
        <v>200</v>
      </c>
      <c r="L42" s="11">
        <f>'Both Verbal and Numeric'!X42</f>
        <v>244</v>
      </c>
      <c r="M42" s="11">
        <f>'Both Verbal and Numeric'!Z42</f>
        <v>244</v>
      </c>
      <c r="N42" s="11">
        <f>'Both Verbal and Numeric'!AB42</f>
        <v>573</v>
      </c>
      <c r="O42" s="11">
        <f>'Both Verbal and Numeric'!AD42</f>
        <v>573</v>
      </c>
      <c r="P42" s="11">
        <f>'Both Verbal and Numeric'!AF42</f>
        <v>3</v>
      </c>
      <c r="Q42" s="11">
        <f>'Both Verbal and Numeric'!AH42</f>
        <v>-10</v>
      </c>
      <c r="R42" s="11">
        <f>'Both Verbal and Numeric'!AJ42</f>
        <v>1</v>
      </c>
      <c r="S42" s="11">
        <f>'Both Verbal and Numeric'!AL42</f>
        <v>-28</v>
      </c>
      <c r="T42" s="11">
        <f>'Both Verbal and Numeric'!AN42</f>
        <v>-32</v>
      </c>
      <c r="U42" s="11">
        <f>'Both Verbal and Numeric'!AP42</f>
        <v>1</v>
      </c>
      <c r="V42" s="11">
        <f>'Both Verbal and Numeric'!AQ42</f>
        <v>68.17</v>
      </c>
      <c r="W42" s="11">
        <f>'Both Verbal and Numeric'!AS42</f>
        <v>120.83</v>
      </c>
      <c r="X42" s="11">
        <f>'Both Verbal and Numeric'!AU42</f>
        <v>189</v>
      </c>
      <c r="Y42" s="11">
        <f>'Both Verbal and Numeric'!AW42</f>
        <v>68.17</v>
      </c>
      <c r="Z42" s="11">
        <f>'Both Verbal and Numeric'!AY42</f>
        <v>56</v>
      </c>
      <c r="AA42" s="11">
        <f>'Both Verbal and Numeric'!BB42</f>
        <v>1</v>
      </c>
      <c r="AB42" s="11">
        <f>'Both Verbal and Numeric'!BD42</f>
        <v>98888</v>
      </c>
      <c r="AC42" s="11">
        <f>'Both Verbal and Numeric'!BF42</f>
        <v>98888</v>
      </c>
      <c r="AD42" s="11">
        <f>'Both Verbal and Numeric'!BH42</f>
        <v>98888</v>
      </c>
      <c r="AE42" s="11">
        <f>'Both Verbal and Numeric'!BJ42</f>
        <v>98888</v>
      </c>
      <c r="AF42" s="11">
        <f>'Both Verbal and Numeric'!BL42</f>
        <v>98888</v>
      </c>
      <c r="AG42" s="11">
        <f>'Both Verbal and Numeric'!BN42</f>
        <v>98888</v>
      </c>
      <c r="AH42" s="11">
        <f>'Both Verbal and Numeric'!BP42</f>
        <v>98888</v>
      </c>
      <c r="AI42" s="11">
        <f>'Both Verbal and Numeric'!BR42</f>
        <v>98888</v>
      </c>
      <c r="AJ42" s="11">
        <f>'Both Verbal and Numeric'!BT42</f>
        <v>98888</v>
      </c>
      <c r="AK42" s="11">
        <f>'Both Verbal and Numeric'!BV42</f>
        <v>98888</v>
      </c>
    </row>
    <row r="43" spans="1:37" ht="13" x14ac:dyDescent="0.25">
      <c r="A43" s="31" t="str">
        <f>'Both Verbal and Numeric'!A43</f>
        <v>South Carolina (FFM)</v>
      </c>
      <c r="B43" s="11">
        <f>'Both Verbal and Numeric'!D43</f>
        <v>0</v>
      </c>
      <c r="C43" s="11">
        <f>'Both Verbal and Numeric'!F43</f>
        <v>2</v>
      </c>
      <c r="D43" s="11">
        <f>'Both Verbal and Numeric'!G43</f>
        <v>122</v>
      </c>
      <c r="E43" s="11">
        <f>'Both Verbal and Numeric'!I43</f>
        <v>188</v>
      </c>
      <c r="F43" s="11">
        <f>'Both Verbal and Numeric'!K43</f>
        <v>203</v>
      </c>
      <c r="G43" s="11">
        <f>'Both Verbal and Numeric'!M43</f>
        <v>295</v>
      </c>
      <c r="H43" s="11">
        <f>'Both Verbal and Numeric'!O43</f>
        <v>586</v>
      </c>
      <c r="I43" s="11">
        <f>'Both Verbal and Numeric'!Q43</f>
        <v>495</v>
      </c>
      <c r="J43" s="11">
        <f>'Both Verbal and Numeric'!T43</f>
        <v>200</v>
      </c>
      <c r="K43" s="11">
        <f>'Both Verbal and Numeric'!V43</f>
        <v>200</v>
      </c>
      <c r="L43" s="11">
        <f>'Both Verbal and Numeric'!X43</f>
        <v>244</v>
      </c>
      <c r="M43" s="11">
        <f>'Both Verbal and Numeric'!Z43</f>
        <v>244</v>
      </c>
      <c r="N43" s="11">
        <f>'Both Verbal and Numeric'!AB43</f>
        <v>574</v>
      </c>
      <c r="O43" s="11">
        <f>'Both Verbal and Numeric'!AD43</f>
        <v>574</v>
      </c>
      <c r="P43" s="11">
        <f>'Both Verbal and Numeric'!AF43</f>
        <v>64</v>
      </c>
      <c r="Q43" s="11">
        <f>'Both Verbal and Numeric'!AH43</f>
        <v>20</v>
      </c>
      <c r="R43" s="11">
        <f>'Both Verbal and Numeric'!AJ43</f>
        <v>-2</v>
      </c>
      <c r="S43" s="11">
        <f>'Both Verbal and Numeric'!AL43</f>
        <v>6</v>
      </c>
      <c r="T43" s="11">
        <f>'Both Verbal and Numeric'!AN43</f>
        <v>-17</v>
      </c>
      <c r="U43" s="11">
        <f>'Both Verbal and Numeric'!AP43</f>
        <v>16</v>
      </c>
      <c r="V43" s="11">
        <f>'Both Verbal and Numeric'!AQ43</f>
        <v>132.28</v>
      </c>
      <c r="W43" s="11">
        <f>'Both Verbal and Numeric'!AS43</f>
        <v>58.33</v>
      </c>
      <c r="X43" s="11">
        <f>'Both Verbal and Numeric'!AU43</f>
        <v>190.61</v>
      </c>
      <c r="Y43" s="11">
        <f>'Both Verbal and Numeric'!AW43</f>
        <v>132.28</v>
      </c>
      <c r="Z43" s="11">
        <f>'Both Verbal and Numeric'!AY43</f>
        <v>227</v>
      </c>
      <c r="AA43" s="11">
        <f>'Both Verbal and Numeric'!BB43</f>
        <v>1</v>
      </c>
      <c r="AB43" s="11">
        <f>'Both Verbal and Numeric'!BD43</f>
        <v>308</v>
      </c>
      <c r="AC43" s="11">
        <f>'Both Verbal and Numeric'!BF43</f>
        <v>293</v>
      </c>
      <c r="AD43" s="11">
        <f>'Both Verbal and Numeric'!BH43</f>
        <v>-0.05</v>
      </c>
      <c r="AE43" s="11">
        <f>'Both Verbal and Numeric'!BJ43</f>
        <v>380</v>
      </c>
      <c r="AF43" s="11">
        <f>'Both Verbal and Numeric'!BL43</f>
        <v>376</v>
      </c>
      <c r="AG43" s="11">
        <f>'Both Verbal and Numeric'!BN43</f>
        <v>-0.01</v>
      </c>
      <c r="AH43" s="11">
        <f>'Both Verbal and Numeric'!BP43</f>
        <v>385</v>
      </c>
      <c r="AI43" s="11">
        <f>'Both Verbal and Numeric'!BR43</f>
        <v>386</v>
      </c>
      <c r="AJ43" s="11">
        <f>'Both Verbal and Numeric'!BT43</f>
        <v>0</v>
      </c>
      <c r="AK43" s="11">
        <f>'Both Verbal and Numeric'!BV43</f>
        <v>0.04</v>
      </c>
    </row>
    <row r="44" spans="1:37" ht="13" x14ac:dyDescent="0.25">
      <c r="A44" s="31" t="str">
        <f>'Both Verbal and Numeric'!A44</f>
        <v>South Dakota (FFM)</v>
      </c>
      <c r="B44" s="11">
        <f>'Both Verbal and Numeric'!D44</f>
        <v>0</v>
      </c>
      <c r="C44" s="11">
        <f>'Both Verbal and Numeric'!F44</f>
        <v>1</v>
      </c>
      <c r="D44" s="11">
        <f>'Both Verbal and Numeric'!G44</f>
        <v>94</v>
      </c>
      <c r="E44" s="11">
        <f>'Both Verbal and Numeric'!I44</f>
        <v>160</v>
      </c>
      <c r="F44" s="11">
        <f>'Both Verbal and Numeric'!K44</f>
        <v>149</v>
      </c>
      <c r="G44" s="11">
        <f>'Both Verbal and Numeric'!M44</f>
        <v>190</v>
      </c>
      <c r="H44" s="11">
        <f>'Both Verbal and Numeric'!O44</f>
        <v>383</v>
      </c>
      <c r="I44" s="11">
        <f>'Both Verbal and Numeric'!Q44</f>
        <v>343</v>
      </c>
      <c r="J44" s="11">
        <f>'Both Verbal and Numeric'!T44</f>
        <v>225</v>
      </c>
      <c r="K44" s="11">
        <f>'Both Verbal and Numeric'!V44</f>
        <v>225</v>
      </c>
      <c r="L44" s="11">
        <f>'Both Verbal and Numeric'!X44</f>
        <v>274</v>
      </c>
      <c r="M44" s="11">
        <f>'Both Verbal and Numeric'!Z44</f>
        <v>274</v>
      </c>
      <c r="N44" s="11">
        <f>'Both Verbal and Numeric'!AB44</f>
        <v>644</v>
      </c>
      <c r="O44" s="11">
        <f>'Both Verbal and Numeric'!AD44</f>
        <v>644</v>
      </c>
      <c r="P44" s="11">
        <f>'Both Verbal and Numeric'!AF44</f>
        <v>139</v>
      </c>
      <c r="Q44" s="11">
        <f>'Both Verbal and Numeric'!AH44</f>
        <v>84</v>
      </c>
      <c r="R44" s="11">
        <f>'Both Verbal and Numeric'!AJ44</f>
        <v>68</v>
      </c>
      <c r="S44" s="11">
        <f>'Both Verbal and Numeric'!AL44</f>
        <v>41</v>
      </c>
      <c r="T44" s="11">
        <f>'Both Verbal and Numeric'!AN44</f>
        <v>44</v>
      </c>
      <c r="U44" s="11">
        <f>'Both Verbal and Numeric'!AP44</f>
        <v>88</v>
      </c>
      <c r="V44" s="11">
        <f>'Both Verbal and Numeric'!AQ44</f>
        <v>169.2</v>
      </c>
      <c r="W44" s="11">
        <f>'Both Verbal and Numeric'!AS44</f>
        <v>42.8</v>
      </c>
      <c r="X44" s="11">
        <f>'Both Verbal and Numeric'!AU44</f>
        <v>212</v>
      </c>
      <c r="Y44" s="11">
        <f>'Both Verbal and Numeric'!AW44</f>
        <v>169.2</v>
      </c>
      <c r="Z44" s="11">
        <f>'Both Verbal and Numeric'!AY44</f>
        <v>395</v>
      </c>
      <c r="AA44" s="11">
        <f>'Both Verbal and Numeric'!BB44</f>
        <v>1</v>
      </c>
      <c r="AB44" s="11">
        <f>'Both Verbal and Numeric'!BD44</f>
        <v>334</v>
      </c>
      <c r="AC44" s="11">
        <f>'Both Verbal and Numeric'!BF44</f>
        <v>310</v>
      </c>
      <c r="AD44" s="11">
        <f>'Both Verbal and Numeric'!BH44</f>
        <v>-7.0000000000000007E-2</v>
      </c>
      <c r="AE44" s="11">
        <f>'Both Verbal and Numeric'!BJ44</f>
        <v>386</v>
      </c>
      <c r="AF44" s="11">
        <f>'Both Verbal and Numeric'!BL44</f>
        <v>359</v>
      </c>
      <c r="AG44" s="11">
        <f>'Both Verbal and Numeric'!BN44</f>
        <v>-7.0000000000000007E-2</v>
      </c>
      <c r="AH44" s="11">
        <f>'Both Verbal and Numeric'!BP44</f>
        <v>404</v>
      </c>
      <c r="AI44" s="11">
        <f>'Both Verbal and Numeric'!BR44</f>
        <v>370</v>
      </c>
      <c r="AJ44" s="11">
        <f>'Both Verbal and Numeric'!BT44</f>
        <v>-0.09</v>
      </c>
      <c r="AK44" s="11">
        <f>'Both Verbal and Numeric'!BV44</f>
        <v>0</v>
      </c>
    </row>
    <row r="45" spans="1:37" ht="13" x14ac:dyDescent="0.25">
      <c r="A45" s="31" t="str">
        <f>'Both Verbal and Numeric'!A45</f>
        <v>Tennessee (FFM)</v>
      </c>
      <c r="B45" s="11">
        <f>'Both Verbal and Numeric'!D45</f>
        <v>0</v>
      </c>
      <c r="C45" s="11">
        <f>'Both Verbal and Numeric'!F45</f>
        <v>2</v>
      </c>
      <c r="D45" s="11">
        <f>'Both Verbal and Numeric'!G45</f>
        <v>80</v>
      </c>
      <c r="E45" s="11">
        <f>'Both Verbal and Numeric'!I45</f>
        <v>113</v>
      </c>
      <c r="F45" s="11">
        <f>'Both Verbal and Numeric'!K45</f>
        <v>119</v>
      </c>
      <c r="G45" s="11">
        <f>'Both Verbal and Numeric'!M45</f>
        <v>156</v>
      </c>
      <c r="H45" s="11">
        <f>'Both Verbal and Numeric'!O45</f>
        <v>305</v>
      </c>
      <c r="I45" s="11">
        <f>'Both Verbal and Numeric'!Q45</f>
        <v>286</v>
      </c>
      <c r="J45" s="11">
        <f>'Both Verbal and Numeric'!T45</f>
        <v>135</v>
      </c>
      <c r="K45" s="11">
        <f>'Both Verbal and Numeric'!V45</f>
        <v>135</v>
      </c>
      <c r="L45" s="11">
        <f>'Both Verbal and Numeric'!X45</f>
        <v>165</v>
      </c>
      <c r="M45" s="11">
        <f>'Both Verbal and Numeric'!Z45</f>
        <v>165</v>
      </c>
      <c r="N45" s="11">
        <f>'Both Verbal and Numeric'!AB45</f>
        <v>389</v>
      </c>
      <c r="O45" s="11">
        <f>'Both Verbal and Numeric'!AD45</f>
        <v>389</v>
      </c>
      <c r="P45" s="11">
        <f>'Both Verbal and Numeric'!AF45</f>
        <v>69</v>
      </c>
      <c r="Q45" s="11">
        <f>'Both Verbal and Numeric'!AH45</f>
        <v>39</v>
      </c>
      <c r="R45" s="11">
        <f>'Both Verbal and Numeric'!AJ45</f>
        <v>28</v>
      </c>
      <c r="S45" s="11">
        <f>'Both Verbal and Numeric'!AL45</f>
        <v>19</v>
      </c>
      <c r="T45" s="11">
        <f>'Both Verbal and Numeric'!AN45</f>
        <v>6</v>
      </c>
      <c r="U45" s="11">
        <f>'Both Verbal and Numeric'!AP45</f>
        <v>36</v>
      </c>
      <c r="V45" s="11">
        <f>'Both Verbal and Numeric'!AQ45</f>
        <v>85.38</v>
      </c>
      <c r="W45" s="11">
        <f>'Both Verbal and Numeric'!AS45</f>
        <v>43.5</v>
      </c>
      <c r="X45" s="11">
        <f>'Both Verbal and Numeric'!AU45</f>
        <v>128.88</v>
      </c>
      <c r="Y45" s="11">
        <f>'Both Verbal and Numeric'!AW45</f>
        <v>85.38</v>
      </c>
      <c r="Z45" s="11">
        <f>'Both Verbal and Numeric'!AY45</f>
        <v>196</v>
      </c>
      <c r="AA45" s="11">
        <f>'Both Verbal and Numeric'!BB45</f>
        <v>1</v>
      </c>
      <c r="AB45" s="11">
        <f>'Both Verbal and Numeric'!BD45</f>
        <v>209</v>
      </c>
      <c r="AC45" s="11">
        <f>'Both Verbal and Numeric'!BF45</f>
        <v>219</v>
      </c>
      <c r="AD45" s="11">
        <f>'Both Verbal and Numeric'!BH45</f>
        <v>0.05</v>
      </c>
      <c r="AE45" s="11">
        <f>'Both Verbal and Numeric'!BJ45</f>
        <v>272</v>
      </c>
      <c r="AF45" s="11">
        <f>'Both Verbal and Numeric'!BL45</f>
        <v>287</v>
      </c>
      <c r="AG45" s="11">
        <f>'Both Verbal and Numeric'!BN45</f>
        <v>0.05</v>
      </c>
      <c r="AH45" s="11">
        <f>'Both Verbal and Numeric'!BP45</f>
        <v>283</v>
      </c>
      <c r="AI45" s="11">
        <f>'Both Verbal and Numeric'!BR45</f>
        <v>300</v>
      </c>
      <c r="AJ45" s="11">
        <f>'Both Verbal and Numeric'!BT45</f>
        <v>0.06</v>
      </c>
      <c r="AK45" s="11">
        <f>'Both Verbal and Numeric'!BV45</f>
        <v>0.13</v>
      </c>
    </row>
    <row r="46" spans="1:37" ht="13" x14ac:dyDescent="0.25">
      <c r="A46" s="31" t="str">
        <f>'Both Verbal and Numeric'!A46</f>
        <v>Texas (FFM)</v>
      </c>
      <c r="B46" s="11">
        <f>'Both Verbal and Numeric'!D46</f>
        <v>0</v>
      </c>
      <c r="C46" s="11">
        <f>'Both Verbal and Numeric'!F46</f>
        <v>4</v>
      </c>
      <c r="D46" s="11">
        <f>'Both Verbal and Numeric'!G46</f>
        <v>90</v>
      </c>
      <c r="E46" s="11">
        <f>'Both Verbal and Numeric'!I46</f>
        <v>125</v>
      </c>
      <c r="F46" s="11">
        <f>'Both Verbal and Numeric'!K46</f>
        <v>128</v>
      </c>
      <c r="G46" s="11">
        <f>'Both Verbal and Numeric'!M46</f>
        <v>186</v>
      </c>
      <c r="H46" s="11">
        <f>'Both Verbal and Numeric'!O46</f>
        <v>412</v>
      </c>
      <c r="I46" s="11">
        <f>'Both Verbal and Numeric'!Q46</f>
        <v>393</v>
      </c>
      <c r="J46" s="11">
        <f>'Both Verbal and Numeric'!T46</f>
        <v>161</v>
      </c>
      <c r="K46" s="11">
        <f>'Both Verbal and Numeric'!V46</f>
        <v>161</v>
      </c>
      <c r="L46" s="11">
        <f>'Both Verbal and Numeric'!X46</f>
        <v>197</v>
      </c>
      <c r="M46" s="11">
        <f>'Both Verbal and Numeric'!Z46</f>
        <v>197</v>
      </c>
      <c r="N46" s="11">
        <f>'Both Verbal and Numeric'!AB46</f>
        <v>462</v>
      </c>
      <c r="O46" s="11">
        <f>'Both Verbal and Numeric'!AD46</f>
        <v>462</v>
      </c>
      <c r="P46" s="11">
        <f>'Both Verbal and Numeric'!AF46</f>
        <v>79</v>
      </c>
      <c r="Q46" s="11">
        <f>'Both Verbal and Numeric'!AH46</f>
        <v>54</v>
      </c>
      <c r="R46" s="11">
        <f>'Both Verbal and Numeric'!AJ46</f>
        <v>12</v>
      </c>
      <c r="S46" s="11">
        <f>'Both Verbal and Numeric'!AL46</f>
        <v>29</v>
      </c>
      <c r="T46" s="11">
        <f>'Both Verbal and Numeric'!AN46</f>
        <v>6</v>
      </c>
      <c r="U46" s="11">
        <f>'Both Verbal and Numeric'!AP46</f>
        <v>18</v>
      </c>
      <c r="V46" s="11">
        <f>'Both Verbal and Numeric'!AQ46</f>
        <v>120.29</v>
      </c>
      <c r="W46" s="11">
        <f>'Both Verbal and Numeric'!AS46</f>
        <v>30.25</v>
      </c>
      <c r="X46" s="11">
        <f>'Both Verbal and Numeric'!AU46</f>
        <v>150.54</v>
      </c>
      <c r="Y46" s="11">
        <f>'Both Verbal and Numeric'!AW46</f>
        <v>120.29</v>
      </c>
      <c r="Z46" s="11">
        <f>'Both Verbal and Numeric'!AY46</f>
        <v>398</v>
      </c>
      <c r="AA46" s="11">
        <f>'Both Verbal and Numeric'!BB46</f>
        <v>1</v>
      </c>
      <c r="AB46" s="11">
        <f>'Both Verbal and Numeric'!BD46</f>
        <v>228</v>
      </c>
      <c r="AC46" s="11">
        <f>'Both Verbal and Numeric'!BF46</f>
        <v>264</v>
      </c>
      <c r="AD46" s="11">
        <f>'Both Verbal and Numeric'!BH46</f>
        <v>0.16</v>
      </c>
      <c r="AE46" s="11">
        <f>'Both Verbal and Numeric'!BJ46</f>
        <v>316</v>
      </c>
      <c r="AF46" s="11">
        <f>'Both Verbal and Numeric'!BL46</f>
        <v>339</v>
      </c>
      <c r="AG46" s="11">
        <f>'Both Verbal and Numeric'!BN46</f>
        <v>7.0000000000000007E-2</v>
      </c>
      <c r="AH46" s="11">
        <f>'Both Verbal and Numeric'!BP46</f>
        <v>331</v>
      </c>
      <c r="AI46" s="11">
        <f>'Both Verbal and Numeric'!BR46</f>
        <v>350</v>
      </c>
      <c r="AJ46" s="11">
        <f>'Both Verbal and Numeric'!BT46</f>
        <v>0.06</v>
      </c>
      <c r="AK46" s="11">
        <f>'Both Verbal and Numeric'!BV46</f>
        <v>0</v>
      </c>
    </row>
    <row r="47" spans="1:37" ht="13" x14ac:dyDescent="0.25">
      <c r="A47" s="31" t="str">
        <f>'Both Verbal and Numeric'!A47</f>
        <v>Utah (FFM)</v>
      </c>
      <c r="B47" s="11">
        <f>'Both Verbal and Numeric'!D47</f>
        <v>0</v>
      </c>
      <c r="C47" s="11">
        <f>'Both Verbal and Numeric'!F47</f>
        <v>2</v>
      </c>
      <c r="D47" s="11">
        <f>'Both Verbal and Numeric'!G47</f>
        <v>109</v>
      </c>
      <c r="E47" s="11">
        <f>'Both Verbal and Numeric'!I47</f>
        <v>112</v>
      </c>
      <c r="F47" s="11">
        <f>'Both Verbal and Numeric'!K47</f>
        <v>161</v>
      </c>
      <c r="G47" s="11">
        <f>'Both Verbal and Numeric'!M47</f>
        <v>161</v>
      </c>
      <c r="H47" s="11">
        <f>'Both Verbal and Numeric'!O47</f>
        <v>362</v>
      </c>
      <c r="I47" s="11">
        <f>'Both Verbal and Numeric'!Q47</f>
        <v>362</v>
      </c>
      <c r="J47" s="11">
        <f>'Both Verbal and Numeric'!T47</f>
        <v>175</v>
      </c>
      <c r="K47" s="11">
        <f>'Both Verbal and Numeric'!V47</f>
        <v>175</v>
      </c>
      <c r="L47" s="11">
        <f>'Both Verbal and Numeric'!X47</f>
        <v>187</v>
      </c>
      <c r="M47" s="11">
        <f>'Both Verbal and Numeric'!Z47</f>
        <v>187</v>
      </c>
      <c r="N47" s="11">
        <f>'Both Verbal and Numeric'!AB47</f>
        <v>379</v>
      </c>
      <c r="O47" s="11">
        <f>'Both Verbal and Numeric'!AD47</f>
        <v>379</v>
      </c>
      <c r="P47" s="11">
        <f>'Both Verbal and Numeric'!AF47</f>
        <v>61</v>
      </c>
      <c r="Q47" s="11">
        <f>'Both Verbal and Numeric'!AH47</f>
        <v>16</v>
      </c>
      <c r="R47" s="11">
        <f>'Both Verbal and Numeric'!AJ47</f>
        <v>5</v>
      </c>
      <c r="S47" s="11">
        <f>'Both Verbal and Numeric'!AL47</f>
        <v>56</v>
      </c>
      <c r="T47" s="11">
        <f>'Both Verbal and Numeric'!AN47</f>
        <v>16</v>
      </c>
      <c r="U47" s="11">
        <f>'Both Verbal and Numeric'!AP47</f>
        <v>5</v>
      </c>
      <c r="V47" s="11">
        <f>'Both Verbal and Numeric'!AQ47</f>
        <v>104.58</v>
      </c>
      <c r="W47" s="11">
        <f>'Both Verbal and Numeric'!AS47</f>
        <v>48.42</v>
      </c>
      <c r="X47" s="11">
        <f>'Both Verbal and Numeric'!AU47</f>
        <v>153</v>
      </c>
      <c r="Y47" s="11">
        <f>'Both Verbal and Numeric'!AW47</f>
        <v>104.58</v>
      </c>
      <c r="Z47" s="11">
        <f>'Both Verbal and Numeric'!AY47</f>
        <v>216</v>
      </c>
      <c r="AA47" s="11">
        <f>'Both Verbal and Numeric'!BB47</f>
        <v>1</v>
      </c>
      <c r="AB47" s="11">
        <f>'Both Verbal and Numeric'!BD47</f>
        <v>247</v>
      </c>
      <c r="AC47" s="11">
        <f>'Both Verbal and Numeric'!BF47</f>
        <v>263</v>
      </c>
      <c r="AD47" s="11">
        <f>'Both Verbal and Numeric'!BH47</f>
        <v>7.0000000000000007E-2</v>
      </c>
      <c r="AE47" s="11">
        <f>'Both Verbal and Numeric'!BJ47</f>
        <v>309</v>
      </c>
      <c r="AF47" s="11">
        <f>'Both Verbal and Numeric'!BL47</f>
        <v>320</v>
      </c>
      <c r="AG47" s="11">
        <f>'Both Verbal and Numeric'!BN47</f>
        <v>0.04</v>
      </c>
      <c r="AH47" s="11">
        <f>'Both Verbal and Numeric'!BP47</f>
        <v>326</v>
      </c>
      <c r="AI47" s="11">
        <f>'Both Verbal and Numeric'!BR47</f>
        <v>334</v>
      </c>
      <c r="AJ47" s="11">
        <f>'Both Verbal and Numeric'!BT47</f>
        <v>0.02</v>
      </c>
      <c r="AK47" s="11">
        <f>'Both Verbal and Numeric'!BV47</f>
        <v>0</v>
      </c>
    </row>
    <row r="48" spans="1:37" ht="13" x14ac:dyDescent="0.25">
      <c r="A48" s="31" t="str">
        <f>'Both Verbal and Numeric'!A48</f>
        <v>Vermont (SBM)</v>
      </c>
      <c r="B48" s="11">
        <f>'Both Verbal and Numeric'!D48</f>
        <v>1</v>
      </c>
      <c r="C48" s="11">
        <f>'Both Verbal and Numeric'!F48</f>
        <v>1</v>
      </c>
      <c r="D48" s="11">
        <f>'Both Verbal and Numeric'!G48</f>
        <v>148</v>
      </c>
      <c r="E48" s="11">
        <f>'Both Verbal and Numeric'!I48</f>
        <v>148</v>
      </c>
      <c r="F48" s="11">
        <f>'Both Verbal and Numeric'!K48</f>
        <v>169</v>
      </c>
      <c r="G48" s="11">
        <f>'Both Verbal and Numeric'!M48</f>
        <v>169</v>
      </c>
      <c r="H48" s="11">
        <f>'Both Verbal and Numeric'!O48</f>
        <v>222</v>
      </c>
      <c r="I48" s="11">
        <f>'Both Verbal and Numeric'!Q48</f>
        <v>222</v>
      </c>
      <c r="J48" s="11">
        <f>'Both Verbal and Numeric'!T48</f>
        <v>348</v>
      </c>
      <c r="K48" s="11">
        <f>'Both Verbal and Numeric'!V48</f>
        <v>348</v>
      </c>
      <c r="L48" s="11">
        <f>'Both Verbal and Numeric'!X48</f>
        <v>348</v>
      </c>
      <c r="M48" s="11">
        <f>'Both Verbal and Numeric'!Z48</f>
        <v>348</v>
      </c>
      <c r="N48" s="11">
        <f>'Both Verbal and Numeric'!AB48</f>
        <v>348</v>
      </c>
      <c r="O48" s="11">
        <f>'Both Verbal and Numeric'!AD48</f>
        <v>348</v>
      </c>
      <c r="P48" s="11">
        <f>'Both Verbal and Numeric'!AF48</f>
        <v>135</v>
      </c>
      <c r="Q48" s="11">
        <f>'Both Verbal and Numeric'!AH48</f>
        <v>106</v>
      </c>
      <c r="R48" s="11">
        <f>'Both Verbal and Numeric'!AJ48</f>
        <v>57</v>
      </c>
      <c r="S48" s="11">
        <f>'Both Verbal and Numeric'!AL48</f>
        <v>157</v>
      </c>
      <c r="T48" s="11">
        <f>'Both Verbal and Numeric'!AN48</f>
        <v>125</v>
      </c>
      <c r="U48" s="11">
        <f>'Both Verbal and Numeric'!AP48</f>
        <v>71</v>
      </c>
      <c r="V48" s="11">
        <f>'Both Verbal and Numeric'!AQ48</f>
        <v>332.69</v>
      </c>
      <c r="W48" s="11">
        <f>'Both Verbal and Numeric'!AS48</f>
        <v>55.42</v>
      </c>
      <c r="X48" s="11">
        <f>'Both Verbal and Numeric'!AU48</f>
        <v>388.11</v>
      </c>
      <c r="Y48" s="11">
        <f>'Both Verbal and Numeric'!AW48</f>
        <v>332.69</v>
      </c>
      <c r="Z48" s="11">
        <f>'Both Verbal and Numeric'!AY48</f>
        <v>600</v>
      </c>
      <c r="AA48" s="11">
        <f>'Both Verbal and Numeric'!BB48</f>
        <v>1</v>
      </c>
      <c r="AB48" s="11">
        <f>'Both Verbal and Numeric'!BD48</f>
        <v>98888</v>
      </c>
      <c r="AC48" s="11">
        <f>'Both Verbal and Numeric'!BF48</f>
        <v>98888</v>
      </c>
      <c r="AD48" s="11">
        <f>'Both Verbal and Numeric'!BH48</f>
        <v>98888</v>
      </c>
      <c r="AE48" s="11">
        <f>'Both Verbal and Numeric'!BJ48</f>
        <v>98888</v>
      </c>
      <c r="AF48" s="11">
        <f>'Both Verbal and Numeric'!BL48</f>
        <v>98888</v>
      </c>
      <c r="AG48" s="11">
        <f>'Both Verbal and Numeric'!BN48</f>
        <v>98888</v>
      </c>
      <c r="AH48" s="11">
        <f>'Both Verbal and Numeric'!BP48</f>
        <v>98888</v>
      </c>
      <c r="AI48" s="11">
        <f>'Both Verbal and Numeric'!BR48</f>
        <v>98888</v>
      </c>
      <c r="AJ48" s="11">
        <f>'Both Verbal and Numeric'!BT48</f>
        <v>98888</v>
      </c>
      <c r="AK48" s="11">
        <f>'Both Verbal and Numeric'!BV48</f>
        <v>98888</v>
      </c>
    </row>
    <row r="49" spans="1:37" ht="13" x14ac:dyDescent="0.25">
      <c r="A49" s="31" t="str">
        <f>'Both Verbal and Numeric'!A49</f>
        <v>Virginia (FFM)</v>
      </c>
      <c r="B49" s="11">
        <f>'Both Verbal and Numeric'!D49</f>
        <v>0</v>
      </c>
      <c r="C49" s="11">
        <f>'Both Verbal and Numeric'!F49</f>
        <v>3</v>
      </c>
      <c r="D49" s="11">
        <f>'Both Verbal and Numeric'!G49</f>
        <v>109</v>
      </c>
      <c r="E49" s="11">
        <f>'Both Verbal and Numeric'!I49</f>
        <v>151</v>
      </c>
      <c r="F49" s="11">
        <f>'Both Verbal and Numeric'!K49</f>
        <v>161</v>
      </c>
      <c r="G49" s="11">
        <f>'Both Verbal and Numeric'!M49</f>
        <v>207</v>
      </c>
      <c r="H49" s="11">
        <f>'Both Verbal and Numeric'!O49</f>
        <v>643</v>
      </c>
      <c r="I49" s="11">
        <f>'Both Verbal and Numeric'!Q49</f>
        <v>506</v>
      </c>
      <c r="J49" s="11">
        <f>'Both Verbal and Numeric'!T49</f>
        <v>182</v>
      </c>
      <c r="K49" s="11">
        <f>'Both Verbal and Numeric'!V49</f>
        <v>182</v>
      </c>
      <c r="L49" s="11">
        <f>'Both Verbal and Numeric'!X49</f>
        <v>222</v>
      </c>
      <c r="M49" s="11">
        <f>'Both Verbal and Numeric'!Z49</f>
        <v>222</v>
      </c>
      <c r="N49" s="11">
        <f>'Both Verbal and Numeric'!AB49</f>
        <v>522</v>
      </c>
      <c r="O49" s="11">
        <f>'Both Verbal and Numeric'!AD49</f>
        <v>522</v>
      </c>
      <c r="P49" s="11">
        <f>'Both Verbal and Numeric'!AF49</f>
        <v>67</v>
      </c>
      <c r="Q49" s="11">
        <f>'Both Verbal and Numeric'!AH49</f>
        <v>38</v>
      </c>
      <c r="R49" s="11">
        <f>'Both Verbal and Numeric'!AJ49</f>
        <v>-19</v>
      </c>
      <c r="S49" s="11">
        <f>'Both Verbal and Numeric'!AL49</f>
        <v>21</v>
      </c>
      <c r="T49" s="11">
        <f>'Both Verbal and Numeric'!AN49</f>
        <v>7</v>
      </c>
      <c r="U49" s="11">
        <f>'Both Verbal and Numeric'!AP49</f>
        <v>3</v>
      </c>
      <c r="V49" s="11">
        <f>'Both Verbal and Numeric'!AQ49</f>
        <v>130.94999999999999</v>
      </c>
      <c r="W49" s="11">
        <f>'Both Verbal and Numeric'!AS49</f>
        <v>38</v>
      </c>
      <c r="X49" s="11">
        <f>'Both Verbal and Numeric'!AU49</f>
        <v>168.95</v>
      </c>
      <c r="Y49" s="11">
        <f>'Both Verbal and Numeric'!AW49</f>
        <v>130.94999999999999</v>
      </c>
      <c r="Z49" s="11">
        <f>'Both Verbal and Numeric'!AY49</f>
        <v>345</v>
      </c>
      <c r="AA49" s="11">
        <f>'Both Verbal and Numeric'!BB49</f>
        <v>1</v>
      </c>
      <c r="AB49" s="11">
        <f>'Both Verbal and Numeric'!BD49</f>
        <v>282</v>
      </c>
      <c r="AC49" s="11">
        <f>'Both Verbal and Numeric'!BF49</f>
        <v>291</v>
      </c>
      <c r="AD49" s="11">
        <f>'Both Verbal and Numeric'!BH49</f>
        <v>0.03</v>
      </c>
      <c r="AE49" s="11">
        <f>'Both Verbal and Numeric'!BJ49</f>
        <v>370</v>
      </c>
      <c r="AF49" s="11">
        <f>'Both Verbal and Numeric'!BL49</f>
        <v>391</v>
      </c>
      <c r="AG49" s="11">
        <f>'Both Verbal and Numeric'!BN49</f>
        <v>0.06</v>
      </c>
      <c r="AH49" s="11">
        <f>'Both Verbal and Numeric'!BP49</f>
        <v>382</v>
      </c>
      <c r="AI49" s="11">
        <f>'Both Verbal and Numeric'!BR49</f>
        <v>397</v>
      </c>
      <c r="AJ49" s="11">
        <f>'Both Verbal and Numeric'!BT49</f>
        <v>0.04</v>
      </c>
      <c r="AK49" s="11">
        <f>'Both Verbal and Numeric'!BV49</f>
        <v>0</v>
      </c>
    </row>
    <row r="50" spans="1:37" ht="13" x14ac:dyDescent="0.25">
      <c r="A50" s="31" t="str">
        <f>'Both Verbal and Numeric'!A50</f>
        <v>Washington (SBM)</v>
      </c>
      <c r="B50" s="11">
        <f>'Both Verbal and Numeric'!D50</f>
        <v>0</v>
      </c>
      <c r="C50" s="11">
        <f>'Both Verbal and Numeric'!F50</f>
        <v>3</v>
      </c>
      <c r="D50" s="11">
        <f>'Both Verbal and Numeric'!G50</f>
        <v>124</v>
      </c>
      <c r="E50" s="11">
        <f>'Both Verbal and Numeric'!I50</f>
        <v>124</v>
      </c>
      <c r="F50" s="11">
        <f>'Both Verbal and Numeric'!K50</f>
        <v>181</v>
      </c>
      <c r="G50" s="11">
        <f>'Both Verbal and Numeric'!M50</f>
        <v>181</v>
      </c>
      <c r="H50" s="11">
        <f>'Both Verbal and Numeric'!O50</f>
        <v>401</v>
      </c>
      <c r="I50" s="11">
        <f>'Both Verbal and Numeric'!Q50</f>
        <v>401</v>
      </c>
      <c r="J50" s="11">
        <f>'Both Verbal and Numeric'!T50</f>
        <v>185</v>
      </c>
      <c r="K50" s="11">
        <f>'Both Verbal and Numeric'!V50</f>
        <v>185</v>
      </c>
      <c r="L50" s="11">
        <f>'Both Verbal and Numeric'!X50</f>
        <v>226</v>
      </c>
      <c r="M50" s="11">
        <f>'Both Verbal and Numeric'!Z50</f>
        <v>226</v>
      </c>
      <c r="N50" s="11">
        <f>'Both Verbal and Numeric'!AB50</f>
        <v>531</v>
      </c>
      <c r="O50" s="11">
        <f>'Both Verbal and Numeric'!AD50</f>
        <v>531</v>
      </c>
      <c r="P50" s="11">
        <f>'Both Verbal and Numeric'!AF50</f>
        <v>49</v>
      </c>
      <c r="Q50" s="11">
        <f>'Both Verbal and Numeric'!AH50</f>
        <v>25</v>
      </c>
      <c r="R50" s="11">
        <f>'Both Verbal and Numeric'!AJ50</f>
        <v>32</v>
      </c>
      <c r="S50" s="11">
        <f>'Both Verbal and Numeric'!AL50</f>
        <v>49</v>
      </c>
      <c r="T50" s="11">
        <f>'Both Verbal and Numeric'!AN50</f>
        <v>25</v>
      </c>
      <c r="U50" s="11">
        <f>'Both Verbal and Numeric'!AP50</f>
        <v>32</v>
      </c>
      <c r="V50" s="11">
        <f>'Both Verbal and Numeric'!AQ50</f>
        <v>76.5</v>
      </c>
      <c r="W50" s="11">
        <f>'Both Verbal and Numeric'!AS50</f>
        <v>104</v>
      </c>
      <c r="X50" s="11">
        <f>'Both Verbal and Numeric'!AU50</f>
        <v>180.5</v>
      </c>
      <c r="Y50" s="11">
        <f>'Both Verbal and Numeric'!AW50</f>
        <v>76.5</v>
      </c>
      <c r="Z50" s="11">
        <f>'Both Verbal and Numeric'!AY50</f>
        <v>74</v>
      </c>
      <c r="AA50" s="11">
        <f>'Both Verbal and Numeric'!BB50</f>
        <v>1</v>
      </c>
      <c r="AB50" s="11">
        <f>'Both Verbal and Numeric'!BD50</f>
        <v>98888</v>
      </c>
      <c r="AC50" s="11">
        <f>'Both Verbal and Numeric'!BF50</f>
        <v>98888</v>
      </c>
      <c r="AD50" s="11">
        <f>'Both Verbal and Numeric'!BH50</f>
        <v>98888</v>
      </c>
      <c r="AE50" s="11">
        <f>'Both Verbal and Numeric'!BJ50</f>
        <v>98888</v>
      </c>
      <c r="AF50" s="11">
        <f>'Both Verbal and Numeric'!BL50</f>
        <v>98888</v>
      </c>
      <c r="AG50" s="11">
        <f>'Both Verbal and Numeric'!BN50</f>
        <v>98888</v>
      </c>
      <c r="AH50" s="11">
        <f>'Both Verbal and Numeric'!BP50</f>
        <v>98888</v>
      </c>
      <c r="AI50" s="11">
        <f>'Both Verbal and Numeric'!BR50</f>
        <v>98888</v>
      </c>
      <c r="AJ50" s="11">
        <f>'Both Verbal and Numeric'!BT50</f>
        <v>98888</v>
      </c>
      <c r="AK50" s="11">
        <f>'Both Verbal and Numeric'!BV50</f>
        <v>98888</v>
      </c>
    </row>
    <row r="51" spans="1:37" ht="13" x14ac:dyDescent="0.25">
      <c r="A51" s="31" t="str">
        <f>'Both Verbal and Numeric'!A51</f>
        <v>West Virginia (SPM)</v>
      </c>
      <c r="B51" s="11">
        <f>'Both Verbal and Numeric'!D51</f>
        <v>0</v>
      </c>
      <c r="C51" s="11">
        <f>'Both Verbal and Numeric'!F51</f>
        <v>1</v>
      </c>
      <c r="D51" s="11">
        <f>'Both Verbal and Numeric'!G51</f>
        <v>146</v>
      </c>
      <c r="E51" s="11">
        <f>'Both Verbal and Numeric'!I51</f>
        <v>201</v>
      </c>
      <c r="F51" s="11">
        <f>'Both Verbal and Numeric'!K51</f>
        <v>216</v>
      </c>
      <c r="G51" s="11">
        <f>'Both Verbal and Numeric'!M51</f>
        <v>284</v>
      </c>
      <c r="H51" s="11">
        <f>'Both Verbal and Numeric'!O51</f>
        <v>721</v>
      </c>
      <c r="I51" s="11">
        <f>'Both Verbal and Numeric'!Q51</f>
        <v>581</v>
      </c>
      <c r="J51" s="11">
        <f>'Both Verbal and Numeric'!T51</f>
        <v>199</v>
      </c>
      <c r="K51" s="11">
        <f>'Both Verbal and Numeric'!V51</f>
        <v>199</v>
      </c>
      <c r="L51" s="11">
        <f>'Both Verbal and Numeric'!X51</f>
        <v>243</v>
      </c>
      <c r="M51" s="11">
        <f>'Both Verbal and Numeric'!Z51</f>
        <v>243</v>
      </c>
      <c r="N51" s="11">
        <f>'Both Verbal and Numeric'!AB51</f>
        <v>571</v>
      </c>
      <c r="O51" s="11">
        <f>'Both Verbal and Numeric'!AD51</f>
        <v>571</v>
      </c>
      <c r="P51" s="11">
        <f>'Both Verbal and Numeric'!AF51</f>
        <v>36</v>
      </c>
      <c r="Q51" s="11">
        <f>'Both Verbal and Numeric'!AH51</f>
        <v>13</v>
      </c>
      <c r="R51" s="11">
        <f>'Both Verbal and Numeric'!AJ51</f>
        <v>-21</v>
      </c>
      <c r="S51" s="11">
        <f>'Both Verbal and Numeric'!AL51</f>
        <v>-1</v>
      </c>
      <c r="T51" s="11">
        <f>'Both Verbal and Numeric'!AN51</f>
        <v>-14</v>
      </c>
      <c r="U51" s="11">
        <f>'Both Verbal and Numeric'!AP51</f>
        <v>-2</v>
      </c>
      <c r="V51" s="11">
        <f>'Both Verbal and Numeric'!AQ51</f>
        <v>157.77000000000001</v>
      </c>
      <c r="W51" s="11">
        <f>'Both Verbal and Numeric'!AS51</f>
        <v>42.58</v>
      </c>
      <c r="X51" s="11">
        <f>'Both Verbal and Numeric'!AU51</f>
        <v>200.36</v>
      </c>
      <c r="Y51" s="11">
        <f>'Both Verbal and Numeric'!AW51</f>
        <v>157.77000000000001</v>
      </c>
      <c r="Z51" s="11">
        <f>'Both Verbal and Numeric'!AY51</f>
        <v>371</v>
      </c>
      <c r="AA51" s="11">
        <f>'Both Verbal and Numeric'!BB51</f>
        <v>1</v>
      </c>
      <c r="AB51" s="11">
        <f>'Both Verbal and Numeric'!BD51</f>
        <v>314</v>
      </c>
      <c r="AC51" s="11">
        <f>'Both Verbal and Numeric'!BF51</f>
        <v>342</v>
      </c>
      <c r="AD51" s="11">
        <f>'Both Verbal and Numeric'!BH51</f>
        <v>0.09</v>
      </c>
      <c r="AE51" s="11">
        <f>'Both Verbal and Numeric'!BJ51</f>
        <v>370</v>
      </c>
      <c r="AF51" s="11">
        <f>'Both Verbal and Numeric'!BL51</f>
        <v>404</v>
      </c>
      <c r="AG51" s="11">
        <f>'Both Verbal and Numeric'!BN51</f>
        <v>0.09</v>
      </c>
      <c r="AH51" s="11">
        <f>'Both Verbal and Numeric'!BP51</f>
        <v>370</v>
      </c>
      <c r="AI51" s="11">
        <f>'Both Verbal and Numeric'!BR51</f>
        <v>404</v>
      </c>
      <c r="AJ51" s="11">
        <f>'Both Verbal and Numeric'!BT51</f>
        <v>0.09</v>
      </c>
      <c r="AK51" s="11">
        <f>'Both Verbal and Numeric'!BV51</f>
        <v>1</v>
      </c>
    </row>
    <row r="52" spans="1:37" ht="13" x14ac:dyDescent="0.25">
      <c r="A52" s="31" t="str">
        <f>'Both Verbal and Numeric'!A52</f>
        <v>Wisconsin (FFM)</v>
      </c>
      <c r="B52" s="11">
        <f>'Both Verbal and Numeric'!D52</f>
        <v>0</v>
      </c>
      <c r="C52" s="11">
        <f>'Both Verbal and Numeric'!F52</f>
        <v>4</v>
      </c>
      <c r="D52" s="11">
        <f>'Both Verbal and Numeric'!G52</f>
        <v>92</v>
      </c>
      <c r="E52" s="11">
        <f>'Both Verbal and Numeric'!I52</f>
        <v>116</v>
      </c>
      <c r="F52" s="11">
        <f>'Both Verbal and Numeric'!K52</f>
        <v>146</v>
      </c>
      <c r="G52" s="11">
        <f>'Both Verbal and Numeric'!M52</f>
        <v>193</v>
      </c>
      <c r="H52" s="11">
        <f>'Both Verbal and Numeric'!O52</f>
        <v>431</v>
      </c>
      <c r="I52" s="11">
        <f>'Both Verbal and Numeric'!Q52</f>
        <v>354</v>
      </c>
      <c r="J52" s="11">
        <f>'Both Verbal and Numeric'!T52</f>
        <v>219</v>
      </c>
      <c r="K52" s="11">
        <f>'Both Verbal and Numeric'!V52</f>
        <v>219</v>
      </c>
      <c r="L52" s="11">
        <f>'Both Verbal and Numeric'!X52</f>
        <v>267</v>
      </c>
      <c r="M52" s="11">
        <f>'Both Verbal and Numeric'!Z52</f>
        <v>267</v>
      </c>
      <c r="N52" s="11">
        <f>'Both Verbal and Numeric'!AB52</f>
        <v>627</v>
      </c>
      <c r="O52" s="11">
        <f>'Both Verbal and Numeric'!AD52</f>
        <v>627</v>
      </c>
      <c r="P52" s="11">
        <f>'Both Verbal and Numeric'!AF52</f>
        <v>138</v>
      </c>
      <c r="Q52" s="11">
        <f>'Both Verbal and Numeric'!AH52</f>
        <v>83</v>
      </c>
      <c r="R52" s="11">
        <f>'Both Verbal and Numeric'!AJ52</f>
        <v>45</v>
      </c>
      <c r="S52" s="11">
        <f>'Both Verbal and Numeric'!AL52</f>
        <v>89</v>
      </c>
      <c r="T52" s="11">
        <f>'Both Verbal and Numeric'!AN52</f>
        <v>38</v>
      </c>
      <c r="U52" s="11">
        <f>'Both Verbal and Numeric'!AP52</f>
        <v>77</v>
      </c>
      <c r="V52" s="11">
        <f>'Both Verbal and Numeric'!AQ52</f>
        <v>165.69</v>
      </c>
      <c r="W52" s="11">
        <f>'Both Verbal and Numeric'!AS52</f>
        <v>39</v>
      </c>
      <c r="X52" s="11">
        <f>'Both Verbal and Numeric'!AU52</f>
        <v>204.69</v>
      </c>
      <c r="Y52" s="11">
        <f>'Both Verbal and Numeric'!AW52</f>
        <v>165.69</v>
      </c>
      <c r="Z52" s="11">
        <f>'Both Verbal and Numeric'!AY52</f>
        <v>425</v>
      </c>
      <c r="AA52" s="11">
        <f>'Both Verbal and Numeric'!BB52</f>
        <v>1</v>
      </c>
      <c r="AB52" s="11">
        <f>'Both Verbal and Numeric'!BD52</f>
        <v>333</v>
      </c>
      <c r="AC52" s="11">
        <f>'Both Verbal and Numeric'!BF52</f>
        <v>335</v>
      </c>
      <c r="AD52" s="11">
        <f>'Both Verbal and Numeric'!BH52</f>
        <v>0.01</v>
      </c>
      <c r="AE52" s="11">
        <f>'Both Verbal and Numeric'!BJ52</f>
        <v>399</v>
      </c>
      <c r="AF52" s="11">
        <f>'Both Verbal and Numeric'!BL52</f>
        <v>403</v>
      </c>
      <c r="AG52" s="11">
        <f>'Both Verbal and Numeric'!BN52</f>
        <v>0.01</v>
      </c>
      <c r="AH52" s="11">
        <f>'Both Verbal and Numeric'!BP52</f>
        <v>418</v>
      </c>
      <c r="AI52" s="11">
        <f>'Both Verbal and Numeric'!BR52</f>
        <v>418</v>
      </c>
      <c r="AJ52" s="11">
        <f>'Both Verbal and Numeric'!BT52</f>
        <v>0</v>
      </c>
      <c r="AK52" s="11">
        <f>'Both Verbal and Numeric'!BV52</f>
        <v>0</v>
      </c>
    </row>
    <row r="53" spans="1:37" ht="13" x14ac:dyDescent="0.25">
      <c r="A53" s="32" t="str">
        <f>'Both Verbal and Numeric'!A53</f>
        <v>Wyoming (FFM)</v>
      </c>
      <c r="B53" s="11">
        <f>'Both Verbal and Numeric'!D53</f>
        <v>0</v>
      </c>
      <c r="C53" s="11">
        <f>'Both Verbal and Numeric'!F53</f>
        <v>1</v>
      </c>
      <c r="D53" s="11">
        <f>'Both Verbal and Numeric'!G53</f>
        <v>159</v>
      </c>
      <c r="E53" s="11">
        <f>'Both Verbal and Numeric'!I53</f>
        <v>303</v>
      </c>
      <c r="F53" s="11">
        <f>'Both Verbal and Numeric'!K53</f>
        <v>275</v>
      </c>
      <c r="G53" s="11">
        <f>'Both Verbal and Numeric'!M53</f>
        <v>364</v>
      </c>
      <c r="H53" s="11">
        <f>'Both Verbal and Numeric'!O53</f>
        <v>805</v>
      </c>
      <c r="I53" s="11">
        <f>'Both Verbal and Numeric'!Q53</f>
        <v>728</v>
      </c>
      <c r="J53" s="11">
        <f>'Both Verbal and Numeric'!T53</f>
        <v>321</v>
      </c>
      <c r="K53" s="11">
        <f>'Both Verbal and Numeric'!V53</f>
        <v>321</v>
      </c>
      <c r="L53" s="11">
        <f>'Both Verbal and Numeric'!X53</f>
        <v>392</v>
      </c>
      <c r="M53" s="11">
        <f>'Both Verbal and Numeric'!Z53</f>
        <v>392</v>
      </c>
      <c r="N53" s="11">
        <f>'Both Verbal and Numeric'!AB53</f>
        <v>920</v>
      </c>
      <c r="O53" s="11">
        <f>'Both Verbal and Numeric'!AD53</f>
        <v>920</v>
      </c>
      <c r="P53" s="11">
        <f>'Both Verbal and Numeric'!AF53</f>
        <v>102</v>
      </c>
      <c r="Q53" s="11">
        <f>'Both Verbal and Numeric'!AH53</f>
        <v>43</v>
      </c>
      <c r="R53" s="11">
        <f>'Both Verbal and Numeric'!AJ53</f>
        <v>14</v>
      </c>
      <c r="S53" s="11">
        <f>'Both Verbal and Numeric'!AL53</f>
        <v>6</v>
      </c>
      <c r="T53" s="11">
        <f>'Both Verbal and Numeric'!AN53</f>
        <v>8</v>
      </c>
      <c r="U53" s="11">
        <f>'Both Verbal and Numeric'!AP53</f>
        <v>26</v>
      </c>
      <c r="V53" s="11">
        <f>'Both Verbal and Numeric'!AQ53</f>
        <v>221.08</v>
      </c>
      <c r="W53" s="11">
        <f>'Both Verbal and Numeric'!AS53</f>
        <v>88.67</v>
      </c>
      <c r="X53" s="11">
        <f>'Both Verbal and Numeric'!AU53</f>
        <v>309.74</v>
      </c>
      <c r="Y53" s="11">
        <f>'Both Verbal and Numeric'!AW53</f>
        <v>221.08</v>
      </c>
      <c r="Z53" s="11">
        <f>'Both Verbal and Numeric'!AY53</f>
        <v>249</v>
      </c>
      <c r="AA53" s="11">
        <f>'Both Verbal and Numeric'!BB53</f>
        <v>1</v>
      </c>
      <c r="AB53" s="11">
        <f>'Both Verbal and Numeric'!BD53</f>
        <v>474</v>
      </c>
      <c r="AC53" s="11">
        <f>'Both Verbal and Numeric'!BF53</f>
        <v>507</v>
      </c>
      <c r="AD53" s="11">
        <f>'Both Verbal and Numeric'!BH53</f>
        <v>7.0000000000000007E-2</v>
      </c>
      <c r="AE53" s="11">
        <f>'Both Verbal and Numeric'!BJ53</f>
        <v>538</v>
      </c>
      <c r="AF53" s="11">
        <f>'Both Verbal and Numeric'!BL53</f>
        <v>583</v>
      </c>
      <c r="AG53" s="11">
        <f>'Both Verbal and Numeric'!BN53</f>
        <v>0.09</v>
      </c>
      <c r="AH53" s="11">
        <f>'Both Verbal and Numeric'!BP53</f>
        <v>566</v>
      </c>
      <c r="AI53" s="11">
        <f>'Both Verbal and Numeric'!BR53</f>
        <v>595</v>
      </c>
      <c r="AJ53" s="11">
        <f>'Both Verbal and Numeric'!BT53</f>
        <v>0.05</v>
      </c>
      <c r="AK53" s="11">
        <f>'Both Verbal and Numeric'!BV53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Both Verbal and Numeric</vt:lpstr>
      <vt:lpstr>Verbal</vt:lpstr>
      <vt:lpstr>Numeric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Anis</dc:creator>
  <cp:lastModifiedBy>Mohammad Anis</cp:lastModifiedBy>
  <dcterms:created xsi:type="dcterms:W3CDTF">2014-03-02T23:29:46Z</dcterms:created>
  <dcterms:modified xsi:type="dcterms:W3CDTF">2015-02-08T20:39:38Z</dcterms:modified>
</cp:coreProperties>
</file>