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125" windowWidth="25875" windowHeight="10995"/>
  </bookViews>
  <sheets>
    <sheet name="Backlog" sheetId="1" r:id="rId1"/>
    <sheet name="Sheet2" sheetId="2" r:id="rId2"/>
    <sheet name="Sheet3" sheetId="3" r:id="rId3"/>
  </sheets>
  <calcPr calcId="144525" refMode="R1C1"/>
</workbook>
</file>

<file path=xl/calcChain.xml><?xml version="1.0" encoding="utf-8"?>
<calcChain xmlns="http://schemas.openxmlformats.org/spreadsheetml/2006/main">
  <c r="D63" i="1" l="1"/>
  <c r="J63" i="1"/>
  <c r="H63" i="1"/>
  <c r="I13" i="1" l="1"/>
  <c r="I62" i="1" l="1"/>
  <c r="I61" i="1"/>
  <c r="I60" i="1"/>
  <c r="I59" i="1"/>
  <c r="I58" i="1"/>
  <c r="I57" i="1"/>
  <c r="I56" i="1"/>
  <c r="I31" i="1"/>
  <c r="I30" i="1"/>
  <c r="I9" i="1"/>
  <c r="I29" i="1"/>
  <c r="I28" i="1"/>
  <c r="I52" i="1"/>
  <c r="I27" i="1"/>
  <c r="I26" i="1"/>
  <c r="I25" i="1"/>
  <c r="I24" i="1"/>
  <c r="I45" i="1"/>
  <c r="I8" i="1"/>
  <c r="I7" i="1"/>
  <c r="I51" i="1"/>
  <c r="I21" i="1"/>
  <c r="I55" i="1"/>
  <c r="I44" i="1"/>
  <c r="I43" i="1"/>
  <c r="J10" i="1" l="1"/>
  <c r="I42" i="1" l="1"/>
  <c r="I41" i="1"/>
  <c r="I50" i="1"/>
  <c r="I40" i="1"/>
  <c r="I39" i="1"/>
  <c r="I38" i="1"/>
  <c r="I37" i="1"/>
  <c r="I6" i="1"/>
  <c r="I49" i="1"/>
  <c r="I19" i="1"/>
  <c r="I36" i="1"/>
  <c r="I35" i="1"/>
  <c r="I34" i="1"/>
  <c r="I5" i="1"/>
  <c r="I18" i="1"/>
  <c r="I17" i="1"/>
  <c r="I33" i="1"/>
  <c r="I16" i="1"/>
  <c r="I15" i="1"/>
  <c r="I48" i="1"/>
  <c r="I47" i="1"/>
  <c r="I4" i="1"/>
  <c r="I3" i="1"/>
  <c r="I46" i="1"/>
  <c r="I54" i="1"/>
  <c r="I53" i="1"/>
  <c r="I12" i="1"/>
  <c r="I11" i="1"/>
  <c r="I10" i="1"/>
  <c r="I32" i="1"/>
  <c r="I2" i="1"/>
  <c r="I63" i="1" l="1"/>
  <c r="E54" i="1" l="1"/>
  <c r="E16" i="1" l="1"/>
</calcChain>
</file>

<file path=xl/comments1.xml><?xml version="1.0" encoding="utf-8"?>
<comments xmlns="http://schemas.openxmlformats.org/spreadsheetml/2006/main">
  <authors>
    <author>Andrew</author>
  </authors>
  <commentList>
    <comment ref="C1" authorId="0">
      <text>
        <r>
          <rPr>
            <b/>
            <sz val="9"/>
            <color indexed="81"/>
            <rFont val="Tahoma"/>
            <charset val="1"/>
          </rPr>
          <t>Andrew:</t>
        </r>
        <r>
          <rPr>
            <sz val="9"/>
            <color indexed="81"/>
            <rFont val="Tahoma"/>
            <charset val="1"/>
          </rPr>
          <t xml:space="preserve">
1-Trivial
2-Minor
3-Major
4-Critical
5-Blocker</t>
        </r>
      </text>
    </comment>
    <comment ref="K3" authorId="0">
      <text>
        <r>
          <rPr>
            <b/>
            <sz val="9"/>
            <color indexed="81"/>
            <rFont val="Tahoma"/>
            <charset val="1"/>
          </rPr>
          <t>Andrew:</t>
        </r>
        <r>
          <rPr>
            <sz val="9"/>
            <color indexed="81"/>
            <rFont val="Tahoma"/>
            <charset val="1"/>
          </rPr>
          <t xml:space="preserve">
Needs further consideration.  Pretty much done for the time being though. 2/15/2012</t>
        </r>
      </text>
    </comment>
    <comment ref="K4" authorId="0">
      <text>
        <r>
          <rPr>
            <b/>
            <sz val="9"/>
            <color indexed="81"/>
            <rFont val="Tahoma"/>
            <charset val="1"/>
          </rPr>
          <t>Andrew:</t>
        </r>
        <r>
          <rPr>
            <sz val="9"/>
            <color indexed="81"/>
            <rFont val="Tahoma"/>
            <charset val="1"/>
          </rPr>
          <t xml:space="preserve">
Really only a basic diagram, still more depth is needed, too foggy to make right now.  Should consider bookmarked StackOverflow link on MMO IOCP usage when looking into this further, there was a very well constructed comment on the issue.</t>
        </r>
      </text>
    </comment>
    <comment ref="K7" authorId="0">
      <text>
        <r>
          <rPr>
            <b/>
            <sz val="9"/>
            <color indexed="81"/>
            <rFont val="Tahoma"/>
            <charset val="1"/>
          </rPr>
          <t>Andrew:</t>
        </r>
        <r>
          <rPr>
            <sz val="9"/>
            <color indexed="81"/>
            <rFont val="Tahoma"/>
            <charset val="1"/>
          </rPr>
          <t xml:space="preserve">
What the fuck?  All the sudden this works without a problem.  Something must have indirectly been causing the problem, though it looked like it was pretty obviously failing because I was passing an Entity* by value and not by reference (granted, logically, either should work I believe).  
I haven't changed any code that I would think would have any effect on how this code was working since I recorded the issue.  Perhaps there were some lingering ghosts in the EntityView code that got shoo'd away when I added a new test function to the EntityView.h file and recompiled.
I don't know...</t>
        </r>
      </text>
    </comment>
    <comment ref="K13" authorId="0">
      <text>
        <r>
          <rPr>
            <b/>
            <sz val="9"/>
            <color indexed="81"/>
            <rFont val="Tahoma"/>
            <charset val="1"/>
          </rPr>
          <t>Andrew:</t>
        </r>
        <r>
          <rPr>
            <sz val="9"/>
            <color indexed="81"/>
            <rFont val="Tahoma"/>
            <charset val="1"/>
          </rPr>
          <t xml:space="preserve">
Required changes to LandscapeGenerator due to conflict with LandscapeView &amp; BattleViewManager #includes.  Had to move LandscapeView generation code over to a static function of the LandscapeView class (instead of making a LandscapeViewGenerator).  Not really happy with this design choice, but I don't see any better alternative at the moment.</t>
        </r>
      </text>
    </comment>
    <comment ref="K22" authorId="0">
      <text>
        <r>
          <rPr>
            <b/>
            <sz val="9"/>
            <color indexed="81"/>
            <rFont val="Tahoma"/>
            <charset val="1"/>
          </rPr>
          <t>Andrew:</t>
        </r>
        <r>
          <rPr>
            <sz val="9"/>
            <color indexed="81"/>
            <rFont val="Tahoma"/>
            <charset val="1"/>
          </rPr>
          <t xml:space="preserve">
Note to self: Always apply the pass AFTER setting constant buffer values.</t>
        </r>
      </text>
    </comment>
    <comment ref="K23" authorId="0">
      <text>
        <r>
          <rPr>
            <b/>
            <sz val="9"/>
            <color indexed="81"/>
            <rFont val="Tahoma"/>
            <charset val="1"/>
          </rPr>
          <t>Andrew:</t>
        </r>
        <r>
          <rPr>
            <sz val="9"/>
            <color indexed="81"/>
            <rFont val="Tahoma"/>
            <charset val="1"/>
          </rPr>
          <t xml:space="preserve">
Initially wanted to create derived ClientEntityManager and ServerEntityManager classes, but due to technical details (mostly revolving around EntityManager being a singleton class), I decided for a different implementation, in which the EntityManager contains a reference to an (abstract) EMRequestHandler, the concrete subclasses for which define our separate client/server 'request' interfaces.  Unfortunately, this has resulted in a less-than-savory Preprocessor macro dependency in EntityManager.h, but overall I think the design should be suitable.</t>
        </r>
      </text>
    </comment>
    <comment ref="K36" authorId="0">
      <text>
        <r>
          <rPr>
            <b/>
            <sz val="9"/>
            <color indexed="81"/>
            <rFont val="Tahoma"/>
            <charset val="1"/>
          </rPr>
          <t>Andrew:</t>
        </r>
        <r>
          <rPr>
            <sz val="9"/>
            <color indexed="81"/>
            <rFont val="Tahoma"/>
            <charset val="1"/>
          </rPr>
          <t xml:space="preserve">
Can't fix, issue with draw text.  Won't be an issue if we migrate to DX11 (which will require some code changes)</t>
        </r>
      </text>
    </comment>
    <comment ref="K45" authorId="0">
      <text>
        <r>
          <rPr>
            <b/>
            <sz val="9"/>
            <color indexed="81"/>
            <rFont val="Tahoma"/>
            <charset val="1"/>
          </rPr>
          <t xml:space="preserve">Andrew:
</t>
        </r>
        <r>
          <rPr>
            <sz val="9"/>
            <color indexed="81"/>
            <rFont val="Tahoma"/>
            <charset val="1"/>
          </rPr>
          <t>Note to self: Always apply the pass AFTER setting constant buffer values.</t>
        </r>
      </text>
    </comment>
  </commentList>
</comments>
</file>

<file path=xl/sharedStrings.xml><?xml version="1.0" encoding="utf-8"?>
<sst xmlns="http://schemas.openxmlformats.org/spreadsheetml/2006/main" count="74" uniqueCount="70">
  <si>
    <t>Task</t>
  </si>
  <si>
    <t>Creation Date</t>
  </si>
  <si>
    <t>Completion Date</t>
  </si>
  <si>
    <t>% Complete</t>
  </si>
  <si>
    <t>Comments</t>
  </si>
  <si>
    <t>Est. Total Hours Required</t>
  </si>
  <si>
    <t>Est. Hours Remaining</t>
  </si>
  <si>
    <t>Add Input Manager/Create More refined Input Handling</t>
  </si>
  <si>
    <t>#</t>
  </si>
  <si>
    <t>Fix camera to not deal with projection matrix</t>
  </si>
  <si>
    <t>Shift responsibility of generating vertices to LandscapeGenerator instead of LandscapeView</t>
  </si>
  <si>
    <t>Create Server project &amp; Client project</t>
  </si>
  <si>
    <t>Fix all memory leaks</t>
  </si>
  <si>
    <t># of hours taken</t>
  </si>
  <si>
    <t>Depends on:</t>
  </si>
  <si>
    <t>Create MockMessenger, Messenger, Messages (MockMessages?)</t>
  </si>
  <si>
    <t>Integrate Mock Messenger dependency into manager systems</t>
  </si>
  <si>
    <t>Reorganize file system heirarchy</t>
  </si>
  <si>
    <t>Priority (1-5)</t>
  </si>
  <si>
    <t>Create Backlog</t>
  </si>
  <si>
    <t>Spruce up backlog, visually.  Add scaling colors for important benchmarks/indicators.</t>
  </si>
  <si>
    <t>Create Timesheet</t>
  </si>
  <si>
    <t>&lt;100%</t>
  </si>
  <si>
    <t>Create Sequence Diagram for spell-casting behavior</t>
  </si>
  <si>
    <t>Create test IO Control Port demonstration</t>
  </si>
  <si>
    <t>Comb through all TODO's, create corresponding backlog entries</t>
  </si>
  <si>
    <t>Implement multi-threading control structures</t>
  </si>
  <si>
    <t>Create a robust error/return code system, implement across the board</t>
  </si>
  <si>
    <t>Find out WHAT THE FUCK is causing Camera.h/.cpp to arbitrarily break builds</t>
  </si>
  <si>
    <t>Set up doxygen to build off of project</t>
  </si>
  <si>
    <t>Write doxygen comments for alllll them functions</t>
  </si>
  <si>
    <t>Investigate and resolve error: [ STATE_SETTING WARNING #55: SETPRIVATEDATA_CHANGINGPARAMS ]</t>
  </si>
  <si>
    <t>Make the BattleViewManager into a singleton class</t>
  </si>
  <si>
    <t>Redesign Landscape to allow multipe GridUnits per column</t>
  </si>
  <si>
    <t>const-correct all code (accessors, etc)</t>
  </si>
  <si>
    <t>Fix ownership/aggregation of all landscape objects between GameState and ViewManager</t>
  </si>
  <si>
    <t>Decide if we need a ControllerManager, where LandscapeController should be created/destroyed</t>
  </si>
  <si>
    <t>Create HUD skeleton, move frame statistics to it</t>
  </si>
  <si>
    <t>Shift responsibility of destroying landscape to landscape itself, rather than LandscapeGenerator</t>
  </si>
  <si>
    <t>Learn sufficiently enough of the WinSock API</t>
  </si>
  <si>
    <t>Create basic Sequence Diagram for sample Messenger behavior</t>
  </si>
  <si>
    <t>Move docs over to new project folder</t>
  </si>
  <si>
    <t>Introduce texturing, texture the LandscapeView (learning + get textures + coding + debugging)</t>
  </si>
  <si>
    <t>Introduce lighting, light the LandscapeView (review + coding + debugging)</t>
  </si>
  <si>
    <t>Create Entities and the EntityManager (try for simple movable entity with 'IJKL' controls)</t>
  </si>
  <si>
    <t>Implement RC_ERR macro which will trace the given ReturnCode error at the line/file it occurred.</t>
  </si>
  <si>
    <t>Modify grid/landscape/entitymanager to account for multiple entities on a single gridunit</t>
  </si>
  <si>
    <t>Take care of tax stuff!!!!!  See skype conversation!!!!!!</t>
  </si>
  <si>
    <t>Create/Implement Model3D class which encapsulates Ibuffer, Vbuffer, Vertex type, stride, offset, etc</t>
  </si>
  <si>
    <t>Improve camera to use more intuitive controls</t>
  </si>
  <si>
    <t>Figure out what was causing strange issues with EntityView::setEntity() not using pass-by-reference</t>
  </si>
  <si>
    <t>Fix errors that are occurring when running Release mode &amp; Fix memory leaks</t>
  </si>
  <si>
    <t>Figure out why some drawn objects are lagging behind at lower frame rates (eg, 500x500 grid)</t>
  </si>
  <si>
    <t>Figure out why the hell the camera is changing position when we move our PudEntity -___-</t>
  </si>
  <si>
    <t>Create a public 'request' interface and private 'model-modifying' interface for EntityManager</t>
  </si>
  <si>
    <t>X</t>
  </si>
  <si>
    <t>Implement Message Manager</t>
  </si>
  <si>
    <t>Implement outgoing net handling for Server, Incoming handling for Client</t>
  </si>
  <si>
    <t>Create shared interface/abstract class for EMRequestHandler and EMMessageHandler</t>
  </si>
  <si>
    <t>Implement Error Logging Mechanism</t>
  </si>
  <si>
    <t>---</t>
  </si>
  <si>
    <t>Set up JIRA or Bugzilla tracking for project</t>
  </si>
  <si>
    <t>Look into backup/svn solution/github</t>
  </si>
  <si>
    <t>Implement Server to send Landscape structure to client</t>
  </si>
  <si>
    <t>Implement Client to request creation of entities from server, server to tell client to create entities</t>
  </si>
  <si>
    <t>45, ???</t>
  </si>
  <si>
    <t>Add unit tests and acceptance tests for ALL THE THINGS</t>
  </si>
  <si>
    <t>Make new video presentation of project</t>
  </si>
  <si>
    <t>Move Project to GitHub instead of local</t>
  </si>
  <si>
    <t>Eliminate redundancy (improve efficiency) of parcel &amp; parcel buffer mechanics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</si>
</sst>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/>
    <xf numFmtId="0" fontId="1" fillId="2" borderId="0" xfId="0" applyFont="1" applyFill="1"/>
    <xf numFmtId="0" fontId="0" fillId="4" borderId="1" xfId="0" applyFill="1" applyBorder="1"/>
    <xf numFmtId="14" fontId="0" fillId="4" borderId="1" xfId="0" applyNumberFormat="1" applyFill="1" applyBorder="1"/>
    <xf numFmtId="9" fontId="0" fillId="4" borderId="1" xfId="0" applyNumberFormat="1" applyFill="1" applyBorder="1"/>
    <xf numFmtId="0" fontId="0" fillId="3" borderId="1" xfId="0" applyFill="1" applyBorder="1"/>
    <xf numFmtId="14" fontId="0" fillId="3" borderId="1" xfId="0" applyNumberFormat="1" applyFill="1" applyBorder="1"/>
    <xf numFmtId="9" fontId="0" fillId="3" borderId="1" xfId="0" applyNumberFormat="1" applyFill="1" applyBorder="1"/>
    <xf numFmtId="10" fontId="2" fillId="0" borderId="0" xfId="0" applyNumberFormat="1" applyFont="1"/>
    <xf numFmtId="0" fontId="0" fillId="5" borderId="1" xfId="0" applyFill="1" applyBorder="1"/>
    <xf numFmtId="9" fontId="0" fillId="5" borderId="1" xfId="0" applyNumberFormat="1" applyFill="1" applyBorder="1"/>
    <xf numFmtId="14" fontId="0" fillId="5" borderId="1" xfId="0" applyNumberFormat="1" applyFill="1" applyBorder="1"/>
    <xf numFmtId="0" fontId="0" fillId="4" borderId="1" xfId="0" quotePrefix="1" applyFill="1" applyBorder="1"/>
    <xf numFmtId="0" fontId="0" fillId="3" borderId="1" xfId="0" quotePrefix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64"/>
  <sheetViews>
    <sheetView tabSelected="1" topLeftCell="A7" zoomScaleNormal="100" workbookViewId="0">
      <selection activeCell="K25" sqref="K25"/>
    </sheetView>
  </sheetViews>
  <sheetFormatPr defaultRowHeight="15" x14ac:dyDescent="0.25"/>
  <cols>
    <col min="1" max="1" width="5" customWidth="1"/>
    <col min="2" max="2" width="92.28515625" customWidth="1"/>
    <col min="3" max="3" width="12.140625" customWidth="1"/>
    <col min="4" max="4" width="11.5703125" customWidth="1"/>
    <col min="5" max="5" width="12" customWidth="1"/>
    <col min="6" max="6" width="13" customWidth="1"/>
    <col min="7" max="7" width="17.28515625" customWidth="1"/>
    <col min="8" max="8" width="23.42578125" customWidth="1"/>
    <col min="9" max="9" width="19.85546875" customWidth="1"/>
    <col min="10" max="10" width="15.85546875" customWidth="1"/>
    <col min="11" max="11" width="5.28515625" customWidth="1"/>
  </cols>
  <sheetData>
    <row r="1" spans="1:11" x14ac:dyDescent="0.25">
      <c r="A1" s="2" t="s">
        <v>8</v>
      </c>
      <c r="B1" s="2" t="s">
        <v>0</v>
      </c>
      <c r="C1" s="2" t="s">
        <v>18</v>
      </c>
      <c r="D1" s="2" t="s">
        <v>3</v>
      </c>
      <c r="E1" s="2" t="s">
        <v>14</v>
      </c>
      <c r="F1" s="2" t="s">
        <v>1</v>
      </c>
      <c r="G1" s="2" t="s">
        <v>2</v>
      </c>
      <c r="H1" s="2" t="s">
        <v>5</v>
      </c>
      <c r="I1" s="2" t="s">
        <v>6</v>
      </c>
      <c r="J1" s="2" t="s">
        <v>13</v>
      </c>
      <c r="K1" s="2" t="s">
        <v>4</v>
      </c>
    </row>
    <row r="2" spans="1:11" x14ac:dyDescent="0.25">
      <c r="A2" s="6">
        <v>6</v>
      </c>
      <c r="B2" s="6" t="s">
        <v>12</v>
      </c>
      <c r="C2" s="6">
        <v>4</v>
      </c>
      <c r="D2" s="8">
        <v>1</v>
      </c>
      <c r="E2" s="6"/>
      <c r="F2" s="7">
        <v>40954</v>
      </c>
      <c r="G2" s="7">
        <v>40954</v>
      </c>
      <c r="H2" s="6">
        <v>4</v>
      </c>
      <c r="I2" s="6">
        <f t="shared" ref="I2:I13" si="0">H2-(H2*D2)</f>
        <v>0</v>
      </c>
      <c r="J2" s="6">
        <v>4.5</v>
      </c>
      <c r="K2" s="6"/>
    </row>
    <row r="3" spans="1:11" x14ac:dyDescent="0.25">
      <c r="A3" s="6">
        <v>10</v>
      </c>
      <c r="B3" s="6" t="s">
        <v>23</v>
      </c>
      <c r="C3" s="6">
        <v>4</v>
      </c>
      <c r="D3" s="8">
        <v>1</v>
      </c>
      <c r="E3" s="6"/>
      <c r="F3" s="7">
        <v>40954</v>
      </c>
      <c r="G3" s="7">
        <v>40954</v>
      </c>
      <c r="H3" s="6">
        <v>0.5</v>
      </c>
      <c r="I3" s="6">
        <f t="shared" si="0"/>
        <v>0</v>
      </c>
      <c r="J3" s="6">
        <v>1</v>
      </c>
      <c r="K3" s="6"/>
    </row>
    <row r="4" spans="1:11" x14ac:dyDescent="0.25">
      <c r="A4" s="3">
        <v>11</v>
      </c>
      <c r="B4" s="3" t="s">
        <v>40</v>
      </c>
      <c r="C4" s="3">
        <v>4</v>
      </c>
      <c r="D4" s="5">
        <v>1</v>
      </c>
      <c r="E4" s="3"/>
      <c r="F4" s="4">
        <v>40954</v>
      </c>
      <c r="G4" s="4">
        <v>40955</v>
      </c>
      <c r="H4" s="3">
        <v>0.5</v>
      </c>
      <c r="I4" s="3">
        <f t="shared" si="0"/>
        <v>0</v>
      </c>
      <c r="J4" s="3">
        <v>0.5</v>
      </c>
      <c r="K4" s="3"/>
    </row>
    <row r="5" spans="1:11" x14ac:dyDescent="0.25">
      <c r="A5" s="6">
        <v>20</v>
      </c>
      <c r="B5" s="6" t="s">
        <v>28</v>
      </c>
      <c r="C5" s="6">
        <v>4</v>
      </c>
      <c r="D5" s="8">
        <v>1</v>
      </c>
      <c r="E5" s="6"/>
      <c r="F5" s="7">
        <v>40954</v>
      </c>
      <c r="G5" s="7">
        <v>40954</v>
      </c>
      <c r="H5" s="6">
        <v>6</v>
      </c>
      <c r="I5" s="6">
        <f t="shared" si="0"/>
        <v>0</v>
      </c>
      <c r="J5" s="6">
        <v>0</v>
      </c>
      <c r="K5" s="6"/>
    </row>
    <row r="6" spans="1:11" x14ac:dyDescent="0.25">
      <c r="A6" s="6">
        <v>26</v>
      </c>
      <c r="B6" s="6" t="s">
        <v>34</v>
      </c>
      <c r="C6" s="6">
        <v>4</v>
      </c>
      <c r="D6" s="8">
        <v>1</v>
      </c>
      <c r="E6" s="6"/>
      <c r="F6" s="7">
        <v>40954</v>
      </c>
      <c r="G6" s="7">
        <v>40954</v>
      </c>
      <c r="H6" s="6">
        <v>1</v>
      </c>
      <c r="I6" s="6">
        <f t="shared" si="0"/>
        <v>0</v>
      </c>
      <c r="J6" s="6">
        <v>0</v>
      </c>
      <c r="K6" s="6"/>
    </row>
    <row r="7" spans="1:11" x14ac:dyDescent="0.25">
      <c r="A7" s="6">
        <v>40</v>
      </c>
      <c r="B7" s="6" t="s">
        <v>50</v>
      </c>
      <c r="C7" s="6">
        <v>4</v>
      </c>
      <c r="D7" s="8">
        <v>1</v>
      </c>
      <c r="E7" s="6"/>
      <c r="F7" s="7">
        <v>40958</v>
      </c>
      <c r="G7" s="7">
        <v>40958</v>
      </c>
      <c r="H7" s="6">
        <v>2</v>
      </c>
      <c r="I7" s="6">
        <f t="shared" si="0"/>
        <v>0</v>
      </c>
      <c r="J7" s="6">
        <v>0</v>
      </c>
      <c r="K7" s="6"/>
    </row>
    <row r="8" spans="1:11" x14ac:dyDescent="0.25">
      <c r="A8" s="3">
        <v>41</v>
      </c>
      <c r="B8" s="3" t="s">
        <v>51</v>
      </c>
      <c r="C8" s="3">
        <v>4</v>
      </c>
      <c r="D8" s="5">
        <v>1</v>
      </c>
      <c r="E8" s="3"/>
      <c r="F8" s="4">
        <v>40958</v>
      </c>
      <c r="G8" s="4">
        <v>40959</v>
      </c>
      <c r="H8" s="3">
        <v>2</v>
      </c>
      <c r="I8" s="3">
        <f t="shared" si="0"/>
        <v>0</v>
      </c>
      <c r="J8" s="3"/>
      <c r="K8" s="3"/>
    </row>
    <row r="9" spans="1:11" x14ac:dyDescent="0.25">
      <c r="A9" s="6">
        <v>52</v>
      </c>
      <c r="B9" s="6" t="s">
        <v>66</v>
      </c>
      <c r="C9" s="6">
        <v>4</v>
      </c>
      <c r="D9" s="8">
        <v>0</v>
      </c>
      <c r="E9" s="6"/>
      <c r="F9" s="7">
        <v>41114</v>
      </c>
      <c r="G9" s="6"/>
      <c r="H9" s="6">
        <v>40</v>
      </c>
      <c r="I9" s="6">
        <f t="shared" si="0"/>
        <v>40</v>
      </c>
      <c r="J9" s="6"/>
      <c r="K9" s="6"/>
    </row>
    <row r="10" spans="1:11" x14ac:dyDescent="0.25">
      <c r="A10" s="6">
        <v>2</v>
      </c>
      <c r="B10" s="6" t="s">
        <v>9</v>
      </c>
      <c r="C10" s="6">
        <v>3</v>
      </c>
      <c r="D10" s="8">
        <v>1</v>
      </c>
      <c r="E10" s="6"/>
      <c r="F10" s="7">
        <v>40954</v>
      </c>
      <c r="G10" s="7">
        <v>40954</v>
      </c>
      <c r="H10" s="6">
        <v>1</v>
      </c>
      <c r="I10" s="6">
        <f t="shared" si="0"/>
        <v>0</v>
      </c>
      <c r="J10" s="6">
        <f>40/60</f>
        <v>0.66666666666666663</v>
      </c>
      <c r="K10" s="6"/>
    </row>
    <row r="11" spans="1:11" x14ac:dyDescent="0.25">
      <c r="A11" s="3">
        <v>3</v>
      </c>
      <c r="B11" s="3" t="s">
        <v>10</v>
      </c>
      <c r="C11" s="3">
        <v>3</v>
      </c>
      <c r="D11" s="5">
        <v>1</v>
      </c>
      <c r="E11" s="3"/>
      <c r="F11" s="4">
        <v>40954</v>
      </c>
      <c r="G11" s="4">
        <v>40954</v>
      </c>
      <c r="H11" s="3">
        <v>1</v>
      </c>
      <c r="I11" s="3">
        <f t="shared" si="0"/>
        <v>0</v>
      </c>
      <c r="J11" s="3">
        <v>1</v>
      </c>
      <c r="K11" s="3"/>
    </row>
    <row r="12" spans="1:11" x14ac:dyDescent="0.25">
      <c r="A12" s="6">
        <v>4</v>
      </c>
      <c r="B12" s="6" t="s">
        <v>35</v>
      </c>
      <c r="C12" s="6">
        <v>3</v>
      </c>
      <c r="D12" s="8">
        <v>1</v>
      </c>
      <c r="E12" s="6"/>
      <c r="F12" s="7">
        <v>40954</v>
      </c>
      <c r="G12" s="7">
        <v>40955</v>
      </c>
      <c r="H12" s="6">
        <v>1</v>
      </c>
      <c r="I12" s="6">
        <f t="shared" si="0"/>
        <v>0</v>
      </c>
      <c r="J12" s="6">
        <v>0.5</v>
      </c>
      <c r="K12" s="6"/>
    </row>
    <row r="13" spans="1:11" x14ac:dyDescent="0.25">
      <c r="A13" s="3">
        <v>5</v>
      </c>
      <c r="B13" s="3" t="s">
        <v>11</v>
      </c>
      <c r="C13" s="3">
        <v>3</v>
      </c>
      <c r="D13" s="5">
        <v>1</v>
      </c>
      <c r="E13" s="3"/>
      <c r="F13" s="4">
        <v>40954</v>
      </c>
      <c r="G13" s="13" t="s">
        <v>60</v>
      </c>
      <c r="H13" s="3">
        <v>2</v>
      </c>
      <c r="I13" s="3">
        <f t="shared" si="0"/>
        <v>0</v>
      </c>
      <c r="J13" s="3">
        <v>2.5</v>
      </c>
      <c r="K13" s="3"/>
    </row>
    <row r="14" spans="1:11" x14ac:dyDescent="0.25">
      <c r="A14" s="6">
        <v>12</v>
      </c>
      <c r="B14" s="6" t="s">
        <v>19</v>
      </c>
      <c r="C14" s="6">
        <v>3</v>
      </c>
      <c r="D14" s="8">
        <v>1</v>
      </c>
      <c r="E14" s="6"/>
      <c r="F14" s="7">
        <v>40954</v>
      </c>
      <c r="G14" s="7">
        <v>40954</v>
      </c>
      <c r="H14" s="6">
        <v>0.5</v>
      </c>
      <c r="I14" s="6">
        <v>0.5</v>
      </c>
      <c r="J14" s="6">
        <v>0.5</v>
      </c>
      <c r="K14" s="6"/>
    </row>
    <row r="15" spans="1:11" x14ac:dyDescent="0.25">
      <c r="A15" s="3">
        <v>15</v>
      </c>
      <c r="B15" s="3" t="s">
        <v>39</v>
      </c>
      <c r="C15" s="3">
        <v>3</v>
      </c>
      <c r="D15" s="5">
        <v>1</v>
      </c>
      <c r="E15" s="3"/>
      <c r="F15" s="4">
        <v>40954</v>
      </c>
      <c r="G15" s="13" t="s">
        <v>60</v>
      </c>
      <c r="H15" s="3">
        <v>20</v>
      </c>
      <c r="I15" s="3">
        <f>H15-(H15*D15)</f>
        <v>0</v>
      </c>
      <c r="J15" s="3">
        <v>2</v>
      </c>
      <c r="K15" s="3"/>
    </row>
    <row r="16" spans="1:11" x14ac:dyDescent="0.25">
      <c r="A16" s="6">
        <v>16</v>
      </c>
      <c r="B16" s="6" t="s">
        <v>24</v>
      </c>
      <c r="C16" s="6">
        <v>3</v>
      </c>
      <c r="D16" s="8">
        <v>1</v>
      </c>
      <c r="E16" s="6">
        <f>A15</f>
        <v>15</v>
      </c>
      <c r="F16" s="7">
        <v>40954</v>
      </c>
      <c r="G16" s="14" t="s">
        <v>60</v>
      </c>
      <c r="H16" s="6">
        <v>15</v>
      </c>
      <c r="I16" s="6">
        <f>H16-(H16*D16)</f>
        <v>0</v>
      </c>
      <c r="J16" s="6">
        <v>7</v>
      </c>
      <c r="K16" s="6"/>
    </row>
    <row r="17" spans="1:11" x14ac:dyDescent="0.25">
      <c r="A17" s="6">
        <v>18</v>
      </c>
      <c r="B17" s="6" t="s">
        <v>26</v>
      </c>
      <c r="C17" s="6">
        <v>3</v>
      </c>
      <c r="D17" s="8">
        <v>1</v>
      </c>
      <c r="E17" s="6"/>
      <c r="F17" s="7">
        <v>40954</v>
      </c>
      <c r="G17" s="7">
        <v>40958</v>
      </c>
      <c r="H17" s="6">
        <v>10</v>
      </c>
      <c r="I17" s="6">
        <f>H17-(H17*D17)</f>
        <v>0</v>
      </c>
      <c r="J17" s="6">
        <v>1</v>
      </c>
      <c r="K17" s="6"/>
    </row>
    <row r="18" spans="1:11" x14ac:dyDescent="0.25">
      <c r="A18" s="3">
        <v>19</v>
      </c>
      <c r="B18" s="3" t="s">
        <v>27</v>
      </c>
      <c r="C18" s="3">
        <v>3</v>
      </c>
      <c r="D18" s="5">
        <v>1</v>
      </c>
      <c r="E18" s="3"/>
      <c r="F18" s="4">
        <v>40954</v>
      </c>
      <c r="G18" s="4">
        <v>40958</v>
      </c>
      <c r="H18" s="3">
        <v>4</v>
      </c>
      <c r="I18" s="3">
        <f>H18-(H18*D18)</f>
        <v>0</v>
      </c>
      <c r="J18" s="3">
        <v>3</v>
      </c>
      <c r="K18" s="3"/>
    </row>
    <row r="19" spans="1:11" x14ac:dyDescent="0.25">
      <c r="A19" s="6">
        <v>24</v>
      </c>
      <c r="B19" s="6" t="s">
        <v>32</v>
      </c>
      <c r="C19" s="6">
        <v>3</v>
      </c>
      <c r="D19" s="8">
        <v>1</v>
      </c>
      <c r="E19" s="6"/>
      <c r="F19" s="7">
        <v>40954</v>
      </c>
      <c r="G19" s="7">
        <v>40954</v>
      </c>
      <c r="H19" s="6">
        <v>1</v>
      </c>
      <c r="I19" s="6">
        <f>H19-(H19*D19)</f>
        <v>0</v>
      </c>
      <c r="J19" s="6"/>
      <c r="K19" s="6"/>
    </row>
    <row r="20" spans="1:11" x14ac:dyDescent="0.25">
      <c r="A20" s="6">
        <v>34</v>
      </c>
      <c r="B20" s="6" t="s">
        <v>44</v>
      </c>
      <c r="C20" s="6">
        <v>3</v>
      </c>
      <c r="D20" s="8">
        <v>1</v>
      </c>
      <c r="E20" s="6"/>
      <c r="F20" s="7">
        <v>40957</v>
      </c>
      <c r="G20" s="7">
        <v>40959</v>
      </c>
      <c r="H20" s="6">
        <v>10</v>
      </c>
      <c r="I20" s="6">
        <v>10</v>
      </c>
      <c r="J20" s="6">
        <v>2</v>
      </c>
      <c r="K20" s="6"/>
    </row>
    <row r="21" spans="1:11" x14ac:dyDescent="0.25">
      <c r="A21" s="6">
        <v>38</v>
      </c>
      <c r="B21" s="6" t="s">
        <v>48</v>
      </c>
      <c r="C21" s="6">
        <v>3</v>
      </c>
      <c r="D21" s="8">
        <v>0</v>
      </c>
      <c r="E21" s="6"/>
      <c r="F21" s="7">
        <v>40958</v>
      </c>
      <c r="G21" s="6"/>
      <c r="H21" s="6">
        <v>1</v>
      </c>
      <c r="I21" s="6">
        <f>H21-(H21*D21)</f>
        <v>1</v>
      </c>
      <c r="J21" s="6"/>
      <c r="K21" s="6"/>
    </row>
    <row r="22" spans="1:11" x14ac:dyDescent="0.25">
      <c r="A22" s="3">
        <v>43</v>
      </c>
      <c r="B22" s="3" t="s">
        <v>53</v>
      </c>
      <c r="C22" s="3">
        <v>3</v>
      </c>
      <c r="D22" s="5">
        <v>1</v>
      </c>
      <c r="E22" s="3"/>
      <c r="F22" s="4">
        <v>40959</v>
      </c>
      <c r="G22" s="4">
        <v>40960</v>
      </c>
      <c r="H22" s="3">
        <v>2</v>
      </c>
      <c r="I22" s="3">
        <v>2</v>
      </c>
      <c r="J22" s="3"/>
      <c r="K22" s="3"/>
    </row>
    <row r="23" spans="1:11" x14ac:dyDescent="0.25">
      <c r="A23" s="6">
        <v>44</v>
      </c>
      <c r="B23" s="6" t="s">
        <v>54</v>
      </c>
      <c r="C23" s="6">
        <v>3</v>
      </c>
      <c r="D23" s="8">
        <v>1</v>
      </c>
      <c r="E23" s="6"/>
      <c r="F23" s="7">
        <v>40960</v>
      </c>
      <c r="G23" s="7">
        <v>40960</v>
      </c>
      <c r="H23" s="6">
        <v>1</v>
      </c>
      <c r="I23" s="6">
        <v>3</v>
      </c>
      <c r="J23" s="6"/>
      <c r="K23" s="6"/>
    </row>
    <row r="24" spans="1:11" x14ac:dyDescent="0.25">
      <c r="A24" s="3">
        <v>45</v>
      </c>
      <c r="B24" s="3" t="s">
        <v>57</v>
      </c>
      <c r="C24" s="3">
        <v>3</v>
      </c>
      <c r="D24" s="5">
        <v>0</v>
      </c>
      <c r="E24" s="3"/>
      <c r="F24" s="4">
        <v>40995</v>
      </c>
      <c r="G24" s="3"/>
      <c r="H24" s="3">
        <v>15</v>
      </c>
      <c r="I24" s="3">
        <f t="shared" ref="I24:I62" si="1">H24-(H24*D24)</f>
        <v>15</v>
      </c>
      <c r="J24" s="3"/>
      <c r="K24" s="3" t="s">
        <v>55</v>
      </c>
    </row>
    <row r="25" spans="1:11" x14ac:dyDescent="0.25">
      <c r="A25" s="6">
        <v>46</v>
      </c>
      <c r="B25" s="6" t="s">
        <v>56</v>
      </c>
      <c r="C25" s="6">
        <v>3</v>
      </c>
      <c r="D25" s="8">
        <v>1</v>
      </c>
      <c r="E25" s="6"/>
      <c r="F25" s="7">
        <v>40995</v>
      </c>
      <c r="G25" s="6"/>
      <c r="H25" s="6">
        <v>6</v>
      </c>
      <c r="I25" s="6">
        <f t="shared" si="1"/>
        <v>0</v>
      </c>
      <c r="J25" s="6"/>
      <c r="K25" s="6"/>
    </row>
    <row r="26" spans="1:11" x14ac:dyDescent="0.25">
      <c r="A26" s="3">
        <v>47</v>
      </c>
      <c r="B26" s="3" t="s">
        <v>58</v>
      </c>
      <c r="C26" s="3">
        <v>3</v>
      </c>
      <c r="D26" s="5">
        <v>1</v>
      </c>
      <c r="E26" s="3"/>
      <c r="F26" s="4">
        <v>40995</v>
      </c>
      <c r="G26" s="3"/>
      <c r="H26" s="3">
        <v>1</v>
      </c>
      <c r="I26" s="3">
        <f t="shared" si="1"/>
        <v>0</v>
      </c>
      <c r="J26" s="3"/>
      <c r="K26" s="3"/>
    </row>
    <row r="27" spans="1:11" x14ac:dyDescent="0.25">
      <c r="A27" s="6">
        <v>48</v>
      </c>
      <c r="B27" s="6" t="s">
        <v>59</v>
      </c>
      <c r="C27" s="6">
        <v>3</v>
      </c>
      <c r="D27" s="8">
        <v>0</v>
      </c>
      <c r="E27" s="6"/>
      <c r="F27" s="7">
        <v>40995</v>
      </c>
      <c r="G27" s="6"/>
      <c r="H27" s="6">
        <v>5</v>
      </c>
      <c r="I27" s="6">
        <f t="shared" si="1"/>
        <v>5</v>
      </c>
      <c r="J27" s="6"/>
      <c r="K27" s="6"/>
    </row>
    <row r="28" spans="1:11" x14ac:dyDescent="0.25">
      <c r="A28" s="6">
        <v>50</v>
      </c>
      <c r="B28" s="6" t="s">
        <v>63</v>
      </c>
      <c r="C28" s="6">
        <v>3</v>
      </c>
      <c r="D28" s="8">
        <v>0</v>
      </c>
      <c r="E28" s="6">
        <v>45</v>
      </c>
      <c r="F28" s="4">
        <v>41114</v>
      </c>
      <c r="G28" s="6"/>
      <c r="H28" s="6">
        <v>6</v>
      </c>
      <c r="I28" s="6">
        <f t="shared" si="1"/>
        <v>6</v>
      </c>
      <c r="J28" s="6"/>
      <c r="K28" s="6"/>
    </row>
    <row r="29" spans="1:11" x14ac:dyDescent="0.25">
      <c r="A29" s="3">
        <v>51</v>
      </c>
      <c r="B29" s="3" t="s">
        <v>64</v>
      </c>
      <c r="C29" s="3">
        <v>3</v>
      </c>
      <c r="D29" s="5">
        <v>0</v>
      </c>
      <c r="E29" s="3" t="s">
        <v>65</v>
      </c>
      <c r="F29" s="4">
        <v>41114</v>
      </c>
      <c r="G29" s="3"/>
      <c r="H29" s="3">
        <v>10</v>
      </c>
      <c r="I29" s="3">
        <f t="shared" si="1"/>
        <v>10</v>
      </c>
      <c r="J29" s="3"/>
      <c r="K29" s="3"/>
    </row>
    <row r="30" spans="1:11" x14ac:dyDescent="0.25">
      <c r="A30" s="3">
        <v>53</v>
      </c>
      <c r="B30" s="3" t="s">
        <v>67</v>
      </c>
      <c r="C30" s="3">
        <v>3</v>
      </c>
      <c r="D30" s="5">
        <v>0</v>
      </c>
      <c r="E30" s="3"/>
      <c r="F30" s="4">
        <v>41125</v>
      </c>
      <c r="G30" s="3"/>
      <c r="H30" s="3"/>
      <c r="I30" s="3">
        <f t="shared" si="1"/>
        <v>0</v>
      </c>
      <c r="J30" s="3"/>
      <c r="K30" s="3"/>
    </row>
    <row r="31" spans="1:11" x14ac:dyDescent="0.25">
      <c r="A31" s="6">
        <v>54</v>
      </c>
      <c r="B31" s="6" t="s">
        <v>68</v>
      </c>
      <c r="C31" s="6">
        <v>3</v>
      </c>
      <c r="D31" s="8">
        <v>0</v>
      </c>
      <c r="E31" s="6"/>
      <c r="F31" s="7">
        <v>41855</v>
      </c>
      <c r="G31" s="6"/>
      <c r="H31" s="6">
        <v>1</v>
      </c>
      <c r="I31" s="6">
        <f t="shared" si="1"/>
        <v>1</v>
      </c>
      <c r="J31" s="6"/>
      <c r="K31" s="6"/>
    </row>
    <row r="32" spans="1:11" x14ac:dyDescent="0.25">
      <c r="A32" s="3">
        <v>1</v>
      </c>
      <c r="B32" s="3" t="s">
        <v>7</v>
      </c>
      <c r="C32" s="3">
        <v>2</v>
      </c>
      <c r="D32" s="5">
        <v>0</v>
      </c>
      <c r="E32" s="3"/>
      <c r="F32" s="4">
        <v>40954</v>
      </c>
      <c r="G32" s="3"/>
      <c r="H32" s="3">
        <v>10</v>
      </c>
      <c r="I32" s="3">
        <f t="shared" si="1"/>
        <v>10</v>
      </c>
      <c r="J32" s="3"/>
      <c r="K32" s="3"/>
    </row>
    <row r="33" spans="1:11" x14ac:dyDescent="0.25">
      <c r="A33" s="3">
        <v>17</v>
      </c>
      <c r="B33" s="3" t="s">
        <v>25</v>
      </c>
      <c r="C33" s="3">
        <v>2</v>
      </c>
      <c r="D33" s="5">
        <v>0</v>
      </c>
      <c r="E33" s="3"/>
      <c r="F33" s="4">
        <v>40954</v>
      </c>
      <c r="G33" s="3"/>
      <c r="H33" s="3">
        <v>0.5</v>
      </c>
      <c r="I33" s="3">
        <f t="shared" si="1"/>
        <v>0.5</v>
      </c>
      <c r="J33" s="3"/>
      <c r="K33" s="3"/>
    </row>
    <row r="34" spans="1:11" x14ac:dyDescent="0.25">
      <c r="A34" s="3">
        <v>21</v>
      </c>
      <c r="B34" s="3" t="s">
        <v>29</v>
      </c>
      <c r="C34" s="3">
        <v>2</v>
      </c>
      <c r="D34" s="5">
        <v>0</v>
      </c>
      <c r="E34" s="3"/>
      <c r="F34" s="4">
        <v>40954</v>
      </c>
      <c r="G34" s="3"/>
      <c r="H34" s="3">
        <v>1</v>
      </c>
      <c r="I34" s="3">
        <f t="shared" si="1"/>
        <v>1</v>
      </c>
      <c r="J34" s="3"/>
      <c r="K34" s="3"/>
    </row>
    <row r="35" spans="1:11" x14ac:dyDescent="0.25">
      <c r="A35" s="6">
        <v>22</v>
      </c>
      <c r="B35" s="6" t="s">
        <v>30</v>
      </c>
      <c r="C35" s="6">
        <v>2</v>
      </c>
      <c r="D35" s="8">
        <v>0</v>
      </c>
      <c r="E35" s="6"/>
      <c r="F35" s="7">
        <v>40954</v>
      </c>
      <c r="G35" s="6"/>
      <c r="H35" s="6">
        <v>2</v>
      </c>
      <c r="I35" s="6">
        <f t="shared" si="1"/>
        <v>2</v>
      </c>
      <c r="J35" s="6"/>
      <c r="K35" s="6"/>
    </row>
    <row r="36" spans="1:11" x14ac:dyDescent="0.25">
      <c r="A36" s="3">
        <v>23</v>
      </c>
      <c r="B36" s="3" t="s">
        <v>31</v>
      </c>
      <c r="C36" s="3">
        <v>2</v>
      </c>
      <c r="D36" s="5">
        <v>1</v>
      </c>
      <c r="E36" s="3"/>
      <c r="F36" s="4">
        <v>40954</v>
      </c>
      <c r="G36" s="4">
        <v>40954</v>
      </c>
      <c r="H36" s="3">
        <v>2</v>
      </c>
      <c r="I36" s="3">
        <f t="shared" si="1"/>
        <v>0</v>
      </c>
      <c r="J36" s="3"/>
      <c r="K36" s="3"/>
    </row>
    <row r="37" spans="1:11" x14ac:dyDescent="0.25">
      <c r="A37" s="3">
        <v>27</v>
      </c>
      <c r="B37" s="3" t="s">
        <v>37</v>
      </c>
      <c r="C37" s="3">
        <v>2</v>
      </c>
      <c r="D37" s="5">
        <v>0</v>
      </c>
      <c r="E37" s="3"/>
      <c r="F37" s="4">
        <v>40954</v>
      </c>
      <c r="G37" s="3"/>
      <c r="H37" s="3">
        <v>1</v>
      </c>
      <c r="I37" s="3">
        <f t="shared" si="1"/>
        <v>1</v>
      </c>
      <c r="J37" s="3"/>
      <c r="K37" s="3"/>
    </row>
    <row r="38" spans="1:11" x14ac:dyDescent="0.25">
      <c r="A38" s="6">
        <v>28</v>
      </c>
      <c r="B38" s="6" t="s">
        <v>36</v>
      </c>
      <c r="C38" s="6">
        <v>2</v>
      </c>
      <c r="D38" s="8">
        <v>1</v>
      </c>
      <c r="E38" s="6"/>
      <c r="F38" s="7">
        <v>40955</v>
      </c>
      <c r="G38" s="7">
        <v>40955</v>
      </c>
      <c r="H38" s="6">
        <v>0.5</v>
      </c>
      <c r="I38" s="6">
        <f t="shared" si="1"/>
        <v>0</v>
      </c>
      <c r="J38" s="6">
        <v>0.5</v>
      </c>
      <c r="K38" s="6"/>
    </row>
    <row r="39" spans="1:11" x14ac:dyDescent="0.25">
      <c r="A39" s="3">
        <v>29</v>
      </c>
      <c r="B39" s="3" t="s">
        <v>38</v>
      </c>
      <c r="C39" s="3">
        <v>2</v>
      </c>
      <c r="D39" s="5">
        <v>0</v>
      </c>
      <c r="E39" s="3"/>
      <c r="F39" s="4">
        <v>40955</v>
      </c>
      <c r="G39" s="3"/>
      <c r="H39" s="3">
        <v>0.5</v>
      </c>
      <c r="I39" s="3">
        <f t="shared" si="1"/>
        <v>0.5</v>
      </c>
      <c r="J39" s="3"/>
      <c r="K39" s="3"/>
    </row>
    <row r="40" spans="1:11" x14ac:dyDescent="0.25">
      <c r="A40" s="6">
        <v>30</v>
      </c>
      <c r="B40" s="6" t="s">
        <v>62</v>
      </c>
      <c r="C40" s="6">
        <v>2</v>
      </c>
      <c r="D40" s="8">
        <v>0</v>
      </c>
      <c r="E40" s="6"/>
      <c r="F40" s="7">
        <v>40955</v>
      </c>
      <c r="G40" s="6"/>
      <c r="H40" s="6">
        <v>1</v>
      </c>
      <c r="I40" s="6">
        <f t="shared" si="1"/>
        <v>1</v>
      </c>
      <c r="J40" s="6"/>
      <c r="K40" s="6"/>
    </row>
    <row r="41" spans="1:11" x14ac:dyDescent="0.25">
      <c r="A41" s="6">
        <v>32</v>
      </c>
      <c r="B41" s="6" t="s">
        <v>43</v>
      </c>
      <c r="C41" s="6">
        <v>2</v>
      </c>
      <c r="D41" s="8">
        <v>0</v>
      </c>
      <c r="E41" s="6"/>
      <c r="F41" s="7">
        <v>40957</v>
      </c>
      <c r="G41" s="6"/>
      <c r="H41" s="6">
        <v>5</v>
      </c>
      <c r="I41" s="6">
        <f t="shared" si="1"/>
        <v>5</v>
      </c>
      <c r="J41" s="6"/>
      <c r="K41" s="6"/>
    </row>
    <row r="42" spans="1:11" x14ac:dyDescent="0.25">
      <c r="A42" s="3">
        <v>33</v>
      </c>
      <c r="B42" s="3" t="s">
        <v>42</v>
      </c>
      <c r="C42" s="3">
        <v>2</v>
      </c>
      <c r="D42" s="5">
        <v>0</v>
      </c>
      <c r="E42" s="3"/>
      <c r="F42" s="4">
        <v>40957</v>
      </c>
      <c r="G42" s="3"/>
      <c r="H42" s="3">
        <v>10</v>
      </c>
      <c r="I42" s="3">
        <f t="shared" si="1"/>
        <v>10</v>
      </c>
      <c r="J42" s="3"/>
      <c r="K42" s="3"/>
    </row>
    <row r="43" spans="1:11" x14ac:dyDescent="0.25">
      <c r="A43" s="3">
        <v>35</v>
      </c>
      <c r="B43" s="3" t="s">
        <v>45</v>
      </c>
      <c r="C43" s="3">
        <v>2</v>
      </c>
      <c r="D43" s="5">
        <v>0</v>
      </c>
      <c r="E43" s="3">
        <v>48</v>
      </c>
      <c r="F43" s="4">
        <v>40958</v>
      </c>
      <c r="G43" s="3"/>
      <c r="H43" s="3">
        <v>1</v>
      </c>
      <c r="I43" s="3">
        <f t="shared" si="1"/>
        <v>1</v>
      </c>
      <c r="J43" s="3"/>
      <c r="K43" s="3"/>
    </row>
    <row r="44" spans="1:11" x14ac:dyDescent="0.25">
      <c r="A44" s="6">
        <v>36</v>
      </c>
      <c r="B44" s="6" t="s">
        <v>46</v>
      </c>
      <c r="C44" s="6">
        <v>2</v>
      </c>
      <c r="D44" s="8">
        <v>0</v>
      </c>
      <c r="E44" s="6"/>
      <c r="F44" s="7">
        <v>40958</v>
      </c>
      <c r="G44" s="6"/>
      <c r="H44" s="6">
        <v>1</v>
      </c>
      <c r="I44" s="6">
        <f t="shared" si="1"/>
        <v>1</v>
      </c>
      <c r="J44" s="6"/>
      <c r="K44" s="6"/>
    </row>
    <row r="45" spans="1:11" x14ac:dyDescent="0.25">
      <c r="A45" s="6">
        <v>42</v>
      </c>
      <c r="B45" s="6" t="s">
        <v>52</v>
      </c>
      <c r="C45" s="6">
        <v>2</v>
      </c>
      <c r="D45" s="8">
        <v>1</v>
      </c>
      <c r="E45" s="6"/>
      <c r="F45" s="7">
        <v>40959</v>
      </c>
      <c r="G45" s="7">
        <v>40960</v>
      </c>
      <c r="H45" s="6">
        <v>1</v>
      </c>
      <c r="I45" s="6">
        <f t="shared" si="1"/>
        <v>0</v>
      </c>
      <c r="J45" s="6"/>
      <c r="K45" s="6"/>
    </row>
    <row r="46" spans="1:11" ht="15" customHeight="1" x14ac:dyDescent="0.25">
      <c r="A46" s="3">
        <v>9</v>
      </c>
      <c r="B46" s="3" t="s">
        <v>17</v>
      </c>
      <c r="C46" s="3">
        <v>1</v>
      </c>
      <c r="D46" s="5">
        <v>1</v>
      </c>
      <c r="E46" s="3"/>
      <c r="F46" s="4">
        <v>40954</v>
      </c>
      <c r="G46" s="4">
        <v>40958</v>
      </c>
      <c r="H46" s="3">
        <v>0.5</v>
      </c>
      <c r="I46" s="3">
        <f t="shared" si="1"/>
        <v>0</v>
      </c>
      <c r="J46" s="3">
        <v>0.5</v>
      </c>
      <c r="K46" s="3"/>
    </row>
    <row r="47" spans="1:11" ht="15" customHeight="1" x14ac:dyDescent="0.25">
      <c r="A47" s="3">
        <v>13</v>
      </c>
      <c r="B47" s="3" t="s">
        <v>20</v>
      </c>
      <c r="C47" s="3">
        <v>1</v>
      </c>
      <c r="D47" s="5">
        <v>1</v>
      </c>
      <c r="E47" s="3"/>
      <c r="F47" s="4">
        <v>40954</v>
      </c>
      <c r="G47" s="4">
        <v>40954</v>
      </c>
      <c r="H47" s="3">
        <v>0.5</v>
      </c>
      <c r="I47" s="3">
        <f t="shared" si="1"/>
        <v>0</v>
      </c>
      <c r="J47" s="3">
        <v>0</v>
      </c>
      <c r="K47" s="3"/>
    </row>
    <row r="48" spans="1:11" ht="15" customHeight="1" x14ac:dyDescent="0.25">
      <c r="A48" s="6">
        <v>14</v>
      </c>
      <c r="B48" s="6" t="s">
        <v>21</v>
      </c>
      <c r="C48" s="6">
        <v>1</v>
      </c>
      <c r="D48" s="8">
        <v>1</v>
      </c>
      <c r="E48" s="6"/>
      <c r="F48" s="7">
        <v>40954</v>
      </c>
      <c r="G48" s="7">
        <v>40954</v>
      </c>
      <c r="H48" s="6">
        <v>0.5</v>
      </c>
      <c r="I48" s="6">
        <f t="shared" si="1"/>
        <v>0</v>
      </c>
      <c r="J48" s="6">
        <v>0.5</v>
      </c>
      <c r="K48" s="6"/>
    </row>
    <row r="49" spans="1:11" x14ac:dyDescent="0.25">
      <c r="A49" s="3">
        <v>25</v>
      </c>
      <c r="B49" s="3" t="s">
        <v>33</v>
      </c>
      <c r="C49" s="3">
        <v>2</v>
      </c>
      <c r="D49" s="5">
        <v>0</v>
      </c>
      <c r="E49" s="3"/>
      <c r="F49" s="4">
        <v>40954</v>
      </c>
      <c r="G49" s="3"/>
      <c r="H49" s="3">
        <v>5</v>
      </c>
      <c r="I49" s="3">
        <f t="shared" si="1"/>
        <v>5</v>
      </c>
      <c r="J49" s="3"/>
      <c r="K49" s="3"/>
    </row>
    <row r="50" spans="1:11" x14ac:dyDescent="0.25">
      <c r="A50" s="3">
        <v>31</v>
      </c>
      <c r="B50" s="3" t="s">
        <v>41</v>
      </c>
      <c r="C50" s="3">
        <v>1</v>
      </c>
      <c r="D50" s="5">
        <v>1</v>
      </c>
      <c r="E50" s="3"/>
      <c r="F50" s="4">
        <v>40957</v>
      </c>
      <c r="G50" s="4">
        <v>40958</v>
      </c>
      <c r="H50" s="3">
        <v>0</v>
      </c>
      <c r="I50" s="3">
        <f t="shared" si="1"/>
        <v>0</v>
      </c>
      <c r="J50" s="3"/>
      <c r="K50" s="3"/>
    </row>
    <row r="51" spans="1:11" x14ac:dyDescent="0.25">
      <c r="A51" s="3">
        <v>39</v>
      </c>
      <c r="B51" s="3" t="s">
        <v>49</v>
      </c>
      <c r="C51" s="3">
        <v>1</v>
      </c>
      <c r="D51" s="5">
        <v>0</v>
      </c>
      <c r="E51" s="3"/>
      <c r="F51" s="4">
        <v>40958</v>
      </c>
      <c r="G51" s="3"/>
      <c r="H51" s="3">
        <v>1</v>
      </c>
      <c r="I51" s="3">
        <f t="shared" si="1"/>
        <v>1</v>
      </c>
      <c r="J51" s="3"/>
      <c r="K51" s="3"/>
    </row>
    <row r="52" spans="1:11" x14ac:dyDescent="0.25">
      <c r="A52" s="3">
        <v>49</v>
      </c>
      <c r="B52" s="3" t="s">
        <v>61</v>
      </c>
      <c r="C52" s="3">
        <v>1</v>
      </c>
      <c r="D52" s="5">
        <v>0</v>
      </c>
      <c r="E52" s="3"/>
      <c r="F52" s="4">
        <v>41114</v>
      </c>
      <c r="G52" s="3"/>
      <c r="H52" s="3">
        <v>2</v>
      </c>
      <c r="I52" s="3">
        <f t="shared" si="1"/>
        <v>2</v>
      </c>
      <c r="J52" s="3"/>
      <c r="K52" s="3"/>
    </row>
    <row r="53" spans="1:11" x14ac:dyDescent="0.25">
      <c r="A53" s="10">
        <v>7</v>
      </c>
      <c r="B53" s="10" t="s">
        <v>15</v>
      </c>
      <c r="C53" s="10"/>
      <c r="D53" s="11"/>
      <c r="E53" s="10"/>
      <c r="F53" s="12">
        <v>40954</v>
      </c>
      <c r="G53" s="10"/>
      <c r="H53" s="10">
        <v>20</v>
      </c>
      <c r="I53" s="10">
        <f t="shared" si="1"/>
        <v>20</v>
      </c>
      <c r="J53" s="10">
        <v>3</v>
      </c>
      <c r="K53" s="10" t="s">
        <v>55</v>
      </c>
    </row>
    <row r="54" spans="1:11" x14ac:dyDescent="0.25">
      <c r="A54" s="10">
        <v>8</v>
      </c>
      <c r="B54" s="10" t="s">
        <v>16</v>
      </c>
      <c r="C54" s="10"/>
      <c r="D54" s="11"/>
      <c r="E54" s="10">
        <f>A53</f>
        <v>7</v>
      </c>
      <c r="F54" s="12">
        <v>40954</v>
      </c>
      <c r="G54" s="10"/>
      <c r="H54" s="10">
        <v>15</v>
      </c>
      <c r="I54" s="10">
        <f t="shared" si="1"/>
        <v>15</v>
      </c>
      <c r="J54" s="10"/>
      <c r="K54" s="10" t="s">
        <v>55</v>
      </c>
    </row>
    <row r="55" spans="1:11" x14ac:dyDescent="0.25">
      <c r="A55" s="10">
        <v>37</v>
      </c>
      <c r="B55" s="10" t="s">
        <v>47</v>
      </c>
      <c r="C55" s="10"/>
      <c r="D55" s="11"/>
      <c r="E55" s="10"/>
      <c r="F55" s="12">
        <v>40958</v>
      </c>
      <c r="G55" s="10"/>
      <c r="H55" s="10"/>
      <c r="I55" s="10">
        <f t="shared" si="1"/>
        <v>0</v>
      </c>
      <c r="J55" s="10"/>
      <c r="K55" s="10"/>
    </row>
    <row r="56" spans="1:11" x14ac:dyDescent="0.25">
      <c r="A56" s="3">
        <v>55</v>
      </c>
      <c r="B56" s="3" t="s">
        <v>69</v>
      </c>
      <c r="C56" s="3">
        <v>2</v>
      </c>
      <c r="D56" s="5">
        <v>0</v>
      </c>
      <c r="E56" s="3"/>
      <c r="F56" s="4"/>
      <c r="G56" s="3"/>
      <c r="H56" s="3"/>
      <c r="I56" s="3">
        <f t="shared" si="1"/>
        <v>0</v>
      </c>
      <c r="J56" s="3"/>
      <c r="K56" s="3"/>
    </row>
    <row r="57" spans="1:11" x14ac:dyDescent="0.25">
      <c r="A57" s="6">
        <v>56</v>
      </c>
      <c r="B57" s="6"/>
      <c r="C57" s="6"/>
      <c r="D57" s="8"/>
      <c r="E57" s="6"/>
      <c r="F57" s="7"/>
      <c r="G57" s="6"/>
      <c r="H57" s="6"/>
      <c r="I57" s="6">
        <f t="shared" si="1"/>
        <v>0</v>
      </c>
      <c r="J57" s="6"/>
      <c r="K57" s="6"/>
    </row>
    <row r="58" spans="1:11" x14ac:dyDescent="0.25">
      <c r="A58" s="3">
        <v>57</v>
      </c>
      <c r="B58" s="3"/>
      <c r="C58" s="3"/>
      <c r="D58" s="5"/>
      <c r="E58" s="3"/>
      <c r="F58" s="4"/>
      <c r="G58" s="3"/>
      <c r="H58" s="3"/>
      <c r="I58" s="3">
        <f t="shared" si="1"/>
        <v>0</v>
      </c>
      <c r="J58" s="3"/>
      <c r="K58" s="3"/>
    </row>
    <row r="59" spans="1:11" x14ac:dyDescent="0.25">
      <c r="A59" s="6">
        <v>58</v>
      </c>
      <c r="B59" s="6"/>
      <c r="C59" s="6"/>
      <c r="D59" s="8"/>
      <c r="E59" s="6"/>
      <c r="F59" s="7"/>
      <c r="G59" s="6"/>
      <c r="H59" s="6"/>
      <c r="I59" s="6">
        <f t="shared" si="1"/>
        <v>0</v>
      </c>
      <c r="J59" s="6"/>
      <c r="K59" s="6"/>
    </row>
    <row r="60" spans="1:11" x14ac:dyDescent="0.25">
      <c r="A60" s="3">
        <v>59</v>
      </c>
      <c r="B60" s="3"/>
      <c r="C60" s="3"/>
      <c r="D60" s="5"/>
      <c r="E60" s="3"/>
      <c r="F60" s="4"/>
      <c r="G60" s="3"/>
      <c r="H60" s="3"/>
      <c r="I60" s="3">
        <f t="shared" si="1"/>
        <v>0</v>
      </c>
      <c r="J60" s="3"/>
      <c r="K60" s="3"/>
    </row>
    <row r="61" spans="1:11" x14ac:dyDescent="0.25">
      <c r="A61" s="6">
        <v>60</v>
      </c>
      <c r="B61" s="6"/>
      <c r="C61" s="6"/>
      <c r="D61" s="8"/>
      <c r="E61" s="6"/>
      <c r="F61" s="7"/>
      <c r="G61" s="6"/>
      <c r="H61" s="6"/>
      <c r="I61" s="6">
        <f t="shared" si="1"/>
        <v>0</v>
      </c>
      <c r="J61" s="6"/>
      <c r="K61" s="6"/>
    </row>
    <row r="62" spans="1:11" x14ac:dyDescent="0.25">
      <c r="A62" s="3">
        <v>61</v>
      </c>
      <c r="B62" s="3"/>
      <c r="C62" s="3"/>
      <c r="D62" s="5"/>
      <c r="E62" s="3"/>
      <c r="F62" s="4"/>
      <c r="G62" s="3"/>
      <c r="H62" s="3"/>
      <c r="I62" s="3">
        <f t="shared" si="1"/>
        <v>0</v>
      </c>
      <c r="J62" s="3"/>
      <c r="K62" s="3"/>
    </row>
    <row r="63" spans="1:11" x14ac:dyDescent="0.25">
      <c r="D63" s="9">
        <f>AVERAGEIF(D2:D62,D64)</f>
        <v>0</v>
      </c>
      <c r="H63" s="1">
        <f>SUM(H2:H62)</f>
        <v>250.5</v>
      </c>
      <c r="I63" s="1">
        <f>SUM(I2:I62)</f>
        <v>169.5</v>
      </c>
      <c r="J63" s="1">
        <f>SUM(J2:J62)</f>
        <v>30.666666666666668</v>
      </c>
    </row>
    <row r="64" spans="1:11" ht="2.25" customHeight="1" x14ac:dyDescent="0.25">
      <c r="D64" t="s">
        <v>22</v>
      </c>
    </row>
  </sheetData>
  <sortState ref="A2:K64">
    <sortCondition descending="1" ref="C55"/>
  </sortState>
  <conditionalFormatting sqref="D2:D15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17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9:C34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6:D34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8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34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34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5:C38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5:D38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5:C38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5:D38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9:C42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:D42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9:C42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:D42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3:C46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3:D46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3:C46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3:D46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7:C50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7:D50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7:C50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7:D50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1:C54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1:D54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1:C54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1:D54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5:C58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5:D58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5:C58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5:D58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9:C62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9:D62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9:C6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9:D6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5:C6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6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6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Backlog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</dc:creator>
  <cp:lastModifiedBy>Andrew</cp:lastModifiedBy>
  <dcterms:created xsi:type="dcterms:W3CDTF">2012-02-15T10:37:08Z</dcterms:created>
  <dcterms:modified xsi:type="dcterms:W3CDTF">2012-08-06T23:37:25Z</dcterms:modified>
</cp:coreProperties>
</file>