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5e0beed6a7b34/Desktop/School/Rev Folder/"/>
    </mc:Choice>
  </mc:AlternateContent>
  <xr:revisionPtr revIDLastSave="202" documentId="8_{51DCCC81-FC7B-4F5F-BAF7-73F0811F6B71}" xr6:coauthVersionLast="47" xr6:coauthVersionMax="47" xr10:uidLastSave="{DDB73326-7727-4A9C-AA5F-66F7390CE401}"/>
  <bookViews>
    <workbookView xWindow="-108" yWindow="-108" windowWidth="23256" windowHeight="12456" xr2:uid="{39A44B37-AAE1-4D73-A233-D9821D792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4" i="1" l="1"/>
  <c r="E145" i="1"/>
  <c r="E146" i="1"/>
  <c r="E147" i="1"/>
  <c r="E148" i="1"/>
  <c r="E149" i="1"/>
  <c r="E150" i="1"/>
  <c r="E143" i="1"/>
  <c r="F144" i="1"/>
  <c r="F145" i="1"/>
  <c r="F146" i="1"/>
  <c r="F147" i="1"/>
  <c r="F148" i="1"/>
  <c r="F149" i="1"/>
  <c r="F150" i="1"/>
  <c r="G144" i="1"/>
  <c r="G145" i="1"/>
  <c r="G146" i="1"/>
  <c r="G147" i="1"/>
  <c r="G148" i="1"/>
  <c r="G149" i="1"/>
  <c r="G143" i="1"/>
  <c r="F143" i="1"/>
  <c r="C134" i="1"/>
  <c r="C133" i="1"/>
  <c r="C135" i="1"/>
  <c r="C136" i="1"/>
  <c r="C137" i="1"/>
  <c r="C138" i="1"/>
  <c r="C139" i="1"/>
  <c r="C140" i="1"/>
  <c r="L126" i="1"/>
</calcChain>
</file>

<file path=xl/sharedStrings.xml><?xml version="1.0" encoding="utf-8"?>
<sst xmlns="http://schemas.openxmlformats.org/spreadsheetml/2006/main" count="68" uniqueCount="18">
  <si>
    <t>Select All</t>
  </si>
  <si>
    <t>Enteries</t>
  </si>
  <si>
    <t>PostGre</t>
  </si>
  <si>
    <t>MySQL</t>
  </si>
  <si>
    <t>Add</t>
  </si>
  <si>
    <t>Delete</t>
  </si>
  <si>
    <t>Update</t>
  </si>
  <si>
    <t>Adding enteries</t>
  </si>
  <si>
    <t>Shot table</t>
  </si>
  <si>
    <t>delete</t>
  </si>
  <si>
    <t>updATE</t>
  </si>
  <si>
    <t>Mongo</t>
  </si>
  <si>
    <t>User Table</t>
  </si>
  <si>
    <t>SQL Server</t>
  </si>
  <si>
    <t>\</t>
  </si>
  <si>
    <t>Postgre</t>
  </si>
  <si>
    <t>MYSQL</t>
  </si>
  <si>
    <t>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</si>
</sst>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Table For Adding Large</a:t>
            </a:r>
            <a:r>
              <a:rPr lang="en-US" baseline="0"/>
              <a:t> amounts of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PostGre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Sheet1!$C$38:$C$45</c:f>
              <c:numCache>
                <c:formatCode>0.00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Sheet1!$D$38:$D$45</c:f>
              <c:numCache>
                <c:formatCode>0.00</c:formatCode>
                <c:ptCount val="8"/>
                <c:pt idx="0">
                  <c:v>77</c:v>
                </c:pt>
                <c:pt idx="1">
                  <c:v>124</c:v>
                </c:pt>
                <c:pt idx="2">
                  <c:v>91</c:v>
                </c:pt>
                <c:pt idx="3">
                  <c:v>119</c:v>
                </c:pt>
                <c:pt idx="4">
                  <c:v>976</c:v>
                </c:pt>
                <c:pt idx="5">
                  <c:v>9549</c:v>
                </c:pt>
                <c:pt idx="6">
                  <c:v>72941</c:v>
                </c:pt>
                <c:pt idx="7">
                  <c:v>768317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1-4708-83E1-20A63B05FA81}"/>
            </c:ext>
          </c:extLst>
        </c:ser>
        <c:ser>
          <c:idx val="1"/>
          <c:order val="1"/>
          <c:tx>
            <c:strRef>
              <c:f>Sheet1!$E$37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Sheet1!$C$38:$C$45</c:f>
              <c:numCache>
                <c:formatCode>0.00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Sheet1!$E$38:$E$45</c:f>
              <c:numCache>
                <c:formatCode>0.00</c:formatCode>
                <c:ptCount val="8"/>
                <c:pt idx="0">
                  <c:v>340</c:v>
                </c:pt>
                <c:pt idx="1">
                  <c:v>298</c:v>
                </c:pt>
                <c:pt idx="2">
                  <c:v>449</c:v>
                </c:pt>
                <c:pt idx="3">
                  <c:v>3077</c:v>
                </c:pt>
                <c:pt idx="4">
                  <c:v>25300</c:v>
                </c:pt>
                <c:pt idx="5">
                  <c:v>256000</c:v>
                </c:pt>
                <c:pt idx="6">
                  <c:v>2917079</c:v>
                </c:pt>
                <c:pt idx="7">
                  <c:v>11527400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1-4708-83E1-20A63B05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89872"/>
        <c:axId val="103708608"/>
      </c:scatterChart>
      <c:valAx>
        <c:axId val="1440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8608"/>
        <c:crosses val="autoZero"/>
        <c:crossBetween val="midCat"/>
      </c:valAx>
      <c:valAx>
        <c:axId val="1037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Shot Table For Adding Large amounts of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8824861432809"/>
          <c:y val="0.11508423592509018"/>
          <c:w val="0.77454306191830935"/>
          <c:h val="0.67616175603978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Sheet1!$M$37</c:f>
              <c:strCache>
                <c:ptCount val="1"/>
                <c:pt idx="0">
                  <c:v>PostGre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Sheet1!$L$38:$L$45</c:f>
              <c:numCache>
                <c:formatCode>0.00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Sheet1!$M$38:$M$45</c:f>
              <c:numCache>
                <c:formatCode>0.00</c:formatCode>
                <c:ptCount val="8"/>
                <c:pt idx="0">
                  <c:v>79</c:v>
                </c:pt>
                <c:pt idx="1">
                  <c:v>78</c:v>
                </c:pt>
                <c:pt idx="2">
                  <c:v>73</c:v>
                </c:pt>
                <c:pt idx="3">
                  <c:v>232</c:v>
                </c:pt>
                <c:pt idx="4">
                  <c:v>2105</c:v>
                </c:pt>
                <c:pt idx="5">
                  <c:v>20234</c:v>
                </c:pt>
                <c:pt idx="6">
                  <c:v>100000</c:v>
                </c:pt>
                <c:pt idx="7">
                  <c:v>2120000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C-4DB4-B0B7-F211307C2FDD}"/>
            </c:ext>
          </c:extLst>
        </c:ser>
        <c:ser>
          <c:idx val="1"/>
          <c:order val="1"/>
          <c:tx>
            <c:strRef>
              <c:f>Sheet1!$N$37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Sheet1!$L$38:$L$45</c:f>
              <c:numCache>
                <c:formatCode>0.00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Sheet1!$N$38:$N$45</c:f>
              <c:numCache>
                <c:formatCode>0.00</c:formatCode>
                <c:ptCount val="8"/>
                <c:pt idx="0">
                  <c:v>334</c:v>
                </c:pt>
                <c:pt idx="1">
                  <c:v>356</c:v>
                </c:pt>
                <c:pt idx="2">
                  <c:v>550</c:v>
                </c:pt>
                <c:pt idx="3">
                  <c:v>4024</c:v>
                </c:pt>
                <c:pt idx="4">
                  <c:v>40242</c:v>
                </c:pt>
                <c:pt idx="5">
                  <c:v>325004</c:v>
                </c:pt>
                <c:pt idx="6">
                  <c:v>4589700</c:v>
                </c:pt>
                <c:pt idx="7">
                  <c:v>23127400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C-4DB4-B0B7-F211307C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03616"/>
        <c:axId val="148262880"/>
      </c:scatterChart>
      <c:valAx>
        <c:axId val="17063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Enteries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2880"/>
        <c:crosses val="autoZero"/>
        <c:crossBetween val="midCat"/>
      </c:valAx>
      <c:valAx>
        <c:axId val="148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Small Amounts of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Sheet1!$D$82</c:f>
              <c:strCache>
                <c:ptCount val="1"/>
                <c:pt idx="0">
                  <c:v>PostGre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Sheet1!$C$83:$C$90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Sheet1!$D$83:$D$90</c:f>
              <c:numCache>
                <c:formatCode>0.00</c:formatCode>
                <c:ptCount val="8"/>
                <c:pt idx="0">
                  <c:v>38</c:v>
                </c:pt>
                <c:pt idx="1">
                  <c:v>46</c:v>
                </c:pt>
                <c:pt idx="2">
                  <c:v>43</c:v>
                </c:pt>
                <c:pt idx="3">
                  <c:v>44</c:v>
                </c:pt>
                <c:pt idx="4">
                  <c:v>70</c:v>
                </c:pt>
                <c:pt idx="5">
                  <c:v>81</c:v>
                </c:pt>
                <c:pt idx="6">
                  <c:v>74</c:v>
                </c:pt>
                <c:pt idx="7" formatCode="General">
                  <c:v>46278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D-4F25-9895-4998E7E44224}"/>
            </c:ext>
          </c:extLst>
        </c:ser>
        <c:ser>
          <c:idx val="1"/>
          <c:order val="1"/>
          <c:tx>
            <c:strRef>
              <c:f>Sheet1!$E$82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Sheet1!$C$83:$C$90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Sheet1!$E$83:$E$90</c:f>
              <c:numCache>
                <c:formatCode>General</c:formatCode>
                <c:ptCount val="8"/>
                <c:pt idx="0">
                  <c:v>28.25</c:v>
                </c:pt>
                <c:pt idx="1">
                  <c:v>31.945</c:v>
                </c:pt>
                <c:pt idx="2">
                  <c:v>35.505000000000003</c:v>
                </c:pt>
                <c:pt idx="3">
                  <c:v>38.685000000000002</c:v>
                </c:pt>
                <c:pt idx="4">
                  <c:v>29.987500000000001</c:v>
                </c:pt>
                <c:pt idx="5">
                  <c:v>31.112500000000001</c:v>
                </c:pt>
                <c:pt idx="6">
                  <c:v>25</c:v>
                </c:pt>
                <c:pt idx="7">
                  <c:v>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D-4F25-9895-4998E7E4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4048"/>
        <c:axId val="175531488"/>
      </c:scatterChart>
      <c:valAx>
        <c:axId val="1844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1488"/>
        <c:crosses val="autoZero"/>
        <c:crossBetween val="midCat"/>
      </c:valAx>
      <c:valAx>
        <c:axId val="175531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Deleting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Sheet1!$O$79</c:f>
              <c:strCache>
                <c:ptCount val="1"/>
                <c:pt idx="0">
                  <c:v>PostGre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Sheet1!$N$80:$N$87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Sheet1!$O$80:$O$87</c:f>
              <c:numCache>
                <c:formatCode>0.00</c:formatCode>
                <c:ptCount val="8"/>
                <c:pt idx="0">
                  <c:v>34</c:v>
                </c:pt>
                <c:pt idx="1">
                  <c:v>56</c:v>
                </c:pt>
                <c:pt idx="2">
                  <c:v>84</c:v>
                </c:pt>
                <c:pt idx="3">
                  <c:v>68</c:v>
                </c:pt>
                <c:pt idx="4">
                  <c:v>46</c:v>
                </c:pt>
                <c:pt idx="5">
                  <c:v>64</c:v>
                </c:pt>
                <c:pt idx="6">
                  <c:v>58</c:v>
                </c:pt>
                <c:pt idx="7" formatCode="General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A-4573-A141-FDB5FB2B7F10}"/>
            </c:ext>
          </c:extLst>
        </c:ser>
        <c:ser>
          <c:idx val="1"/>
          <c:order val="1"/>
          <c:tx>
            <c:strRef>
              <c:f>Sheet1!$P$79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Sheet1!$N$80:$N$87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Sheet1!$P$80:$P$87</c:f>
              <c:numCache>
                <c:formatCode>General</c:formatCode>
                <c:ptCount val="8"/>
                <c:pt idx="0">
                  <c:v>3.5249999999999999</c:v>
                </c:pt>
                <c:pt idx="1">
                  <c:v>3.4249999999999998</c:v>
                </c:pt>
                <c:pt idx="2">
                  <c:v>2.718</c:v>
                </c:pt>
                <c:pt idx="3">
                  <c:v>3.6549999999999998</c:v>
                </c:pt>
                <c:pt idx="4">
                  <c:v>2.52</c:v>
                </c:pt>
                <c:pt idx="5">
                  <c:v>34.977499999999999</c:v>
                </c:pt>
                <c:pt idx="6">
                  <c:v>32.200000000000003</c:v>
                </c:pt>
                <c:pt idx="7">
                  <c:v>48.54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A-4573-A141-FDB5FB2B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857264"/>
        <c:axId val="175548768"/>
      </c:lineChart>
      <c:catAx>
        <c:axId val="17368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8768"/>
        <c:crosses val="autoZero"/>
        <c:auto val="1"/>
        <c:lblAlgn val="ctr"/>
        <c:lblOffset val="100"/>
        <c:noMultiLvlLbl val="0"/>
      </c:catAx>
      <c:valAx>
        <c:axId val="1755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Updating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Sheet1!$D$98</c:f>
              <c:strCache>
                <c:ptCount val="1"/>
                <c:pt idx="0">
                  <c:v>PostGre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Sheet1!$C$99:$C$106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Sheet1!$D$99:$D$106</c:f>
              <c:numCache>
                <c:formatCode>0.00</c:formatCode>
                <c:ptCount val="8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39</c:v>
                </c:pt>
                <c:pt idx="4">
                  <c:v>49</c:v>
                </c:pt>
                <c:pt idx="5">
                  <c:v>50</c:v>
                </c:pt>
                <c:pt idx="6">
                  <c:v>70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A-486C-BAE6-0EF280984DC0}"/>
            </c:ext>
          </c:extLst>
        </c:ser>
        <c:ser>
          <c:idx val="1"/>
          <c:order val="1"/>
          <c:tx>
            <c:strRef>
              <c:f>Sheet1!$E$98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Sheet1!$C$99:$C$106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Sheet1!$E$99:$E$106</c:f>
              <c:numCache>
                <c:formatCode>0.00</c:formatCode>
                <c:ptCount val="8"/>
                <c:pt idx="0">
                  <c:v>2.8759999999999999</c:v>
                </c:pt>
                <c:pt idx="1">
                  <c:v>3.3029999999999999</c:v>
                </c:pt>
                <c:pt idx="2">
                  <c:v>3.3567</c:v>
                </c:pt>
                <c:pt idx="3">
                  <c:v>18.7</c:v>
                </c:pt>
                <c:pt idx="4">
                  <c:v>3.53</c:v>
                </c:pt>
                <c:pt idx="5">
                  <c:v>37.1</c:v>
                </c:pt>
                <c:pt idx="6">
                  <c:v>44.8</c:v>
                </c:pt>
                <c:pt idx="7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A-486C-BAE6-0EF28098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4208"/>
        <c:axId val="180233680"/>
      </c:lineChart>
      <c:catAx>
        <c:axId val="18446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Enteries</a:t>
                </a:r>
              </a:p>
            </c:rich>
          </c:tx>
          <c:layout>
            <c:manualLayout>
              <c:xMode val="edge"/>
              <c:yMode val="edge"/>
              <c:x val="0.50443635170603673"/>
              <c:y val="0.763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3680"/>
        <c:crosses val="autoZero"/>
        <c:auto val="1"/>
        <c:lblAlgn val="ctr"/>
        <c:lblOffset val="100"/>
        <c:noMultiLvlLbl val="0"/>
      </c:catAx>
      <c:valAx>
        <c:axId val="1802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Table</a:t>
            </a:r>
            <a:r>
              <a:rPr lang="en-US" baseline="0"/>
              <a:t> for Large Amounts of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PostGre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Sheet1!$C$38:$C$45</c:f>
              <c:numCache>
                <c:formatCode>0.00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Sheet1!$D$38:$D$45</c:f>
              <c:numCache>
                <c:formatCode>0.00</c:formatCode>
                <c:ptCount val="8"/>
                <c:pt idx="0">
                  <c:v>77</c:v>
                </c:pt>
                <c:pt idx="1">
                  <c:v>124</c:v>
                </c:pt>
                <c:pt idx="2">
                  <c:v>91</c:v>
                </c:pt>
                <c:pt idx="3">
                  <c:v>119</c:v>
                </c:pt>
                <c:pt idx="4">
                  <c:v>976</c:v>
                </c:pt>
                <c:pt idx="5">
                  <c:v>9549</c:v>
                </c:pt>
                <c:pt idx="6">
                  <c:v>72941</c:v>
                </c:pt>
                <c:pt idx="7">
                  <c:v>768317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2-4B31-8760-00DD5615D00D}"/>
            </c:ext>
          </c:extLst>
        </c:ser>
        <c:ser>
          <c:idx val="1"/>
          <c:order val="1"/>
          <c:tx>
            <c:strRef>
              <c:f>Sheet1!$E$37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Sheet1!$C$38:$C$45</c:f>
              <c:numCache>
                <c:formatCode>0.00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Sheet1!$E$38:$E$45</c:f>
              <c:numCache>
                <c:formatCode>0.00</c:formatCode>
                <c:ptCount val="8"/>
                <c:pt idx="0">
                  <c:v>340</c:v>
                </c:pt>
                <c:pt idx="1">
                  <c:v>298</c:v>
                </c:pt>
                <c:pt idx="2">
                  <c:v>449</c:v>
                </c:pt>
                <c:pt idx="3">
                  <c:v>3077</c:v>
                </c:pt>
                <c:pt idx="4">
                  <c:v>25300</c:v>
                </c:pt>
                <c:pt idx="5">
                  <c:v>256000</c:v>
                </c:pt>
                <c:pt idx="6">
                  <c:v>2917079</c:v>
                </c:pt>
                <c:pt idx="7">
                  <c:v>11527400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2-4B31-8760-00DD5615D00D}"/>
            </c:ext>
          </c:extLst>
        </c:ser>
        <c:ser>
          <c:idx val="2"/>
          <c:order val="2"/>
          <c:tx>
            <c:strRef>
              <c:f>Sheet1!$F$37</c:f>
              <c:strCache>
                <c:ptCount val="1"/>
                <c:pt idx="0">
                  <c:v>Mongo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Sheet1!$C$38:$C$45</c:f>
              <c:numCache>
                <c:formatCode>0.00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Sheet1!$F$38:$F$45</c:f>
              <c:numCache>
                <c:formatCode>General</c:formatCode>
                <c:ptCount val="8"/>
                <c:pt idx="0">
                  <c:v>82</c:v>
                </c:pt>
                <c:pt idx="1">
                  <c:v>295</c:v>
                </c:pt>
                <c:pt idx="2">
                  <c:v>1983</c:v>
                </c:pt>
                <c:pt idx="3">
                  <c:v>12332</c:v>
                </c:pt>
                <c:pt idx="4">
                  <c:v>119766</c:v>
                </c:pt>
                <c:pt idx="5">
                  <c:v>1083308</c:v>
                </c:pt>
                <c:pt idx="6">
                  <c:v>11684846</c:v>
                </c:pt>
                <c:pt idx="7">
                  <c:v>168325000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2-4B31-8760-00DD5615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229103"/>
        <c:axId val="1351101279"/>
      </c:lineChart>
      <c:catAx>
        <c:axId val="144522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01279"/>
        <c:crosses val="autoZero"/>
        <c:auto val="1"/>
        <c:lblAlgn val="ctr"/>
        <c:lblOffset val="100"/>
        <c:noMultiLvlLbl val="0"/>
      </c:catAx>
      <c:valAx>
        <c:axId val="13511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a single 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Sheet1!$E$142</c:f>
              <c:strCache>
                <c:ptCount val="1"/>
                <c:pt idx="0">
                  <c:v>PostgreSQL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Sheet1!$E$143:$E$149</c:f>
              <c:numCache>
                <c:formatCode>0</c:formatCode>
                <c:ptCount val="7"/>
                <c:pt idx="0">
                  <c:v>38</c:v>
                </c:pt>
                <c:pt idx="1">
                  <c:v>46</c:v>
                </c:pt>
                <c:pt idx="2">
                  <c:v>43</c:v>
                </c:pt>
                <c:pt idx="3">
                  <c:v>44</c:v>
                </c:pt>
                <c:pt idx="4">
                  <c:v>70</c:v>
                </c:pt>
                <c:pt idx="5">
                  <c:v>81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0-478C-91FF-FEAD82816D51}"/>
            </c:ext>
          </c:extLst>
        </c:ser>
        <c:ser>
          <c:idx val="1"/>
          <c:order val="1"/>
          <c:tx>
            <c:strRef>
              <c:f>Sheet1!$F$142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Sheet1!$F$143:$F$149</c:f>
              <c:numCache>
                <c:formatCode>0.00</c:formatCode>
                <c:ptCount val="7"/>
                <c:pt idx="0">
                  <c:v>28.25</c:v>
                </c:pt>
                <c:pt idx="1">
                  <c:v>31.945</c:v>
                </c:pt>
                <c:pt idx="2">
                  <c:v>35.505000000000003</c:v>
                </c:pt>
                <c:pt idx="3">
                  <c:v>38.685000000000002</c:v>
                </c:pt>
                <c:pt idx="4">
                  <c:v>29.987500000000001</c:v>
                </c:pt>
                <c:pt idx="5">
                  <c:v>31.112500000000001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0-478C-91FF-FEAD82816D51}"/>
            </c:ext>
          </c:extLst>
        </c:ser>
        <c:ser>
          <c:idx val="2"/>
          <c:order val="2"/>
          <c:tx>
            <c:strRef>
              <c:f>Sheet1!$G$142</c:f>
              <c:strCache>
                <c:ptCount val="1"/>
                <c:pt idx="0">
                  <c:v>SQL Server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Sheet1!$J$143:$J$149</c:f>
              <c:numCache>
                <c:formatCode>0.0000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2.1000000000000001E-2</c:v>
                </c:pt>
                <c:pt idx="4">
                  <c:v>1E-3</c:v>
                </c:pt>
                <c:pt idx="5">
                  <c:v>7.0000000000000001E-3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78C-91FF-FEAD8281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08063"/>
        <c:axId val="1359526863"/>
      </c:lineChart>
      <c:catAx>
        <c:axId val="1110008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26863"/>
        <c:crosses val="autoZero"/>
        <c:auto val="1"/>
        <c:lblAlgn val="ctr"/>
        <c:lblOffset val="100"/>
        <c:noMultiLvlLbl val="0"/>
      </c:catAx>
      <c:valAx>
        <c:axId val="13595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</a:t>
            </a:r>
            <a:r>
              <a:rPr lang="en-US" baseline="0"/>
              <a:t> a single row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0048118985127"/>
          <c:y val="0.16245370370370371"/>
          <c:w val="0.82498840769903758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Sheet1!$E$142</c:f>
              <c:strCache>
                <c:ptCount val="1"/>
                <c:pt idx="0">
                  <c:v>PostgreSQL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Sheet1!$D$143:$D$149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Sheet1!$E$143:$E$149</c:f>
              <c:numCache>
                <c:formatCode>0</c:formatCode>
                <c:ptCount val="7"/>
                <c:pt idx="0">
                  <c:v>38</c:v>
                </c:pt>
                <c:pt idx="1">
                  <c:v>46</c:v>
                </c:pt>
                <c:pt idx="2">
                  <c:v>43</c:v>
                </c:pt>
                <c:pt idx="3">
                  <c:v>44</c:v>
                </c:pt>
                <c:pt idx="4">
                  <c:v>70</c:v>
                </c:pt>
                <c:pt idx="5">
                  <c:v>81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A-4F45-921D-66A820281A3C}"/>
            </c:ext>
          </c:extLst>
        </c:ser>
        <c:ser>
          <c:idx val="1"/>
          <c:order val="1"/>
          <c:tx>
            <c:strRef>
              <c:f>Sheet1!$F$142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Sheet1!$D$143:$D$149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Sheet1!$F$143:$F$149</c:f>
              <c:numCache>
                <c:formatCode>0.00</c:formatCode>
                <c:ptCount val="7"/>
                <c:pt idx="0">
                  <c:v>28.25</c:v>
                </c:pt>
                <c:pt idx="1">
                  <c:v>31.945</c:v>
                </c:pt>
                <c:pt idx="2">
                  <c:v>35.505000000000003</c:v>
                </c:pt>
                <c:pt idx="3">
                  <c:v>38.685000000000002</c:v>
                </c:pt>
                <c:pt idx="4">
                  <c:v>29.987500000000001</c:v>
                </c:pt>
                <c:pt idx="5">
                  <c:v>31.112500000000001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A-4F45-921D-66A820281A3C}"/>
            </c:ext>
          </c:extLst>
        </c:ser>
        <c:ser>
          <c:idx val="2"/>
          <c:order val="2"/>
          <c:tx>
            <c:strRef>
              <c:f>Sheet1!$G$142</c:f>
              <c:strCache>
                <c:ptCount val="1"/>
                <c:pt idx="0">
                  <c:v>SQL Server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Sheet1!$D$143:$D$149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Sheet1!$J$143:$J$149</c:f>
              <c:numCache>
                <c:formatCode>0.0000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2.1000000000000001E-2</c:v>
                </c:pt>
                <c:pt idx="4">
                  <c:v>1E-3</c:v>
                </c:pt>
                <c:pt idx="5">
                  <c:v>7.0000000000000001E-3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A-4F45-921D-66A82028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263407"/>
        <c:axId val="1120273599"/>
      </c:lineChart>
      <c:catAx>
        <c:axId val="137226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73599"/>
        <c:crosses val="autoZero"/>
        <c:auto val="1"/>
        <c:lblAlgn val="ctr"/>
        <c:lblOffset val="100"/>
        <c:noMultiLvlLbl val="0"/>
      </c:catAx>
      <c:valAx>
        <c:axId val="11202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a Single 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Sheet1!$E$142</c:f>
              <c:strCache>
                <c:ptCount val="1"/>
                <c:pt idx="0">
                  <c:v>PostgreSQL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Sheet1!$D$143:$D$149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Sheet1!$E$143:$E$149</c:f>
              <c:numCache>
                <c:formatCode>0</c:formatCode>
                <c:ptCount val="7"/>
                <c:pt idx="0">
                  <c:v>38</c:v>
                </c:pt>
                <c:pt idx="1">
                  <c:v>46</c:v>
                </c:pt>
                <c:pt idx="2">
                  <c:v>43</c:v>
                </c:pt>
                <c:pt idx="3">
                  <c:v>44</c:v>
                </c:pt>
                <c:pt idx="4">
                  <c:v>70</c:v>
                </c:pt>
                <c:pt idx="5">
                  <c:v>81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5-442E-9D5F-BFC357F6353A}"/>
            </c:ext>
          </c:extLst>
        </c:ser>
        <c:ser>
          <c:idx val="1"/>
          <c:order val="1"/>
          <c:tx>
            <c:strRef>
              <c:f>Sheet1!$F$142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Sheet1!$D$143:$D$149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Sheet1!$F$143:$F$149</c:f>
              <c:numCache>
                <c:formatCode>0.00</c:formatCode>
                <c:ptCount val="7"/>
                <c:pt idx="0">
                  <c:v>28.25</c:v>
                </c:pt>
                <c:pt idx="1">
                  <c:v>31.945</c:v>
                </c:pt>
                <c:pt idx="2">
                  <c:v>35.505000000000003</c:v>
                </c:pt>
                <c:pt idx="3">
                  <c:v>38.685000000000002</c:v>
                </c:pt>
                <c:pt idx="4">
                  <c:v>29.987500000000001</c:v>
                </c:pt>
                <c:pt idx="5">
                  <c:v>31.112500000000001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5-442E-9D5F-BFC357F6353A}"/>
            </c:ext>
          </c:extLst>
        </c:ser>
        <c:ser>
          <c:idx val="2"/>
          <c:order val="2"/>
          <c:tx>
            <c:strRef>
              <c:f>Sheet1!$G$142</c:f>
              <c:strCache>
                <c:ptCount val="1"/>
                <c:pt idx="0">
                  <c:v>SQL Server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Sheet1!$D$143:$D$149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Sheet1!$G$143:$G$149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26</c:v>
                </c:pt>
                <c:pt idx="3">
                  <c:v>21</c:v>
                </c:pt>
                <c:pt idx="4">
                  <c:v>1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5-442E-9D5F-BFC357F63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04607"/>
        <c:axId val="2082264207"/>
      </c:lineChart>
      <c:catAx>
        <c:axId val="207890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64207"/>
        <c:crosses val="autoZero"/>
        <c:auto val="1"/>
        <c:lblAlgn val="ctr"/>
        <c:lblOffset val="100"/>
        <c:noMultiLvlLbl val="0"/>
      </c:catAx>
      <c:valAx>
        <c:axId val="20822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0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3842</xdr:rowOff>
    </xdr:from>
    <xdr:to>
      <xdr:col>10</xdr:col>
      <xdr:colOff>631372</xdr:colOff>
      <xdr:row>77</xdr:row>
      <xdr:rowOff>139594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A3616-6BB5-E817-01F7-5883B188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32657</xdr:colOff>
      <xdr:row>46</xdr:row>
      <xdr:rowOff>65314</xdr:rowOff>
    </xdr:from>
    <xdr:to>
      <xdr:col>22</xdr:col>
      <xdr:colOff>511628</xdr:colOff>
      <xdr:row>73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8B755-1C4F-48D0-4AAA-EA65EE92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259375</xdr:colOff>
      <xdr:row>76</xdr:row>
      <xdr:rowOff>153096</xdr:rowOff>
    </xdr:from>
    <xdr:to>
      <xdr:col>11</xdr:col>
      <xdr:colOff>804949</xdr:colOff>
      <xdr:row>91</xdr:row>
      <xdr:rowOff>119625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F1E23-45A6-492A-AD59-612457F32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350905</xdr:colOff>
      <xdr:row>90</xdr:row>
      <xdr:rowOff>28175</xdr:rowOff>
    </xdr:from>
    <xdr:to>
      <xdr:col>19</xdr:col>
      <xdr:colOff>144717</xdr:colOff>
      <xdr:row>105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775775-6DF4-96D9-D04B-77B25E2CF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523462</xdr:colOff>
      <xdr:row>100</xdr:row>
      <xdr:rowOff>63895</xdr:rowOff>
    </xdr:from>
    <xdr:to>
      <xdr:col>11</xdr:col>
      <xdr:colOff>267885</xdr:colOff>
      <xdr:row>115</xdr:row>
      <xdr:rowOff>30764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B7E31E-78CC-2CB1-6359-8F57367A9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93669</xdr:colOff>
      <xdr:row>40</xdr:row>
      <xdr:rowOff>72284</xdr:rowOff>
    </xdr:from>
    <xdr:to>
      <xdr:col>13</xdr:col>
      <xdr:colOff>467741</xdr:colOff>
      <xdr:row>55</xdr:row>
      <xdr:rowOff>51803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CF13FB-D775-F318-F668-6B52B2CE1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67236</xdr:colOff>
      <xdr:row>120</xdr:row>
      <xdr:rowOff>161365</xdr:rowOff>
    </xdr:from>
    <xdr:to>
      <xdr:col>8</xdr:col>
      <xdr:colOff>40341</xdr:colOff>
      <xdr:row>136</xdr:row>
      <xdr:rowOff>35859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1ADD49-E373-2F14-DBDC-6491911C6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703729</xdr:colOff>
      <xdr:row>150</xdr:row>
      <xdr:rowOff>71717</xdr:rowOff>
    </xdr:from>
    <xdr:to>
      <xdr:col>3</xdr:col>
      <xdr:colOff>900953</xdr:colOff>
      <xdr:row>165</xdr:row>
      <xdr:rowOff>125505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81FB81-2D3F-6556-25FB-2791A47D1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927848</xdr:colOff>
      <xdr:row>152</xdr:row>
      <xdr:rowOff>26894</xdr:rowOff>
    </xdr:from>
    <xdr:to>
      <xdr:col>10</xdr:col>
      <xdr:colOff>434789</xdr:colOff>
      <xdr:row>167</xdr:row>
      <xdr:rowOff>80682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83756F-6928-882A-D760-57C0A008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5D65-9724-4950-95B0-925DFF2E5B91}">
  <dimension ref="A1:P150"/>
  <sheetViews>
    <sheetView tabSelected="1" topLeftCell="A138" zoomScale="85" zoomScaleNormal="85" workbookViewId="0">
      <selection activeCell="E156" sqref="E156"/>
    </sheetView>
  </sheetViews>
  <sheetFormatPr defaultRowHeight="14.4" x14ac:dyDescent="0.3"/>
  <cols>
    <col min="1" max="1" width="13.88671875" customWidth="1"/>
    <col min="2" max="2" width="14.33203125" bestFit="1" customWidth="1"/>
    <col min="3" max="3" width="35.5546875" customWidth="1"/>
    <col min="4" max="4" width="15.21875" customWidth="1"/>
    <col min="5" max="5" width="17.109375" bestFit="1" customWidth="1"/>
    <col min="6" max="6" width="11.44140625" bestFit="1" customWidth="1"/>
    <col min="7" max="7" width="11.77734375" bestFit="1" customWidth="1"/>
    <col min="8" max="8" width="11.44140625" bestFit="1" customWidth="1"/>
    <col min="9" max="10" width="11" customWidth="1"/>
    <col min="11" max="11" width="13.77734375" bestFit="1" customWidth="1"/>
    <col min="12" max="12" width="13.6640625" bestFit="1" customWidth="1"/>
    <col min="13" max="13" width="11.5546875" bestFit="1" customWidth="1"/>
    <col min="14" max="14" width="12.6640625" bestFit="1" customWidth="1"/>
    <col min="15" max="15" width="11.33203125" bestFit="1" customWidth="1"/>
    <col min="16" max="16" width="7.44140625" bestFit="1" customWidth="1"/>
  </cols>
  <sheetData>
    <row r="1" spans="1:16" x14ac:dyDescent="0.3">
      <c r="C1" s="4" t="s">
        <v>2</v>
      </c>
      <c r="D1" s="4"/>
      <c r="E1" s="4"/>
      <c r="F1" s="4"/>
      <c r="G1" s="4"/>
      <c r="H1" s="4"/>
      <c r="K1" s="4" t="s">
        <v>8</v>
      </c>
      <c r="L1" s="4"/>
      <c r="M1" s="4"/>
      <c r="N1" s="4"/>
      <c r="O1" s="4"/>
      <c r="P1" s="4"/>
    </row>
    <row r="2" spans="1:16" x14ac:dyDescent="0.3">
      <c r="A2" s="4" t="s">
        <v>2</v>
      </c>
      <c r="C2" t="s">
        <v>1</v>
      </c>
      <c r="D2" t="s">
        <v>7</v>
      </c>
      <c r="E2" t="s">
        <v>0</v>
      </c>
      <c r="F2" t="s">
        <v>4</v>
      </c>
      <c r="G2" t="s">
        <v>5</v>
      </c>
      <c r="H2" t="s">
        <v>6</v>
      </c>
      <c r="K2" t="s">
        <v>1</v>
      </c>
      <c r="L2" t="s">
        <v>7</v>
      </c>
      <c r="M2" t="s">
        <v>0</v>
      </c>
      <c r="N2" t="s">
        <v>4</v>
      </c>
      <c r="O2" t="s">
        <v>5</v>
      </c>
      <c r="P2" t="s">
        <v>6</v>
      </c>
    </row>
    <row r="3" spans="1:16" x14ac:dyDescent="0.3">
      <c r="A3" s="4"/>
      <c r="C3" s="1">
        <v>10</v>
      </c>
      <c r="D3" s="1">
        <v>77</v>
      </c>
      <c r="E3" s="1">
        <v>92</v>
      </c>
      <c r="F3" s="1">
        <v>38</v>
      </c>
      <c r="G3" s="1">
        <v>34</v>
      </c>
      <c r="H3" s="1">
        <v>35</v>
      </c>
      <c r="I3" s="1"/>
      <c r="K3" s="1">
        <v>10</v>
      </c>
      <c r="L3" s="1">
        <v>79</v>
      </c>
      <c r="M3" s="1">
        <v>92</v>
      </c>
      <c r="N3" s="1">
        <v>38</v>
      </c>
      <c r="O3" s="1">
        <v>34</v>
      </c>
      <c r="P3" s="1">
        <v>45</v>
      </c>
    </row>
    <row r="4" spans="1:16" x14ac:dyDescent="0.3">
      <c r="A4" s="4"/>
      <c r="C4" s="1">
        <v>100</v>
      </c>
      <c r="D4" s="1">
        <v>124</v>
      </c>
      <c r="E4" s="1">
        <v>105</v>
      </c>
      <c r="F4" s="1">
        <v>46</v>
      </c>
      <c r="G4" s="1">
        <v>56</v>
      </c>
      <c r="H4" s="1">
        <v>38</v>
      </c>
      <c r="I4" s="1"/>
      <c r="K4" s="1">
        <v>100</v>
      </c>
      <c r="L4" s="1">
        <v>78</v>
      </c>
      <c r="M4" s="1">
        <v>95</v>
      </c>
      <c r="N4" s="1">
        <v>44</v>
      </c>
      <c r="O4" s="1">
        <v>46</v>
      </c>
      <c r="P4" s="1">
        <v>58</v>
      </c>
    </row>
    <row r="5" spans="1:16" x14ac:dyDescent="0.3">
      <c r="A5" s="4"/>
      <c r="C5" s="1">
        <v>1000</v>
      </c>
      <c r="D5" s="1">
        <v>91</v>
      </c>
      <c r="E5" s="1">
        <v>91</v>
      </c>
      <c r="F5" s="1">
        <v>43</v>
      </c>
      <c r="G5" s="1">
        <v>84</v>
      </c>
      <c r="H5" s="1">
        <v>41</v>
      </c>
      <c r="I5" s="1"/>
      <c r="K5" s="1">
        <v>1000</v>
      </c>
      <c r="L5" s="1">
        <v>73</v>
      </c>
      <c r="M5" s="1">
        <v>83</v>
      </c>
      <c r="N5" s="1">
        <v>41</v>
      </c>
      <c r="O5" s="1">
        <v>69</v>
      </c>
      <c r="P5" s="1">
        <v>65</v>
      </c>
    </row>
    <row r="6" spans="1:16" x14ac:dyDescent="0.3">
      <c r="A6" s="4"/>
      <c r="C6" s="1">
        <v>10000</v>
      </c>
      <c r="D6" s="1">
        <v>119</v>
      </c>
      <c r="E6" s="1">
        <v>114</v>
      </c>
      <c r="F6" s="1">
        <v>44</v>
      </c>
      <c r="G6" s="1">
        <v>68</v>
      </c>
      <c r="H6" s="1">
        <v>39</v>
      </c>
      <c r="I6" s="1"/>
      <c r="K6" s="1">
        <v>10000</v>
      </c>
      <c r="L6" s="1">
        <v>232</v>
      </c>
      <c r="M6" s="1">
        <v>99</v>
      </c>
      <c r="N6" s="1">
        <v>40</v>
      </c>
      <c r="O6" s="1">
        <v>39</v>
      </c>
      <c r="P6" s="1">
        <v>37</v>
      </c>
    </row>
    <row r="7" spans="1:16" x14ac:dyDescent="0.3">
      <c r="A7" s="4"/>
      <c r="C7" s="1">
        <v>100000</v>
      </c>
      <c r="D7" s="1">
        <v>976</v>
      </c>
      <c r="E7" s="1">
        <v>112</v>
      </c>
      <c r="F7" s="1">
        <v>70</v>
      </c>
      <c r="G7" s="1">
        <v>46</v>
      </c>
      <c r="H7" s="1">
        <v>49</v>
      </c>
      <c r="I7" s="1"/>
      <c r="K7" s="1">
        <v>100000</v>
      </c>
      <c r="L7" s="1">
        <v>2105</v>
      </c>
      <c r="M7" s="1">
        <v>275</v>
      </c>
      <c r="N7" s="1">
        <v>100</v>
      </c>
      <c r="O7" s="1">
        <v>45</v>
      </c>
      <c r="P7" s="1">
        <v>55</v>
      </c>
    </row>
    <row r="8" spans="1:16" x14ac:dyDescent="0.3">
      <c r="A8" s="4"/>
      <c r="C8" s="1">
        <v>1000000</v>
      </c>
      <c r="D8" s="1">
        <v>9549</v>
      </c>
      <c r="E8" s="1">
        <v>692</v>
      </c>
      <c r="F8" s="1">
        <v>81</v>
      </c>
      <c r="G8" s="1">
        <v>64</v>
      </c>
      <c r="H8" s="1">
        <v>50</v>
      </c>
      <c r="I8" s="1"/>
      <c r="K8" s="1">
        <v>1000000</v>
      </c>
      <c r="L8" s="1">
        <v>20234</v>
      </c>
      <c r="M8" s="1">
        <v>1856</v>
      </c>
      <c r="N8" s="1">
        <v>57</v>
      </c>
      <c r="O8" s="1">
        <v>116</v>
      </c>
      <c r="P8" s="1">
        <v>40</v>
      </c>
    </row>
    <row r="9" spans="1:16" x14ac:dyDescent="0.3">
      <c r="A9" s="4"/>
      <c r="C9" s="1">
        <v>10000000</v>
      </c>
      <c r="D9" s="1">
        <v>72941</v>
      </c>
      <c r="E9" s="1">
        <v>7200</v>
      </c>
      <c r="F9" s="1">
        <v>74</v>
      </c>
      <c r="G9" s="1">
        <v>58</v>
      </c>
      <c r="H9" s="1">
        <v>70</v>
      </c>
      <c r="I9" s="1"/>
      <c r="K9" s="1">
        <v>10000000</v>
      </c>
      <c r="L9" s="1">
        <v>100000</v>
      </c>
      <c r="M9" s="1">
        <v>16775</v>
      </c>
      <c r="N9" s="1">
        <v>43</v>
      </c>
      <c r="O9" s="1">
        <v>110</v>
      </c>
      <c r="P9" s="1">
        <v>81</v>
      </c>
    </row>
    <row r="10" spans="1:16" x14ac:dyDescent="0.3">
      <c r="A10" s="4"/>
      <c r="C10" s="1">
        <v>100000000</v>
      </c>
      <c r="D10" s="1">
        <v>768317</v>
      </c>
      <c r="E10" s="1">
        <v>86677</v>
      </c>
      <c r="F10" s="1">
        <v>46278</v>
      </c>
      <c r="G10" s="1">
        <v>42</v>
      </c>
      <c r="H10" s="1">
        <v>49</v>
      </c>
      <c r="I10" s="1"/>
      <c r="K10" s="1">
        <v>100000000</v>
      </c>
      <c r="L10" s="1">
        <v>2120000</v>
      </c>
      <c r="M10" s="1">
        <v>404950</v>
      </c>
      <c r="N10" s="1">
        <v>85</v>
      </c>
      <c r="O10" s="1">
        <v>80</v>
      </c>
      <c r="P10" s="1">
        <v>68</v>
      </c>
    </row>
    <row r="20" spans="1:16" x14ac:dyDescent="0.3">
      <c r="C20" s="4" t="s">
        <v>3</v>
      </c>
      <c r="D20" s="4"/>
      <c r="E20" s="4"/>
      <c r="F20" s="4"/>
      <c r="G20" s="4"/>
      <c r="H20" s="4"/>
      <c r="K20" s="4" t="s">
        <v>8</v>
      </c>
      <c r="L20" s="4"/>
      <c r="M20" s="4"/>
      <c r="N20" s="4"/>
      <c r="O20" s="4"/>
      <c r="P20" s="4"/>
    </row>
    <row r="21" spans="1:16" x14ac:dyDescent="0.3">
      <c r="A21" s="4" t="s">
        <v>3</v>
      </c>
      <c r="C21" t="s">
        <v>1</v>
      </c>
      <c r="D21" t="s">
        <v>7</v>
      </c>
      <c r="E21" t="s">
        <v>0</v>
      </c>
      <c r="F21" t="s">
        <v>4</v>
      </c>
      <c r="G21" t="s">
        <v>5</v>
      </c>
      <c r="H21" t="s">
        <v>6</v>
      </c>
      <c r="K21" t="s">
        <v>1</v>
      </c>
      <c r="L21" t="s">
        <v>7</v>
      </c>
      <c r="M21" t="s">
        <v>0</v>
      </c>
      <c r="N21" t="s">
        <v>4</v>
      </c>
      <c r="O21" t="s">
        <v>5</v>
      </c>
      <c r="P21" t="s">
        <v>6</v>
      </c>
    </row>
    <row r="22" spans="1:16" x14ac:dyDescent="0.3">
      <c r="A22" s="4"/>
      <c r="C22" s="1">
        <v>10</v>
      </c>
      <c r="D22" s="1">
        <v>340</v>
      </c>
      <c r="E22" s="1">
        <v>7.11</v>
      </c>
      <c r="F22" s="1">
        <v>28.25</v>
      </c>
      <c r="G22" s="1">
        <v>35.262500000000003</v>
      </c>
      <c r="H22" s="1">
        <v>28.76</v>
      </c>
      <c r="I22" s="1"/>
      <c r="K22" s="1">
        <v>10</v>
      </c>
      <c r="L22" s="1">
        <v>334</v>
      </c>
      <c r="M22" s="1">
        <v>20.149999999999999</v>
      </c>
      <c r="N22" s="1">
        <v>32.200000000000003</v>
      </c>
      <c r="O22" s="1">
        <v>46.2</v>
      </c>
      <c r="P22" s="1">
        <v>55.1</v>
      </c>
    </row>
    <row r="23" spans="1:16" x14ac:dyDescent="0.3">
      <c r="A23" s="4"/>
      <c r="C23" s="1">
        <v>100</v>
      </c>
      <c r="D23" s="1">
        <v>298</v>
      </c>
      <c r="E23" s="1">
        <v>8.5649999999999995</v>
      </c>
      <c r="F23" s="1">
        <v>31.945</v>
      </c>
      <c r="G23" s="1">
        <v>34.42</v>
      </c>
      <c r="H23" s="1">
        <v>33.024999999999999</v>
      </c>
      <c r="I23" s="1"/>
      <c r="K23" s="1">
        <v>100</v>
      </c>
      <c r="L23" s="1">
        <v>356</v>
      </c>
      <c r="M23" s="1">
        <v>23.1</v>
      </c>
      <c r="N23" s="1">
        <v>44.25</v>
      </c>
      <c r="O23" s="1">
        <v>51.4</v>
      </c>
      <c r="P23" s="1">
        <v>54.3</v>
      </c>
    </row>
    <row r="24" spans="1:16" x14ac:dyDescent="0.3">
      <c r="A24" s="4"/>
      <c r="C24" s="1">
        <v>1000</v>
      </c>
      <c r="D24" s="1">
        <v>449</v>
      </c>
      <c r="E24" s="1">
        <v>20.86</v>
      </c>
      <c r="F24" s="1">
        <v>35.505000000000003</v>
      </c>
      <c r="G24" s="1">
        <v>27.18</v>
      </c>
      <c r="H24" s="1">
        <v>35.672499999999999</v>
      </c>
      <c r="I24" s="1"/>
      <c r="K24" s="1">
        <v>1000</v>
      </c>
      <c r="L24" s="1">
        <v>550</v>
      </c>
      <c r="M24" s="1">
        <v>44.3</v>
      </c>
      <c r="N24" s="1">
        <v>33.520000000000003</v>
      </c>
      <c r="O24" s="1">
        <v>67.450999999999993</v>
      </c>
      <c r="P24" s="1">
        <v>45.8</v>
      </c>
    </row>
    <row r="25" spans="1:16" x14ac:dyDescent="0.3">
      <c r="A25" s="4"/>
      <c r="C25" s="1">
        <v>10000</v>
      </c>
      <c r="D25" s="1">
        <v>3077</v>
      </c>
      <c r="E25" s="1">
        <v>9.4894999999999996</v>
      </c>
      <c r="F25" s="1">
        <v>38.685000000000002</v>
      </c>
      <c r="G25" s="1">
        <v>36.255000000000003</v>
      </c>
      <c r="H25" s="1">
        <v>187.23249999999999</v>
      </c>
      <c r="I25" s="1"/>
      <c r="K25" s="1">
        <v>10000</v>
      </c>
      <c r="L25" s="1">
        <v>4024</v>
      </c>
      <c r="M25" s="1">
        <v>45.78</v>
      </c>
      <c r="N25" s="1">
        <v>35.200000000000003</v>
      </c>
      <c r="O25" s="1">
        <v>53.4</v>
      </c>
      <c r="P25" s="1">
        <v>60.213999999999999</v>
      </c>
    </row>
    <row r="26" spans="1:16" x14ac:dyDescent="0.3">
      <c r="A26" s="4"/>
      <c r="C26" s="1">
        <v>100000</v>
      </c>
      <c r="D26" s="1">
        <v>25300</v>
      </c>
      <c r="E26" s="1">
        <v>68.247749999999996</v>
      </c>
      <c r="F26" s="1">
        <v>29.987500000000001</v>
      </c>
      <c r="G26" s="1">
        <v>25.962499999999999</v>
      </c>
      <c r="H26" s="1">
        <v>35.93</v>
      </c>
      <c r="I26" s="1"/>
      <c r="K26" s="1">
        <v>100000</v>
      </c>
      <c r="L26" s="1">
        <v>40242</v>
      </c>
      <c r="M26" s="1">
        <v>181.2</v>
      </c>
      <c r="N26" s="1">
        <v>31.45</v>
      </c>
      <c r="O26" s="1">
        <v>85.763999999999996</v>
      </c>
      <c r="P26" s="1">
        <v>92.474999999999994</v>
      </c>
    </row>
    <row r="27" spans="1:16" x14ac:dyDescent="0.3">
      <c r="A27" s="4"/>
      <c r="C27" s="1">
        <v>1000000</v>
      </c>
      <c r="D27" s="1">
        <v>256000</v>
      </c>
      <c r="E27" s="1">
        <v>699.10524999999996</v>
      </c>
      <c r="F27" s="1">
        <v>31.112500000000001</v>
      </c>
      <c r="G27" s="1">
        <v>34.977499999999999</v>
      </c>
      <c r="H27" s="1">
        <v>37.047499999999999</v>
      </c>
      <c r="I27" s="1"/>
      <c r="K27" s="1">
        <v>1000000</v>
      </c>
      <c r="L27" s="1">
        <v>325004</v>
      </c>
      <c r="M27" s="1">
        <v>1684</v>
      </c>
      <c r="N27" s="1">
        <v>36.58</v>
      </c>
      <c r="O27" s="1">
        <v>75.400000000000006</v>
      </c>
      <c r="P27" s="1">
        <v>74.453000000000003</v>
      </c>
    </row>
    <row r="28" spans="1:16" x14ac:dyDescent="0.3">
      <c r="A28" s="4"/>
      <c r="C28" s="1">
        <v>10000000</v>
      </c>
      <c r="D28" s="1">
        <v>2917079</v>
      </c>
      <c r="E28" s="1">
        <v>7899</v>
      </c>
      <c r="F28" s="1">
        <v>25</v>
      </c>
      <c r="G28" s="1">
        <v>32.200000000000003</v>
      </c>
      <c r="H28" s="1">
        <v>47.4</v>
      </c>
      <c r="I28" s="1"/>
      <c r="K28" s="1">
        <v>10000000</v>
      </c>
      <c r="L28" s="1">
        <v>4589700</v>
      </c>
      <c r="M28" s="1">
        <v>15054</v>
      </c>
      <c r="N28" s="1">
        <v>62.5</v>
      </c>
      <c r="O28" s="1">
        <v>53.45</v>
      </c>
      <c r="P28" s="1">
        <v>56.654000000000003</v>
      </c>
    </row>
    <row r="29" spans="1:16" x14ac:dyDescent="0.3">
      <c r="A29" s="4"/>
      <c r="C29" s="1">
        <v>100000000</v>
      </c>
      <c r="D29" s="1">
        <v>11527400</v>
      </c>
      <c r="E29" s="1">
        <v>150574</v>
      </c>
      <c r="F29" s="1">
        <v>52000</v>
      </c>
      <c r="G29" s="1">
        <v>48.54</v>
      </c>
      <c r="H29" s="1">
        <v>55.9</v>
      </c>
      <c r="I29" s="1"/>
      <c r="K29" s="1">
        <v>100000000</v>
      </c>
      <c r="L29" s="1">
        <v>23127400</v>
      </c>
      <c r="M29" s="1">
        <v>685688</v>
      </c>
      <c r="N29" s="1">
        <v>6525</v>
      </c>
      <c r="O29" s="1">
        <v>85.25</v>
      </c>
      <c r="P29" s="1">
        <v>87.45</v>
      </c>
    </row>
    <row r="37" spans="3:14" ht="15" thickBot="1" x14ac:dyDescent="0.35">
      <c r="D37" t="s">
        <v>2</v>
      </c>
      <c r="E37" t="s">
        <v>3</v>
      </c>
      <c r="F37" t="s">
        <v>11</v>
      </c>
      <c r="M37" t="s">
        <v>2</v>
      </c>
      <c r="N37" t="s">
        <v>3</v>
      </c>
    </row>
    <row r="38" spans="3:14" ht="15" thickBot="1" x14ac:dyDescent="0.35">
      <c r="C38" s="1">
        <v>10</v>
      </c>
      <c r="D38" s="1">
        <v>77</v>
      </c>
      <c r="E38" s="1">
        <v>340</v>
      </c>
      <c r="F38" s="2">
        <v>82</v>
      </c>
      <c r="L38" s="1">
        <v>10</v>
      </c>
      <c r="M38" s="1">
        <v>79</v>
      </c>
      <c r="N38" s="1">
        <v>334</v>
      </c>
    </row>
    <row r="39" spans="3:14" ht="15" thickBot="1" x14ac:dyDescent="0.35">
      <c r="C39" s="1">
        <v>100</v>
      </c>
      <c r="D39" s="1">
        <v>124</v>
      </c>
      <c r="E39" s="1">
        <v>298</v>
      </c>
      <c r="F39" s="2">
        <v>295</v>
      </c>
      <c r="L39" s="1">
        <v>100</v>
      </c>
      <c r="M39" s="1">
        <v>78</v>
      </c>
      <c r="N39" s="1">
        <v>356</v>
      </c>
    </row>
    <row r="40" spans="3:14" ht="15" thickBot="1" x14ac:dyDescent="0.35">
      <c r="C40" s="1">
        <v>1000</v>
      </c>
      <c r="D40" s="1">
        <v>91</v>
      </c>
      <c r="E40" s="1">
        <v>449</v>
      </c>
      <c r="F40" s="2">
        <v>1983</v>
      </c>
      <c r="L40" s="1">
        <v>1000</v>
      </c>
      <c r="M40" s="1">
        <v>73</v>
      </c>
      <c r="N40" s="1">
        <v>550</v>
      </c>
    </row>
    <row r="41" spans="3:14" ht="15" thickBot="1" x14ac:dyDescent="0.35">
      <c r="C41" s="1">
        <v>10000</v>
      </c>
      <c r="D41" s="1">
        <v>119</v>
      </c>
      <c r="E41" s="1">
        <v>3077</v>
      </c>
      <c r="F41" s="2">
        <v>12332</v>
      </c>
      <c r="L41" s="1">
        <v>10000</v>
      </c>
      <c r="M41" s="1">
        <v>232</v>
      </c>
      <c r="N41" s="1">
        <v>4024</v>
      </c>
    </row>
    <row r="42" spans="3:14" ht="15" thickBot="1" x14ac:dyDescent="0.35">
      <c r="C42" s="1">
        <v>100000</v>
      </c>
      <c r="D42" s="1">
        <v>976</v>
      </c>
      <c r="E42" s="1">
        <v>25300</v>
      </c>
      <c r="F42" s="2">
        <v>119766</v>
      </c>
      <c r="L42" s="1">
        <v>100000</v>
      </c>
      <c r="M42" s="1">
        <v>2105</v>
      </c>
      <c r="N42" s="1">
        <v>40242</v>
      </c>
    </row>
    <row r="43" spans="3:14" ht="15" thickBot="1" x14ac:dyDescent="0.35">
      <c r="C43" s="1">
        <v>1000000</v>
      </c>
      <c r="D43" s="1">
        <v>9549</v>
      </c>
      <c r="E43" s="1">
        <v>256000</v>
      </c>
      <c r="F43" s="2">
        <v>1083308</v>
      </c>
      <c r="L43" s="1">
        <v>1000000</v>
      </c>
      <c r="M43" s="1">
        <v>20234</v>
      </c>
      <c r="N43" s="1">
        <v>325004</v>
      </c>
    </row>
    <row r="44" spans="3:14" ht="15" thickBot="1" x14ac:dyDescent="0.35">
      <c r="C44" s="1">
        <v>10000000</v>
      </c>
      <c r="D44" s="1">
        <v>72941</v>
      </c>
      <c r="E44" s="1">
        <v>2917079</v>
      </c>
      <c r="F44" s="2">
        <v>11684846</v>
      </c>
      <c r="L44" s="1">
        <v>10000000</v>
      </c>
      <c r="M44" s="1">
        <v>100000</v>
      </c>
      <c r="N44" s="1">
        <v>4589700</v>
      </c>
    </row>
    <row r="45" spans="3:14" ht="15" thickBot="1" x14ac:dyDescent="0.35">
      <c r="C45" s="1">
        <v>100000000</v>
      </c>
      <c r="D45" s="1">
        <v>768317</v>
      </c>
      <c r="E45" s="1">
        <v>11527400</v>
      </c>
      <c r="F45" s="2">
        <v>168325000</v>
      </c>
      <c r="L45" s="1">
        <v>100000000</v>
      </c>
      <c r="M45" s="1">
        <v>2120000</v>
      </c>
      <c r="N45" s="1">
        <v>23127400</v>
      </c>
    </row>
    <row r="77" spans="14:16" x14ac:dyDescent="0.3">
      <c r="N77" t="s">
        <v>9</v>
      </c>
    </row>
    <row r="79" spans="14:16" x14ac:dyDescent="0.3">
      <c r="O79" t="s">
        <v>2</v>
      </c>
      <c r="P79" t="s">
        <v>3</v>
      </c>
    </row>
    <row r="80" spans="14:16" x14ac:dyDescent="0.3">
      <c r="N80">
        <v>10</v>
      </c>
      <c r="O80" s="1">
        <v>34</v>
      </c>
      <c r="P80">
        <v>3.5249999999999999</v>
      </c>
    </row>
    <row r="81" spans="3:16" x14ac:dyDescent="0.3">
      <c r="N81">
        <v>100</v>
      </c>
      <c r="O81" s="1">
        <v>56</v>
      </c>
      <c r="P81">
        <v>3.4249999999999998</v>
      </c>
    </row>
    <row r="82" spans="3:16" x14ac:dyDescent="0.3">
      <c r="D82" t="s">
        <v>2</v>
      </c>
      <c r="E82" t="s">
        <v>3</v>
      </c>
      <c r="N82">
        <v>1000</v>
      </c>
      <c r="O82" s="1">
        <v>84</v>
      </c>
      <c r="P82">
        <v>2.718</v>
      </c>
    </row>
    <row r="83" spans="3:16" x14ac:dyDescent="0.3">
      <c r="C83">
        <v>10</v>
      </c>
      <c r="D83" s="1">
        <v>38</v>
      </c>
      <c r="E83">
        <v>28.25</v>
      </c>
      <c r="N83">
        <v>10000</v>
      </c>
      <c r="O83" s="1">
        <v>68</v>
      </c>
      <c r="P83">
        <v>3.6549999999999998</v>
      </c>
    </row>
    <row r="84" spans="3:16" x14ac:dyDescent="0.3">
      <c r="C84">
        <v>100</v>
      </c>
      <c r="D84" s="1">
        <v>46</v>
      </c>
      <c r="E84">
        <v>31.945</v>
      </c>
      <c r="N84">
        <v>100000</v>
      </c>
      <c r="O84" s="1">
        <v>46</v>
      </c>
      <c r="P84">
        <v>2.52</v>
      </c>
    </row>
    <row r="85" spans="3:16" x14ac:dyDescent="0.3">
      <c r="C85">
        <v>1000</v>
      </c>
      <c r="D85" s="1">
        <v>43</v>
      </c>
      <c r="E85">
        <v>35.505000000000003</v>
      </c>
      <c r="N85">
        <v>1000000</v>
      </c>
      <c r="O85" s="1">
        <v>64</v>
      </c>
      <c r="P85">
        <v>34.977499999999999</v>
      </c>
    </row>
    <row r="86" spans="3:16" x14ac:dyDescent="0.3">
      <c r="C86">
        <v>10000</v>
      </c>
      <c r="D86" s="1">
        <v>44</v>
      </c>
      <c r="E86">
        <v>38.685000000000002</v>
      </c>
      <c r="N86">
        <v>10000000</v>
      </c>
      <c r="O86" s="1">
        <v>58</v>
      </c>
      <c r="P86">
        <v>32.200000000000003</v>
      </c>
    </row>
    <row r="87" spans="3:16" x14ac:dyDescent="0.3">
      <c r="C87">
        <v>100000</v>
      </c>
      <c r="D87" s="1">
        <v>70</v>
      </c>
      <c r="E87">
        <v>29.987500000000001</v>
      </c>
      <c r="N87">
        <v>100000000</v>
      </c>
      <c r="O87">
        <v>42</v>
      </c>
      <c r="P87">
        <v>48.54</v>
      </c>
    </row>
    <row r="88" spans="3:16" x14ac:dyDescent="0.3">
      <c r="C88">
        <v>1000000</v>
      </c>
      <c r="D88" s="1">
        <v>81</v>
      </c>
      <c r="E88">
        <v>31.112500000000001</v>
      </c>
      <c r="N88" s="1"/>
    </row>
    <row r="89" spans="3:16" x14ac:dyDescent="0.3">
      <c r="C89">
        <v>10000000</v>
      </c>
      <c r="D89" s="1">
        <v>74</v>
      </c>
      <c r="E89">
        <v>25</v>
      </c>
      <c r="N89" s="1"/>
    </row>
    <row r="90" spans="3:16" x14ac:dyDescent="0.3">
      <c r="C90">
        <v>100000000</v>
      </c>
      <c r="D90">
        <v>46278</v>
      </c>
      <c r="E90">
        <v>52000</v>
      </c>
      <c r="N90" s="1"/>
    </row>
    <row r="95" spans="3:16" x14ac:dyDescent="0.3">
      <c r="C95" t="s">
        <v>10</v>
      </c>
    </row>
    <row r="98" spans="3:5" x14ac:dyDescent="0.3">
      <c r="D98" t="s">
        <v>2</v>
      </c>
      <c r="E98" t="s">
        <v>3</v>
      </c>
    </row>
    <row r="99" spans="3:5" x14ac:dyDescent="0.3">
      <c r="C99">
        <v>10</v>
      </c>
      <c r="D99" s="1">
        <v>35</v>
      </c>
      <c r="E99" s="1">
        <v>2.8759999999999999</v>
      </c>
    </row>
    <row r="100" spans="3:5" x14ac:dyDescent="0.3">
      <c r="C100">
        <v>100</v>
      </c>
      <c r="D100" s="1">
        <v>38</v>
      </c>
      <c r="E100" s="1">
        <v>3.3029999999999999</v>
      </c>
    </row>
    <row r="101" spans="3:5" x14ac:dyDescent="0.3">
      <c r="C101">
        <v>1000</v>
      </c>
      <c r="D101" s="1">
        <v>41</v>
      </c>
      <c r="E101" s="1">
        <v>3.3567</v>
      </c>
    </row>
    <row r="102" spans="3:5" x14ac:dyDescent="0.3">
      <c r="C102">
        <v>10000</v>
      </c>
      <c r="D102" s="1">
        <v>39</v>
      </c>
      <c r="E102" s="1">
        <v>18.7</v>
      </c>
    </row>
    <row r="103" spans="3:5" x14ac:dyDescent="0.3">
      <c r="C103">
        <v>100000</v>
      </c>
      <c r="D103" s="1">
        <v>49</v>
      </c>
      <c r="E103" s="1">
        <v>3.53</v>
      </c>
    </row>
    <row r="104" spans="3:5" x14ac:dyDescent="0.3">
      <c r="C104">
        <v>1000000</v>
      </c>
      <c r="D104" s="1">
        <v>50</v>
      </c>
      <c r="E104" s="1">
        <v>37.1</v>
      </c>
    </row>
    <row r="105" spans="3:5" x14ac:dyDescent="0.3">
      <c r="C105">
        <v>10000000</v>
      </c>
      <c r="D105" s="1">
        <v>70</v>
      </c>
      <c r="E105" s="1">
        <v>44.8</v>
      </c>
    </row>
    <row r="106" spans="3:5" x14ac:dyDescent="0.3">
      <c r="C106">
        <v>100000000</v>
      </c>
      <c r="D106" s="1">
        <v>49</v>
      </c>
      <c r="E106" s="1">
        <v>59.2</v>
      </c>
    </row>
    <row r="117" spans="1:16" x14ac:dyDescent="0.3">
      <c r="C117" s="4" t="s">
        <v>12</v>
      </c>
      <c r="D117" s="4"/>
      <c r="E117" s="4"/>
      <c r="F117" s="4"/>
      <c r="G117" s="4"/>
      <c r="H117" s="4"/>
      <c r="K117" s="4" t="s">
        <v>8</v>
      </c>
      <c r="L117" s="4"/>
      <c r="M117" s="4"/>
      <c r="N117" s="4"/>
      <c r="O117" s="4"/>
      <c r="P117" s="4"/>
    </row>
    <row r="118" spans="1:16" x14ac:dyDescent="0.3">
      <c r="A118" s="4" t="s">
        <v>13</v>
      </c>
      <c r="C118" t="s">
        <v>1</v>
      </c>
      <c r="D118" t="s">
        <v>7</v>
      </c>
      <c r="E118" t="s">
        <v>0</v>
      </c>
      <c r="F118" t="s">
        <v>4</v>
      </c>
      <c r="G118" t="s">
        <v>5</v>
      </c>
      <c r="H118" t="s">
        <v>6</v>
      </c>
      <c r="K118" t="s">
        <v>1</v>
      </c>
      <c r="L118" t="s">
        <v>7</v>
      </c>
      <c r="M118" t="s">
        <v>0</v>
      </c>
      <c r="N118" t="s">
        <v>4</v>
      </c>
      <c r="O118" t="s">
        <v>5</v>
      </c>
      <c r="P118" t="s">
        <v>6</v>
      </c>
    </row>
    <row r="119" spans="1:16" x14ac:dyDescent="0.3">
      <c r="A119" s="4"/>
      <c r="C119">
        <v>10</v>
      </c>
      <c r="D119" s="1">
        <v>1.6E-2</v>
      </c>
      <c r="E119" s="1">
        <v>8.0000000000000002E-3</v>
      </c>
      <c r="F119" s="1">
        <v>0</v>
      </c>
      <c r="G119" s="1">
        <v>3.0000000000000001E-3</v>
      </c>
      <c r="H119" s="1">
        <v>0</v>
      </c>
      <c r="I119" s="1"/>
      <c r="K119">
        <v>10</v>
      </c>
      <c r="L119" s="1">
        <v>0.02</v>
      </c>
      <c r="M119" s="1">
        <v>8.0000000000000002E-3</v>
      </c>
      <c r="N119" s="1">
        <v>0</v>
      </c>
      <c r="O119" s="1">
        <v>3.0000000000000001E-3</v>
      </c>
      <c r="P119" s="1">
        <v>0</v>
      </c>
    </row>
    <row r="120" spans="1:16" x14ac:dyDescent="0.3">
      <c r="A120" s="4"/>
      <c r="C120">
        <v>100</v>
      </c>
      <c r="D120" s="1">
        <v>6.7000000000000004E-2</v>
      </c>
      <c r="E120" s="1">
        <v>3.0000000000000001E-3</v>
      </c>
      <c r="F120" s="1">
        <v>0.01</v>
      </c>
      <c r="G120" s="1">
        <v>3.0000000000000001E-3</v>
      </c>
      <c r="H120" s="1">
        <v>0.01</v>
      </c>
      <c r="I120" s="1"/>
      <c r="K120">
        <v>100</v>
      </c>
      <c r="L120" s="1">
        <v>0.08</v>
      </c>
      <c r="M120" s="1">
        <v>3.0000000000000001E-3</v>
      </c>
      <c r="N120" s="1">
        <v>0.01</v>
      </c>
      <c r="O120" s="1">
        <v>3.0000000000000001E-3</v>
      </c>
      <c r="P120" s="1">
        <v>0.01</v>
      </c>
    </row>
    <row r="121" spans="1:16" x14ac:dyDescent="0.3">
      <c r="A121" s="4"/>
      <c r="C121">
        <v>1000</v>
      </c>
      <c r="D121" s="1">
        <v>0.27200000000000002</v>
      </c>
      <c r="E121" s="1">
        <v>0.01</v>
      </c>
      <c r="F121" s="1">
        <v>2.5999999999999999E-2</v>
      </c>
      <c r="G121" s="1">
        <v>2.3E-2</v>
      </c>
      <c r="H121" s="1">
        <v>2.3E-2</v>
      </c>
      <c r="I121" s="1"/>
      <c r="K121">
        <v>1000</v>
      </c>
      <c r="L121" s="1">
        <v>0.53</v>
      </c>
      <c r="M121" s="1">
        <v>0.01</v>
      </c>
      <c r="N121" s="1">
        <v>2.5999999999999999E-2</v>
      </c>
      <c r="O121" s="1">
        <v>2.3E-2</v>
      </c>
      <c r="P121" s="1">
        <v>2.3E-2</v>
      </c>
    </row>
    <row r="122" spans="1:16" x14ac:dyDescent="0.3">
      <c r="A122" s="4"/>
      <c r="C122">
        <v>10000</v>
      </c>
      <c r="D122" s="1">
        <v>2.5299999999999998</v>
      </c>
      <c r="E122" s="1">
        <v>3.5000000000000003E-2</v>
      </c>
      <c r="F122" s="1">
        <v>2.1000000000000001E-2</v>
      </c>
      <c r="G122" s="1">
        <v>2.1999999999999999E-2</v>
      </c>
      <c r="H122" s="1">
        <v>1.7999999999999999E-2</v>
      </c>
      <c r="I122" s="1"/>
      <c r="K122">
        <v>10000</v>
      </c>
      <c r="L122" s="1">
        <v>1</v>
      </c>
      <c r="M122" s="1">
        <v>3.5000000000000003E-2</v>
      </c>
      <c r="N122" s="1">
        <v>2.1000000000000001E-2</v>
      </c>
      <c r="O122" s="1">
        <v>2.1999999999999999E-2</v>
      </c>
      <c r="P122" s="1">
        <v>1.7999999999999999E-2</v>
      </c>
    </row>
    <row r="123" spans="1:16" x14ac:dyDescent="0.3">
      <c r="A123" s="4"/>
      <c r="C123">
        <v>100000</v>
      </c>
      <c r="D123" s="1">
        <v>58</v>
      </c>
      <c r="E123" s="1">
        <v>0.20799999999999999</v>
      </c>
      <c r="F123" s="1">
        <v>1E-3</v>
      </c>
      <c r="G123" s="1">
        <v>8.9999999999999993E-3</v>
      </c>
      <c r="H123" s="1">
        <v>0.01</v>
      </c>
      <c r="I123" s="1"/>
      <c r="K123">
        <v>100000</v>
      </c>
      <c r="L123" s="1">
        <v>11</v>
      </c>
      <c r="M123" s="1">
        <v>8.1000000000000003E-2</v>
      </c>
      <c r="N123" s="1">
        <v>2.5999999999999999E-2</v>
      </c>
      <c r="O123" s="1">
        <v>3.2000000000000001E-2</v>
      </c>
      <c r="P123" s="1">
        <v>0.01</v>
      </c>
    </row>
    <row r="124" spans="1:16" x14ac:dyDescent="0.3">
      <c r="A124" s="4"/>
      <c r="C124">
        <v>1000000</v>
      </c>
      <c r="D124" s="1">
        <v>110</v>
      </c>
      <c r="E124" s="1">
        <v>8</v>
      </c>
      <c r="F124" s="1">
        <v>7.0000000000000001E-3</v>
      </c>
      <c r="G124" s="1">
        <v>1.4E-2</v>
      </c>
      <c r="H124" s="1">
        <v>0.02</v>
      </c>
      <c r="I124" s="1"/>
      <c r="K124">
        <v>1000000</v>
      </c>
      <c r="L124" s="1">
        <v>108</v>
      </c>
      <c r="M124" s="1">
        <v>8.9600000000000009</v>
      </c>
      <c r="N124" s="1">
        <v>0.02</v>
      </c>
      <c r="O124" s="1">
        <v>1.4999999999999999E-2</v>
      </c>
      <c r="P124" s="1">
        <v>1.4E-2</v>
      </c>
    </row>
    <row r="125" spans="1:16" x14ac:dyDescent="0.3">
      <c r="A125" s="4"/>
      <c r="C125">
        <v>10000000</v>
      </c>
      <c r="D125" s="1">
        <v>1140</v>
      </c>
      <c r="E125" s="1">
        <v>65</v>
      </c>
      <c r="F125" s="1">
        <v>0.01</v>
      </c>
      <c r="G125" s="1">
        <v>23</v>
      </c>
      <c r="H125" s="1">
        <v>2.1000000000000001E-2</v>
      </c>
      <c r="I125" s="1"/>
      <c r="K125">
        <v>10000000</v>
      </c>
      <c r="L125" s="1">
        <v>1066</v>
      </c>
      <c r="M125" s="1">
        <v>49</v>
      </c>
      <c r="N125" s="1">
        <v>48</v>
      </c>
      <c r="O125" s="1">
        <v>0</v>
      </c>
      <c r="P125" s="1">
        <v>0</v>
      </c>
    </row>
    <row r="126" spans="1:16" x14ac:dyDescent="0.3">
      <c r="A126" s="4"/>
      <c r="C126">
        <v>100000000</v>
      </c>
      <c r="D126" s="1"/>
      <c r="E126" s="1"/>
      <c r="F126" s="1"/>
      <c r="G126" s="1"/>
      <c r="H126" s="1"/>
      <c r="I126" s="1"/>
      <c r="K126">
        <v>100000000</v>
      </c>
      <c r="L126" s="1">
        <f>(3*60+46)*60</f>
        <v>13560</v>
      </c>
      <c r="M126" s="1"/>
      <c r="N126" s="1"/>
      <c r="O126" s="1"/>
      <c r="P126" s="1"/>
    </row>
    <row r="132" spans="1:10" x14ac:dyDescent="0.3">
      <c r="A132" t="s">
        <v>14</v>
      </c>
      <c r="B132" t="s">
        <v>7</v>
      </c>
      <c r="C132" t="s">
        <v>15</v>
      </c>
      <c r="D132" t="s">
        <v>13</v>
      </c>
    </row>
    <row r="133" spans="1:10" x14ac:dyDescent="0.3">
      <c r="A133" s="1">
        <v>10</v>
      </c>
      <c r="B133" s="1">
        <v>77</v>
      </c>
      <c r="C133">
        <f>B133*0.001</f>
        <v>7.6999999999999999E-2</v>
      </c>
      <c r="D133" s="1">
        <v>1.6E-2</v>
      </c>
    </row>
    <row r="134" spans="1:10" x14ac:dyDescent="0.3">
      <c r="A134" s="1">
        <v>100</v>
      </c>
      <c r="B134" s="1">
        <v>124</v>
      </c>
      <c r="C134">
        <f>B134*0.001</f>
        <v>0.124</v>
      </c>
      <c r="D134" s="1">
        <v>6.7000000000000004E-2</v>
      </c>
    </row>
    <row r="135" spans="1:10" x14ac:dyDescent="0.3">
      <c r="A135" s="1">
        <v>1000</v>
      </c>
      <c r="B135" s="1">
        <v>91</v>
      </c>
      <c r="C135">
        <f t="shared" ref="C135:C140" si="0">B135*0.001</f>
        <v>9.0999999999999998E-2</v>
      </c>
      <c r="D135" s="1">
        <v>0.27200000000000002</v>
      </c>
    </row>
    <row r="136" spans="1:10" x14ac:dyDescent="0.3">
      <c r="A136" s="1">
        <v>10000</v>
      </c>
      <c r="B136" s="1">
        <v>119</v>
      </c>
      <c r="C136">
        <f t="shared" si="0"/>
        <v>0.11900000000000001</v>
      </c>
      <c r="D136" s="1">
        <v>2.5299999999999998</v>
      </c>
    </row>
    <row r="137" spans="1:10" x14ac:dyDescent="0.3">
      <c r="A137" s="1">
        <v>100000</v>
      </c>
      <c r="B137" s="1">
        <v>976</v>
      </c>
      <c r="C137">
        <f t="shared" si="0"/>
        <v>0.97599999999999998</v>
      </c>
      <c r="D137" s="1">
        <v>58</v>
      </c>
    </row>
    <row r="138" spans="1:10" x14ac:dyDescent="0.3">
      <c r="A138" s="1">
        <v>1000000</v>
      </c>
      <c r="B138" s="1">
        <v>9549</v>
      </c>
      <c r="C138">
        <f t="shared" si="0"/>
        <v>9.5489999999999995</v>
      </c>
      <c r="D138" s="1">
        <v>110</v>
      </c>
    </row>
    <row r="139" spans="1:10" x14ac:dyDescent="0.3">
      <c r="A139" s="1">
        <v>10000000</v>
      </c>
      <c r="B139" s="1">
        <v>72941</v>
      </c>
      <c r="C139">
        <f t="shared" si="0"/>
        <v>72.941000000000003</v>
      </c>
      <c r="D139" s="1">
        <v>1140</v>
      </c>
    </row>
    <row r="140" spans="1:10" x14ac:dyDescent="0.3">
      <c r="A140" s="1">
        <v>100000000</v>
      </c>
      <c r="B140" s="1">
        <v>768317</v>
      </c>
      <c r="C140">
        <f t="shared" si="0"/>
        <v>768.31700000000001</v>
      </c>
    </row>
    <row r="141" spans="1:10" x14ac:dyDescent="0.3">
      <c r="A141" s="1"/>
      <c r="B141" s="1"/>
    </row>
    <row r="142" spans="1:10" x14ac:dyDescent="0.3">
      <c r="B142" t="s">
        <v>4</v>
      </c>
      <c r="C142" t="s">
        <v>4</v>
      </c>
      <c r="E142" t="s">
        <v>17</v>
      </c>
      <c r="F142" t="s">
        <v>16</v>
      </c>
      <c r="G142" t="s">
        <v>13</v>
      </c>
      <c r="J142" t="s">
        <v>13</v>
      </c>
    </row>
    <row r="143" spans="1:10" x14ac:dyDescent="0.3">
      <c r="B143" s="1">
        <v>38</v>
      </c>
      <c r="C143" s="1">
        <v>28.25</v>
      </c>
      <c r="D143">
        <v>10</v>
      </c>
      <c r="E143" s="5">
        <f>B143</f>
        <v>38</v>
      </c>
      <c r="F143" s="1">
        <f>C143</f>
        <v>28.25</v>
      </c>
      <c r="G143">
        <f>J143 * 1000</f>
        <v>10</v>
      </c>
      <c r="J143" s="3">
        <v>0.01</v>
      </c>
    </row>
    <row r="144" spans="1:10" x14ac:dyDescent="0.3">
      <c r="B144" s="1">
        <v>46</v>
      </c>
      <c r="C144" s="1">
        <v>31.945</v>
      </c>
      <c r="D144">
        <v>100</v>
      </c>
      <c r="E144" s="5">
        <f t="shared" ref="E144:E150" si="1">B144</f>
        <v>46</v>
      </c>
      <c r="F144" s="1">
        <f t="shared" ref="F144:F150" si="2">C144</f>
        <v>31.945</v>
      </c>
      <c r="G144">
        <f>J144 * 1000</f>
        <v>10</v>
      </c>
      <c r="J144" s="3">
        <v>0.01</v>
      </c>
    </row>
    <row r="145" spans="2:10" x14ac:dyDescent="0.3">
      <c r="B145" s="1">
        <v>43</v>
      </c>
      <c r="C145" s="1">
        <v>35.505000000000003</v>
      </c>
      <c r="D145">
        <v>1000</v>
      </c>
      <c r="E145" s="5">
        <f t="shared" si="1"/>
        <v>43</v>
      </c>
      <c r="F145" s="1">
        <f t="shared" si="2"/>
        <v>35.505000000000003</v>
      </c>
      <c r="G145">
        <f>J145 * 1000</f>
        <v>26</v>
      </c>
      <c r="J145" s="3">
        <v>2.5999999999999999E-2</v>
      </c>
    </row>
    <row r="146" spans="2:10" x14ac:dyDescent="0.3">
      <c r="B146" s="1">
        <v>44</v>
      </c>
      <c r="C146" s="1">
        <v>38.685000000000002</v>
      </c>
      <c r="D146">
        <v>10000</v>
      </c>
      <c r="E146" s="5">
        <f t="shared" si="1"/>
        <v>44</v>
      </c>
      <c r="F146" s="1">
        <f t="shared" si="2"/>
        <v>38.685000000000002</v>
      </c>
      <c r="G146">
        <f>J146 * 1000</f>
        <v>21</v>
      </c>
      <c r="J146" s="3">
        <v>2.1000000000000001E-2</v>
      </c>
    </row>
    <row r="147" spans="2:10" x14ac:dyDescent="0.3">
      <c r="B147" s="1">
        <v>70</v>
      </c>
      <c r="C147" s="1">
        <v>29.987500000000001</v>
      </c>
      <c r="D147">
        <v>100000</v>
      </c>
      <c r="E147" s="5">
        <f t="shared" si="1"/>
        <v>70</v>
      </c>
      <c r="F147" s="1">
        <f t="shared" si="2"/>
        <v>29.987500000000001</v>
      </c>
      <c r="G147">
        <f>J147 * 1000</f>
        <v>1</v>
      </c>
      <c r="J147" s="3">
        <v>1E-3</v>
      </c>
    </row>
    <row r="148" spans="2:10" x14ac:dyDescent="0.3">
      <c r="B148" s="1">
        <v>81</v>
      </c>
      <c r="C148" s="1">
        <v>31.112500000000001</v>
      </c>
      <c r="D148">
        <v>1000000</v>
      </c>
      <c r="E148" s="5">
        <f t="shared" si="1"/>
        <v>81</v>
      </c>
      <c r="F148" s="1">
        <f t="shared" si="2"/>
        <v>31.112500000000001</v>
      </c>
      <c r="G148">
        <f>J148 * 1000</f>
        <v>7</v>
      </c>
      <c r="J148" s="3">
        <v>7.0000000000000001E-3</v>
      </c>
    </row>
    <row r="149" spans="2:10" x14ac:dyDescent="0.3">
      <c r="B149" s="1">
        <v>74</v>
      </c>
      <c r="C149" s="1">
        <v>25</v>
      </c>
      <c r="D149">
        <v>10000000</v>
      </c>
      <c r="E149" s="5">
        <f t="shared" si="1"/>
        <v>74</v>
      </c>
      <c r="F149" s="1">
        <f t="shared" si="2"/>
        <v>25</v>
      </c>
      <c r="G149">
        <f>J149 * 1000</f>
        <v>10</v>
      </c>
      <c r="J149" s="3">
        <v>0.01</v>
      </c>
    </row>
    <row r="150" spans="2:10" x14ac:dyDescent="0.3">
      <c r="B150" s="1">
        <v>46278</v>
      </c>
      <c r="C150" s="1">
        <v>52000</v>
      </c>
      <c r="E150" s="1">
        <f t="shared" si="1"/>
        <v>46278</v>
      </c>
      <c r="F150" s="1">
        <f t="shared" si="2"/>
        <v>52000</v>
      </c>
    </row>
  </sheetData>
  <mergeCells count="9">
    <mergeCell ref="A118:A126"/>
    <mergeCell ref="A21:A29"/>
    <mergeCell ref="A2:A10"/>
    <mergeCell ref="K1:P1"/>
    <mergeCell ref="C1:H1"/>
    <mergeCell ref="C20:H20"/>
    <mergeCell ref="K20:P20"/>
    <mergeCell ref="C117:H117"/>
    <mergeCell ref="K117:P1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Carvell</dc:creator>
  <cp:lastModifiedBy>Jordan Carvell</cp:lastModifiedBy>
  <dcterms:created xsi:type="dcterms:W3CDTF">2023-09-19T18:42:51Z</dcterms:created>
  <dcterms:modified xsi:type="dcterms:W3CDTF">2023-09-29T13:50:12Z</dcterms:modified>
</cp:coreProperties>
</file>