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ocuments\1. Trabajo en casa\2022\11. POLITICAS\"/>
    </mc:Choice>
  </mc:AlternateContent>
  <bookViews>
    <workbookView xWindow="0" yWindow="0" windowWidth="20490" windowHeight="7620"/>
  </bookViews>
  <sheets>
    <sheet name="MATRIZ" sheetId="1" r:id="rId1"/>
    <sheet name="Hoja2" sheetId="2" r:id="rId2"/>
  </sheets>
  <definedNames>
    <definedName name="_xlnm.Print_Area" localSheetId="0">MATRIZ!$A$1:$L$206</definedName>
    <definedName name="_xlnm.Print_Titles" localSheetId="0">MATRIZ!$2:$2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0" i="1" l="1"/>
  <c r="J187" i="1"/>
  <c r="J175" i="1"/>
  <c r="J168" i="1"/>
  <c r="J161" i="1"/>
  <c r="J154" i="1"/>
  <c r="J139" i="1"/>
  <c r="J134" i="1"/>
  <c r="J117" i="1"/>
  <c r="J98" i="1"/>
  <c r="J103" i="1"/>
  <c r="J109" i="1"/>
  <c r="J113" i="1"/>
  <c r="J79" i="1"/>
  <c r="J69" i="1"/>
  <c r="J65" i="1"/>
  <c r="J55" i="1"/>
  <c r="J45" i="1"/>
  <c r="J143" i="1"/>
  <c r="J146" i="1" s="1"/>
  <c r="J131" i="1"/>
  <c r="J122" i="1"/>
  <c r="J127" i="1" s="1"/>
  <c r="J83" i="1"/>
  <c r="J87" i="1" s="1"/>
  <c r="J189" i="1" l="1"/>
  <c r="F20" i="1"/>
  <c r="F19" i="1"/>
  <c r="F18" i="1"/>
</calcChain>
</file>

<file path=xl/comments1.xml><?xml version="1.0" encoding="utf-8"?>
<comments xmlns="http://schemas.openxmlformats.org/spreadsheetml/2006/main">
  <authors>
    <author>HP</author>
  </authors>
  <commentList>
    <comment ref="D47" authorId="0" shapeId="0">
      <text>
        <r>
          <rPr>
            <sz val="9"/>
            <color indexed="81"/>
            <rFont val="Tahoma"/>
            <family val="2"/>
          </rPr>
          <t>Se indica el moto estipulado en la Directiva Ministerial Permanente 02 de 2019, según el elemento señalado, ejemplo: Fusiles - 1,000,000</t>
        </r>
      </text>
    </comment>
  </commentList>
</comments>
</file>

<file path=xl/sharedStrings.xml><?xml version="1.0" encoding="utf-8"?>
<sst xmlns="http://schemas.openxmlformats.org/spreadsheetml/2006/main" count="406" uniqueCount="265">
  <si>
    <t>Ítem</t>
  </si>
  <si>
    <t>ACTIVIDAD DE VERIFICACIÓN</t>
  </si>
  <si>
    <t>CUMPLIMIENTO</t>
  </si>
  <si>
    <t>OBSERVACIÓN</t>
  </si>
  <si>
    <t>SI</t>
  </si>
  <si>
    <t>NO</t>
  </si>
  <si>
    <t>La fuente está plenamente identificada?</t>
  </si>
  <si>
    <t>La información se registró en bases de datos de inteligencia y contrainteligencia.</t>
  </si>
  <si>
    <t>La documentación de inteligencia, operacional y de judicialización tiene conexidad y trazabilidad documental.</t>
  </si>
  <si>
    <t>1. Cumplimiento de requisitos</t>
  </si>
  <si>
    <t>2. Análisis del contexto operacional</t>
  </si>
  <si>
    <t>CARGO EN LA ORGANIZACIÓN</t>
  </si>
  <si>
    <t>CLASIFICACIÓN</t>
  </si>
  <si>
    <t>NIVEL III</t>
  </si>
  <si>
    <t>Nivel V</t>
  </si>
  <si>
    <t>Nivel IV</t>
  </si>
  <si>
    <t>La comisión ejecuta y coordina acciones multicriminales o acciones delictivas, relacionadas con cualquier conducta punible afín a la estructura a la que pertenece</t>
  </si>
  <si>
    <t>El individuo presunto cabecilla de subestructura ostenta orden de captura o está debidamente individualizado mediante los soportes de investigación criminal o los documentos de inteligencia o contrainteligencia que así lo acrediten.</t>
  </si>
  <si>
    <t>La subestructura es reconocida por su capacidad armada, financiera, política y social, quienes realizan acciones multicriminales o acciones delictivas relacionadas con cualquier conducta punible por delito(s) afines a su pertenencia.</t>
  </si>
  <si>
    <t>Cabecilla de comisión componentes locales, redes de apoyo, armados, financieros, seudopolíticos, urbanos o sus equivalentes.</t>
  </si>
  <si>
    <t>El individuo presunto cabecilla de comisión ostenta orden de captura o está debidamente individualizado mediante los soportes de investigación criminal o los documentos de inteligencia o contrainteligencia que así lo acrediten.</t>
  </si>
  <si>
    <t>Nivel VI</t>
  </si>
  <si>
    <t>El individuo presunto integrante de GAO - GAOML ostenta orden de captura o está debidamente individualizado mediante los soportes de investigación criminal o los documentos de inteligencia o contrainteligencia que así lo acrediten.</t>
  </si>
  <si>
    <t>NIVEL IV</t>
  </si>
  <si>
    <t>Articulador regional GAO, GAOML</t>
  </si>
  <si>
    <t>Direccionador regional GAO, GAOML</t>
  </si>
  <si>
    <t>El individuo presunto cabecilla principal GAO-GAOML neutralizado cuenta con orden de captura vigente por delito(s) afines a su pertenencia al GAO o GAOML, o debidamente individualizado mediante los soportes de investigación criminal o los documentos de inteligencia o contrainteligencia que así lo acredite.</t>
  </si>
  <si>
    <t>La información fue precisa, exacta y oportuna</t>
  </si>
  <si>
    <t>3. Calidad de la información</t>
  </si>
  <si>
    <t>4. Valoración del monto a pagar por cabecillas e integrantes de GAO, GAOML Y GDO</t>
  </si>
  <si>
    <t>CARGO</t>
  </si>
  <si>
    <t>NIVEL</t>
  </si>
  <si>
    <t>SI/NO</t>
  </si>
  <si>
    <t>5. Valoración de material de guerra</t>
  </si>
  <si>
    <t>Armas Calibre Punto 50</t>
  </si>
  <si>
    <t>Ametralladoras cal. 7.62 y 5.56 mm</t>
  </si>
  <si>
    <t>Lanzagranadas Múltiple MGL</t>
  </si>
  <si>
    <t>Fusiles</t>
  </si>
  <si>
    <t>Fusil francotirador</t>
  </si>
  <si>
    <t>Subametralladoras</t>
  </si>
  <si>
    <t>Pistolas (Sin importar calibre)</t>
  </si>
  <si>
    <t>Revólver (Sin importar calibre)</t>
  </si>
  <si>
    <t>Granadas para Mortero</t>
  </si>
  <si>
    <t>Granadas para Fusil</t>
  </si>
  <si>
    <t>Granadas de mano</t>
  </si>
  <si>
    <t>Carabinas</t>
  </si>
  <si>
    <t>Escopetas</t>
  </si>
  <si>
    <t>Proveedores para Arma Larga</t>
  </si>
  <si>
    <t>Silenciadores</t>
  </si>
  <si>
    <t>Proveedores para Subametralladoras</t>
  </si>
  <si>
    <t>Proveedores para Arma Corta</t>
  </si>
  <si>
    <t>Munición Arma Larga Unidad
Con un tope máximo de $200.000.000,00</t>
  </si>
  <si>
    <t>Munición Arma Corta Unidad
Con un tope máximo de $200.000.000,00</t>
  </si>
  <si>
    <t>ESTADO</t>
  </si>
  <si>
    <t>VALORACIÓN</t>
  </si>
  <si>
    <t>CANT</t>
  </si>
  <si>
    <t>MATERIAL DE GUERRA</t>
  </si>
  <si>
    <t>MONTO SMLMV</t>
  </si>
  <si>
    <t>AFIRMACIÓN</t>
  </si>
  <si>
    <t>MONTO DIRECTIVA HASTA</t>
  </si>
  <si>
    <t>EQUIPO ESPECIAL</t>
  </si>
  <si>
    <t>Misiles Tierra-Aire Según Generación</t>
  </si>
  <si>
    <t>Armas Antitanque</t>
  </si>
  <si>
    <t>Lentes de Visión Nocturna</t>
  </si>
  <si>
    <t>Miras Térmicas</t>
  </si>
  <si>
    <t>Miras Telescópicas</t>
  </si>
  <si>
    <t>Medios de lanzamiento de artefactos explosivos improvisados, con todos sus componentes (sistema de ignición, sistema de activación)</t>
  </si>
  <si>
    <t>Medios de lanzamiento de artefactos explosivos de menos de 20 libras.</t>
  </si>
  <si>
    <t>Municiones de fabricación improvisada.</t>
  </si>
  <si>
    <t>Municiones de fabricación improvisada de más de 40 libras</t>
  </si>
  <si>
    <t>Municiones de fabricación improvisada de menos de 40 libras</t>
  </si>
  <si>
    <t>Artefactos explosivos improvisados con todos sus componentes (incluye la información sobre ubicación de campos minados).</t>
  </si>
  <si>
    <t>Explosivos de fabricación casera (kilogramos)).</t>
  </si>
  <si>
    <t>Explosivos de fabricación industrial (por kilogramo).</t>
  </si>
  <si>
    <t>Cordón Detonante (Metros)</t>
  </si>
  <si>
    <t>Mecha de seguridad (metros)</t>
  </si>
  <si>
    <t>Detonadores</t>
  </si>
  <si>
    <t>Explosivos comerciales, militares y de fabricación improvisada, artefactos
explosivos improvisados y medios de lanzamiento.</t>
  </si>
  <si>
    <t>Motores Marinos</t>
  </si>
  <si>
    <t>Porcentaje</t>
  </si>
  <si>
    <t>Infraestructura con:
Guadaña o picadora.
Planta eléctrica.
Pesa Romana.
Canecas metálicas.
Plástico de polietileno.
Cemento o cal hidrocarburos.</t>
  </si>
  <si>
    <t>Infraestructura o inmueble de conversión o transformación' a clorhidrato de cocaína en producción enmarcados dentro de un cuadrante máximo de 1 Km2.</t>
  </si>
  <si>
    <t>PEQUEÑO
Infraestructura con sistema de calentamiento: un gusano hasta seis (6) orificios o equipo de calentamiento a baño maría. 
Hasta cuatro (4) hornos microondas o Lámparas de secado
Un marciano
Un reciclador
Una prensa hidráulica o manual</t>
  </si>
  <si>
    <t>MEDIANO
Infraestructura con sistema de calentamiento: un gusano hasta
10 orificios Desde cinco (5) hasta nueve (9) hornos microondas
Marciano
Caldera
Compresor
Prensa manual</t>
  </si>
  <si>
    <t>GRANDE
Infraestructura con sistema de calentamiento: uno o más
gusanos desde 11 orificios 
Marciano
Centrifugas
Filtradoras
Empacadora al vacío
Plantas Eléctricas
Caldera
Marrano
Prensa hidráulica
Desde 10 hornos microondas
Compresores
Motobombas
Desde dos moldes metálicos</t>
  </si>
  <si>
    <t>Infraestructura o inmueble de conversión, transformación a clorhidrato de heroína</t>
  </si>
  <si>
    <t>Laboratorio con un (1) horno que alcance una temperatura entre 300 a 400 grados
centígrados y la materia primas utilizadas (pirolusita, bióxido de manganeso y azufre) para el procesamiento de insumos químicos tales como: permanganato de potasio. amoniaco, ácido clorhídrico, entre otros.</t>
  </si>
  <si>
    <t>Infraestructura de extracción de alcaloide (base de cocaína).</t>
  </si>
  <si>
    <t>Heroína (Kilogramos)
Con un tope máximo de $100.000.000,00</t>
  </si>
  <si>
    <t>Base de Cocaína (Kilogramos)
Con un tope máximo de $150.000.000,00</t>
  </si>
  <si>
    <t>Clorhidrato de Cocaína (Kilogramos)
Con un tope máximo de $600.000.000,00</t>
  </si>
  <si>
    <t>Cocaína en solución; en proceso de filtración para el secado del clorhidrato (Galón) Cuando se encuentre en la Infraestructura de conversión o transformación a clorhidrato de cocaína.
Con un tope máximo de $50.000.000,00</t>
  </si>
  <si>
    <t>Solución de base de cocaína con solvente y ácido clorhídrico (Galón) Cuando se
encuentre en la Infraestructura de conversión o transformación a clorhidrato de cocaína.
Con un tope máximo de 30.000.000,00</t>
  </si>
  <si>
    <t>Marihuana (kilogramos)
Con un tope máximo de $ 70.000.000,00</t>
  </si>
  <si>
    <t>Infraestructura cultivo marihuana bajo techo — ambientes controlado (invernadero).</t>
  </si>
  <si>
    <t>Elementos logísticos:
20 Vara de Guadua.
20 Poste de Cemento.
200 Metros Plástico Rollo.
4 Ventiladores.
6 Estufas Eléctricas.
10 Lámparas de sodio
1 Plantas eléctricas.
10 Luces de neón.
2 construcciones.
Insumos Agrícolas:
Semillas
Abono orgánico (gallinaza)
Cascarilla de arroz
Urea
NOTA: Cuando se encuentren dos o más infraestructuras por lote cultivado bajo techo en un área de 500 m2 se evaluará como un invernadero, anexando álbum fotográfico de los elementos encontrados.</t>
  </si>
  <si>
    <t xml:space="preserve"> Morfina (Kilogramos)
Con tope máximo de $ 30.000.000,00</t>
  </si>
  <si>
    <t>Opio (Látex) (Kilogramos)
Con tope máximo de $20.000.000,00</t>
  </si>
  <si>
    <t>Laboratorio para el procesamiento de Nuevas Sustancias Psicoactivas (NSP)4</t>
  </si>
  <si>
    <t>Nuevas Sustancias Psicoactivas (NSP).</t>
  </si>
  <si>
    <t>Comprimidos</t>
  </si>
  <si>
    <t>Inhalantes</t>
  </si>
  <si>
    <t>Parches</t>
  </si>
  <si>
    <t>Cigarrillos</t>
  </si>
  <si>
    <t>Otras presentaciones</t>
  </si>
  <si>
    <t>11.1.1</t>
  </si>
  <si>
    <t>11.2 Infraestructura o inmueble de conversión o transformación' a clorhidrato de
cocaína en producción enmarcados dentro de un cuadrante máximo de 1 Km2</t>
  </si>
  <si>
    <t>11.2.1</t>
  </si>
  <si>
    <t>11.2.2</t>
  </si>
  <si>
    <t>11.2.3</t>
  </si>
  <si>
    <t>11.1 Infraestructura o inmueble de extracción de alcaloide (base de cocaína)</t>
  </si>
  <si>
    <t>11.3.1</t>
  </si>
  <si>
    <t>11.3 Infraestructura o inmueble de conversión o transformación' a clorhidrato de
cocaína</t>
  </si>
  <si>
    <r>
      <t xml:space="preserve">COMPUESTA POR:
</t>
    </r>
    <r>
      <rPr>
        <b/>
        <sz val="11"/>
        <color theme="1"/>
        <rFont val="Calibri"/>
        <family val="2"/>
        <scheme val="minor"/>
      </rPr>
      <t>Área de extracción.</t>
    </r>
    <r>
      <rPr>
        <sz val="11"/>
        <color theme="1"/>
        <rFont val="Calibri"/>
        <family val="2"/>
        <scheme val="minor"/>
      </rPr>
      <t xml:space="preserve"> Opio en bruto, insumos utilizados: ácido clorhídrico, ácido sulfúrico, carbón activado, cloruro de amonio, amoníaco, acetato de etilo, benceno, tolueno, éter e hidróxido de amonio.
</t>
    </r>
    <r>
      <rPr>
        <b/>
        <sz val="11"/>
        <color theme="1"/>
        <rFont val="Calibri"/>
        <family val="2"/>
        <scheme val="minor"/>
      </rPr>
      <t>Implementos utilizados:</t>
    </r>
    <r>
      <rPr>
        <sz val="11"/>
        <color theme="1"/>
        <rFont val="Calibri"/>
        <family val="2"/>
        <scheme val="minor"/>
      </rPr>
      <t xml:space="preserve"> canecas plásticas y metálicas, papel filtro, basculas, lienzos y mesas de filtrado, estufa a gas o gasolina.
</t>
    </r>
    <r>
      <rPr>
        <b/>
        <sz val="11"/>
        <color theme="1"/>
        <rFont val="Calibri"/>
        <family val="2"/>
        <scheme val="minor"/>
      </rPr>
      <t xml:space="preserve">Insumos utilizados: </t>
    </r>
    <r>
      <rPr>
        <sz val="11"/>
        <color theme="1"/>
        <rFont val="Calibri"/>
        <family val="2"/>
        <scheme val="minor"/>
      </rPr>
      <t xml:space="preserve">anhídrido acético y carbonato de sodio; además materiales y equipos necesarios para reflujo como son manta de calentamiento y condensadores o refrigerantes, que permiten que haya recirculación del solvente caliente sobre la sustancia. 
</t>
    </r>
    <r>
      <rPr>
        <b/>
        <sz val="11"/>
        <color theme="1"/>
        <rFont val="Calibri"/>
        <family val="2"/>
        <scheme val="minor"/>
      </rPr>
      <t xml:space="preserve">Materiales utilizados: </t>
    </r>
    <r>
      <rPr>
        <sz val="11"/>
        <color theme="1"/>
        <rFont val="Calibri"/>
        <family val="2"/>
        <scheme val="minor"/>
      </rPr>
      <t xml:space="preserve">balones para reflujo, matraz de Erlenmeyer, vasos de precipitado, agitadores de vidrio, probetas, lienzos y papel filtro.
</t>
    </r>
    <r>
      <rPr>
        <b/>
        <sz val="11"/>
        <color theme="1"/>
        <rFont val="Calibri"/>
        <family val="2"/>
        <scheme val="minor"/>
      </rPr>
      <t>Nota:</t>
    </r>
    <r>
      <rPr>
        <sz val="11"/>
        <color theme="1"/>
        <rFont val="Calibri"/>
        <family val="2"/>
        <scheme val="minor"/>
      </rPr>
      <t xml:space="preserve"> Los insumos químicos encontrados en las Infraestructura de conversión a clorhidrato de heroína, estarán en cantidades de un galón y un kilo.
Así mismo, se realiza aclaración que para definir el procesamiento del clorhidrato de heroína se debe tener como insumo esencial el anhídrido acético y demás sustancias químicas controladas por la normatividad vigente.
</t>
    </r>
  </si>
  <si>
    <t>11.4.1</t>
  </si>
  <si>
    <t>11.5.1</t>
  </si>
  <si>
    <t xml:space="preserve">11.5 Infraestructura de extracción de alcaloide (base de cocaína).3 </t>
  </si>
  <si>
    <t>11.5.2</t>
  </si>
  <si>
    <t>11.5.3</t>
  </si>
  <si>
    <t>11.5.4</t>
  </si>
  <si>
    <t>11.5.5</t>
  </si>
  <si>
    <t>11.5.6</t>
  </si>
  <si>
    <t>11.6 Infraestructura cultivo marihuana bajo techo — ambientes controlado (invernadero).</t>
  </si>
  <si>
    <t>11.6.1</t>
  </si>
  <si>
    <t>11.6.2</t>
  </si>
  <si>
    <t>11.6.3</t>
  </si>
  <si>
    <t>11.7 Laboratorio para el procesamiento de Nuevas Sustancias Psicoactivas (NSP)4</t>
  </si>
  <si>
    <t>11.7.1</t>
  </si>
  <si>
    <t>11.8 Nuevas Sustancias Psicoactivas (NSP).</t>
  </si>
  <si>
    <t>11.8.1</t>
  </si>
  <si>
    <t>11.8.2</t>
  </si>
  <si>
    <t>11.8.3</t>
  </si>
  <si>
    <t>12. Sustancias Químicas</t>
  </si>
  <si>
    <t>12.1 Ácidos (litros) Con un tope máximo de $10.000.000,00</t>
  </si>
  <si>
    <t>Ácido clorhídrico (litro)</t>
  </si>
  <si>
    <t>Otros ácidos</t>
  </si>
  <si>
    <t>Ácido sulfúrico (litro)</t>
  </si>
  <si>
    <t>Bases (Kilogramos) Con un tope máximo de $10.000.000,00</t>
  </si>
  <si>
    <t>Carbonato de sodio</t>
  </si>
  <si>
    <t>Cloruro de calcio</t>
  </si>
  <si>
    <t>Amoniaco (Litros)</t>
  </si>
  <si>
    <t>Otras bases</t>
  </si>
  <si>
    <t>Solventes (Galones) Con un tope máximo de $10.000.000,00</t>
  </si>
  <si>
    <t>Disolvente alifático 1125</t>
  </si>
  <si>
    <t>Alcoholes en general</t>
  </si>
  <si>
    <t>Cetonas</t>
  </si>
  <si>
    <t>Acetatos en general</t>
  </si>
  <si>
    <t>Esteres en general</t>
  </si>
  <si>
    <t>Thinner</t>
  </si>
  <si>
    <t>Sales (Kilogramos) Con un tope máximo de $10.000.000,00</t>
  </si>
  <si>
    <t>Permanganato de potasio</t>
  </si>
  <si>
    <t>Metal bisulfito de sodio</t>
  </si>
  <si>
    <t>Dióxido de manganeso</t>
  </si>
  <si>
    <t>Manganato de potasio</t>
  </si>
  <si>
    <t>Anhídridos (Litro) Con un tope máximo de $10.000.000,00</t>
  </si>
  <si>
    <t>Anhídrido acético</t>
  </si>
  <si>
    <t>Precursores de drogas sintéticas (kilogramos - Litros) Con un tope máximo de
$30.000.000.00</t>
  </si>
  <si>
    <t>Efedrina (Kilogramos)</t>
  </si>
  <si>
    <t>Norefedrina (Kilogramos)</t>
  </si>
  <si>
    <t>Piperonal (Kilogramos)</t>
  </si>
  <si>
    <t>Isosafrol (Litros)</t>
  </si>
  <si>
    <t>3.4-metilenidioxifenilico -</t>
  </si>
  <si>
    <t>2-propanona (3,4 MP-2-P) (Litros)</t>
  </si>
  <si>
    <t>Ergometrina comprimidos (Kilogramos)</t>
  </si>
  <si>
    <t>Seudoefedrina(Kilogramos)</t>
  </si>
  <si>
    <t>Safrol (Litros)</t>
  </si>
  <si>
    <t>Ácido lisérgico (Litros)</t>
  </si>
  <si>
    <t>Acido n-acetilantranilico (Kilogramos)</t>
  </si>
  <si>
    <t>12.1.1</t>
  </si>
  <si>
    <t>12.1.2</t>
  </si>
  <si>
    <t>12.1.3</t>
  </si>
  <si>
    <t>12.2.1</t>
  </si>
  <si>
    <t>12.2.3</t>
  </si>
  <si>
    <t>12.2.2</t>
  </si>
  <si>
    <t>12.2 Bases (Kilogramos) Con un tope máximo de $10.000.000,00</t>
  </si>
  <si>
    <t>Soda cáustica/ Hidróxido de sodio</t>
  </si>
  <si>
    <t>12.3 Solventes (Galones) Con un tope máximo de $10.000.000,00</t>
  </si>
  <si>
    <t>12.3.1</t>
  </si>
  <si>
    <t>12.3.2</t>
  </si>
  <si>
    <t>12.3.3</t>
  </si>
  <si>
    <t>12.4 Sales (Kilogramos) Con un tope máximo de $10.000.000,00</t>
  </si>
  <si>
    <t>12.4.1</t>
  </si>
  <si>
    <t>12.4.2</t>
  </si>
  <si>
    <t>12.4.3</t>
  </si>
  <si>
    <t>12.5 Anhídridos (Litro) Con un tope máximo de $10.000.000,00</t>
  </si>
  <si>
    <t>12.5.1</t>
  </si>
  <si>
    <t>12.5.2</t>
  </si>
  <si>
    <t>12.5.3</t>
  </si>
  <si>
    <t>JUSTIFICACIÓN</t>
  </si>
  <si>
    <t>Cabecilla principal de estructura</t>
  </si>
  <si>
    <t>La estructura GAO GAOML realiza acciones multicriminales como:
narcotráfico, homicidio, acciones contra la Fuerza Pública, acciones contra la infraestructura crítica, tráfico de armas, municiones y explosivos, explotación ilícita de yacimientos mineros, desplazamiento forzado y delitos conexos a crimen organizado, reclutamiento ilícito e instrumentalización o utilización de niños, niñas y adolescentes en la comisión de conductas delictivas y aquellas que afecten a la población civil y los defensores de derechos humanos</t>
  </si>
  <si>
    <t>Morteros de 120 mm</t>
  </si>
  <si>
    <t>Morteros de 81 mm</t>
  </si>
  <si>
    <t>Morteros de 60 mm</t>
  </si>
  <si>
    <t>Lanzagranadas de 37, 38 y 40 mm</t>
  </si>
  <si>
    <t>Granadas para MGL 40 mm</t>
  </si>
  <si>
    <t>Munición calibre punto 50 mm Unidad con un tope máximo de $200.000.000,00</t>
  </si>
  <si>
    <t>VEHÍCULOS Y MOTORES</t>
  </si>
  <si>
    <t>EQUIPO AERONÁUTICO</t>
  </si>
  <si>
    <t>Infraestructura o inmueble para el procesamiento de insumos químicos, tales como: permanganato de Potasio, amoniaco, ácido clorhídrico, entre otros.</t>
  </si>
  <si>
    <t>Sustancias de abuso, ya sea en forma pura o en preparado, que no son
controladas por la Convención Única de 1961 sobre Estupefacientes, ni por el
Convenio sobre Sustancias Sicotrópicas de 1971 y las que el Gobierno Nacional
adicione. Con un tope máximo de hasta $100.000.000,00</t>
  </si>
  <si>
    <t>Líquidos x 30 ml</t>
  </si>
  <si>
    <t>Éteres en general</t>
  </si>
  <si>
    <t>1-feni 1-2-propanona (Kilogramo)</t>
  </si>
  <si>
    <t>4. Judicialización</t>
  </si>
  <si>
    <t>UNIDAD CENTRALIZADORA APOYA</t>
  </si>
  <si>
    <t>ORDEN DE OPERACIÓN MILITAR (ORDOP) - FRAGMENTARIA</t>
  </si>
  <si>
    <t>FECHA DEL RESULTADO OPERACIONAL</t>
  </si>
  <si>
    <t>VALOR SOLICITADO</t>
  </si>
  <si>
    <t xml:space="preserve">GRADO NOMBRE Y APELLIDO FUNCIONARIO QUE REALIZA LA EVALUACIÓN PRELIMINAR DE LA SOLICITUD </t>
  </si>
  <si>
    <t>VALORACIÓN PRELIMINAR DEL MONTO AUTORIZADO PARA EL PAGO DE LA RECOMPENSA</t>
  </si>
  <si>
    <t>Las personas neutralizadas están plenamente identificadas?</t>
  </si>
  <si>
    <t>Analizados los documentos de inteligencia y operacionales, se concluye que la información suministrada por la fuente humana fue el principal insumo para la consolidación del producto de inteligencia empleado en el planeamiento de la operación militar que condujo al resultado operacional?</t>
  </si>
  <si>
    <t>La fuente esta registrada en base de datos disponible en unidades y áreas de inteligencia?</t>
  </si>
  <si>
    <t>NO APLICA</t>
  </si>
  <si>
    <t xml:space="preserve">                                           MATRIZ EVALUACIÓN RECOMPENSAS</t>
  </si>
  <si>
    <t>Und/Medida</t>
  </si>
  <si>
    <t>NOTA:</t>
  </si>
  <si>
    <t xml:space="preserve"> *Esta valoración no es concluyente, el monto preliminar es objeto de validación y aprobación por parte del Comité Central de la Fuerza en pleno.</t>
  </si>
  <si>
    <t>Hidrocarburos general</t>
  </si>
  <si>
    <t>FECHA EVALUACIÓN</t>
  </si>
  <si>
    <t>Integrante de GAO, GAOML o sus equivalentes</t>
  </si>
  <si>
    <t xml:space="preserve">Cabecilla de subestructura o equivalente </t>
  </si>
  <si>
    <t>Segundo cabecilla, cabecilla de zonas, municipios armados y finacieros del GDO</t>
  </si>
  <si>
    <t>Integrante GDO</t>
  </si>
  <si>
    <t>Según registros en la base de datos de inteligencia y ACAAM, el individuo identificado como  ___PEDRO_____________________________ alias_____XX_______ neutralizado, esta individualizado y ostentaba el cargo en la organización de INTEGRANTE GDO</t>
  </si>
  <si>
    <t>MALO (0%)</t>
  </si>
  <si>
    <t>BUENO (HASTA 100%)</t>
  </si>
  <si>
    <t>REGULAR ( MAX 50%)</t>
  </si>
  <si>
    <t>ESTADO SEGÚN PERITAJE</t>
  </si>
  <si>
    <t>Embarcaciones, Artefactos Navales, sumergibles y semisumergibles. (10% valor comercial o peritaje naval con un tope max de $400 Millones).</t>
  </si>
  <si>
    <t>Vehículos (5% de la Tabla vigente del Ministerio de Transporte con un tope max de $20 Millones)</t>
  </si>
  <si>
    <t>Aeronave empleada para la realización de actividades delictivas (4% del valor comercial con un tope de $500 Millones.</t>
  </si>
  <si>
    <t>Partes o repuestos, instrumentos o componentes aeronáuticos empleados para la realización de actividades delictivas.(5% del valor comercial con un tope de $50 Millones.</t>
  </si>
  <si>
    <t>Infraestructura aeronáutica general empleada para la realización de actividades delictivas. (Hasta 40 Millones)</t>
  </si>
  <si>
    <t>VALOR COMERCIAL</t>
  </si>
  <si>
    <t>Laboratorio para el procesamiento de drogas sintéticas, debe contener como mínimo algunas de estas sustancias (Herpína, base de cocaina, clorhidrato de cocaina, caina en solución, solución de base de cocaina o marihana), así como reactores químicos y material de laboratorio (material volumétrico, encapsuladoras, condensadores, equipos de gases, equipos de refrigeración, etc.).</t>
  </si>
  <si>
    <t>Laboratorio (Hasta 100%)</t>
  </si>
  <si>
    <t>Informe prueba</t>
  </si>
  <si>
    <t>PIPH 
(Hasta 70%)</t>
  </si>
  <si>
    <t>Debe contener como mínimo algunas de las sustancias enunciadas dentro de los
precursores de drogas sintéticas (Comprimidos, Inhalantes, Parches, Cigarrillos, Líquidos x 30 ml u Otras presentaciones), así como reactores químicos y
material de laboratorio (material volumétrico, encapsuladoras, condensadores, equipos de gases, equipos de refrigeración, etc.)</t>
  </si>
  <si>
    <t>TOTAL</t>
  </si>
  <si>
    <t>12.5 Precursores de drogas sintéticas (kilos - litros) con un tope máximo de 30 Millones</t>
  </si>
  <si>
    <t>*tener en cuenta la evaluación a los pagos de información de acuerdo a los criterios del Numeral VI Literal a de la Directiva 02 /2019</t>
  </si>
  <si>
    <t>* La matriz de evaluación se sugiere que sea diligenciada por los comités regionales y comité central</t>
  </si>
  <si>
    <t>INSTANCIA QUE EVALÚA</t>
  </si>
  <si>
    <t>UNIDAD TÁCTICA SOLICITANTE</t>
  </si>
  <si>
    <t>FECHA RADICACIÓN SOLICITUD RECOMPENSA EN EL CEDE2</t>
  </si>
  <si>
    <t>La documentación de inteligencia, operacional y de judicialización fue aportada en su totalidad según anexo 1 "Lista de verificación expediente pago de recompensas" Directiva Ministerial Permanente 02-2019</t>
  </si>
  <si>
    <t>Se dio cumplimiento a los términos de 45 días hábiles o a los términos de prorroga dados por el CEDE2, para radicar la solicitud en el CEDE2.</t>
  </si>
  <si>
    <t>El material incautado fue puesto a disposición de la autoridad judicial?</t>
  </si>
  <si>
    <r>
      <t>El material de explosivo</t>
    </r>
    <r>
      <rPr>
        <sz val="8"/>
        <color rgb="FF000000"/>
        <rFont val="Arial"/>
        <family val="2"/>
      </rPr>
      <t xml:space="preserve"> fue destruido en el área de operaciones y existe acta de destrucción y registro fotográfico?</t>
    </r>
  </si>
  <si>
    <t>El material incautadas cuenta con informe de peritaje?</t>
  </si>
  <si>
    <t>El dinero o títulos valores incautados fueron consignados a las cuentas avaladas por el Estado de acuerdo a la orden de la autoridad competente?</t>
  </si>
  <si>
    <t>La información fue inexacta pero ésta fue complementada por disciplinas (reconocimiento aéreo, aerofotografías, otras informaciones)</t>
  </si>
  <si>
    <t>Los individuos neutralizados están plenamente identificados.</t>
  </si>
  <si>
    <r>
      <t xml:space="preserve">NOTA: Si en el ítem </t>
    </r>
    <r>
      <rPr>
        <b/>
        <sz val="8"/>
        <color rgb="FF000000"/>
        <rFont val="Arial"/>
        <family val="2"/>
      </rPr>
      <t>"OBSERVACIÓN"</t>
    </r>
    <r>
      <rPr>
        <sz val="8"/>
        <color rgb="FF000000"/>
        <rFont val="Arial"/>
        <family val="2"/>
      </rPr>
      <t xml:space="preserve"> de los numerales 1, 2 y 4 se registra un</t>
    </r>
    <r>
      <rPr>
        <b/>
        <sz val="8"/>
        <color rgb="FF000000"/>
        <rFont val="Arial"/>
        <family val="2"/>
      </rPr>
      <t xml:space="preserve"> "NO"</t>
    </r>
    <r>
      <rPr>
        <sz val="8"/>
        <color rgb="FF000000"/>
        <rFont val="Arial"/>
        <family val="2"/>
      </rPr>
      <t xml:space="preserve"> El caso </t>
    </r>
    <r>
      <rPr>
        <b/>
        <sz val="8"/>
        <color rgb="FF000000"/>
        <rFont val="Arial"/>
        <family val="2"/>
      </rPr>
      <t>NO</t>
    </r>
    <r>
      <rPr>
        <sz val="8"/>
        <color rgb="FF000000"/>
        <rFont val="Arial"/>
        <family val="2"/>
      </rPr>
      <t xml:space="preserve"> </t>
    </r>
    <r>
      <rPr>
        <b/>
        <sz val="8"/>
        <color rgb="FF000000"/>
        <rFont val="Arial"/>
        <family val="2"/>
      </rPr>
      <t xml:space="preserve">PUEDE SER EVALUADO </t>
    </r>
    <r>
      <rPr>
        <sz val="8"/>
        <color rgb="FF000000"/>
        <rFont val="Arial"/>
        <family val="2"/>
      </rPr>
      <t>hasta tanto la unidad solicitante haya dado respuesta a las observaciones emitidas.</t>
    </r>
  </si>
  <si>
    <t>6. Valoración equipo especial</t>
  </si>
  <si>
    <t>7. Valoración Información por equipos tecnológicos y de comunicaciones</t>
  </si>
  <si>
    <t>8. Valoración Explosivos comerciales, militares y de fabricación improvisada, artefactos
explosivos improvisados y medios de lanzamiento.</t>
  </si>
  <si>
    <t>9. Valoración Vehículos y motores</t>
  </si>
  <si>
    <t>AVALÚO SEGÚN MINTRANSPORTES</t>
  </si>
  <si>
    <t>10. Valoración Equipo aeronáutico</t>
  </si>
  <si>
    <t>11. Valoración Narcotráfico y Sustancias Químicas</t>
  </si>
  <si>
    <t>11.4 Infraestructura o inmueble para el procesamiento de insumos químicos, tales como: permanganato de Eotasio, amoniaco, ácido clorhídrico, entre 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</si>
</sst>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2" formatCode="_-&quot;$&quot;\ * #,##0_-;\-&quot;$&quot;\ * #,##0_-;_-&quot;$&quot;\ *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8"/>
      <color rgb="FF000000"/>
      <name val="Arial"/>
      <family val="2"/>
    </font>
    <font>
      <sz val="9"/>
      <color rgb="FF000000"/>
      <name val="Arial"/>
      <family val="2"/>
    </font>
    <font>
      <sz val="8"/>
      <color rgb="FF000000"/>
      <name val="Arial"/>
      <family val="2"/>
    </font>
    <font>
      <sz val="8"/>
      <color theme="1"/>
      <name val="Calibri"/>
      <family val="2"/>
      <scheme val="minor"/>
    </font>
    <font>
      <sz val="6"/>
      <color rgb="FF000000"/>
      <name val="Arial"/>
      <family val="2"/>
    </font>
    <font>
      <b/>
      <sz val="8"/>
      <color theme="1"/>
      <name val="Calibri"/>
      <family val="2"/>
      <scheme val="minor"/>
    </font>
    <font>
      <b/>
      <sz val="7"/>
      <color rgb="FF000000"/>
      <name val="Arial"/>
      <family val="2"/>
    </font>
    <font>
      <b/>
      <sz val="16"/>
      <color theme="0"/>
      <name val="Calibri"/>
      <family val="2"/>
      <scheme val="minor"/>
    </font>
    <font>
      <b/>
      <sz val="16"/>
      <color theme="1"/>
      <name val="Calibri"/>
      <family val="2"/>
      <scheme val="minor"/>
    </font>
    <font>
      <sz val="8"/>
      <color rgb="FFFF0000"/>
      <name val="Arial"/>
      <family val="2"/>
    </font>
    <font>
      <sz val="8"/>
      <name val="Arial"/>
      <family val="2"/>
    </font>
    <font>
      <sz val="9"/>
      <color indexed="81"/>
      <name val="Tahoma"/>
      <family val="2"/>
    </font>
  </fonts>
  <fills count="12">
    <fill>
      <patternFill patternType="none"/>
    </fill>
    <fill>
      <patternFill patternType="gray125"/>
    </fill>
    <fill>
      <patternFill patternType="solid">
        <fgColor rgb="FFACB9CA"/>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gradientFill degree="180">
        <stop position="0">
          <color theme="7" tint="0.80001220740379042"/>
        </stop>
        <stop position="1">
          <color theme="7"/>
        </stop>
      </gradientFill>
    </fill>
    <fill>
      <gradientFill>
        <stop position="0">
          <color rgb="FF0070C0"/>
        </stop>
        <stop position="1">
          <color theme="4" tint="0.59999389629810485"/>
        </stop>
      </gradientFill>
    </fill>
    <fill>
      <patternFill patternType="solid">
        <fgColor theme="0"/>
        <bgColor auto="1"/>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236">
    <xf numFmtId="0" fontId="0" fillId="0" borderId="0" xfId="0"/>
    <xf numFmtId="0" fontId="0" fillId="0" borderId="0" xfId="0" applyAlignment="1">
      <alignment horizontal="center" vertical="center"/>
    </xf>
    <xf numFmtId="0" fontId="4" fillId="0" borderId="1" xfId="0" applyFont="1" applyBorder="1" applyAlignment="1">
      <alignment horizontal="justify" vertical="center"/>
    </xf>
    <xf numFmtId="0" fontId="0" fillId="0" borderId="0" xfId="0" applyAlignment="1">
      <alignment horizontal="center"/>
    </xf>
    <xf numFmtId="0" fontId="0" fillId="0" borderId="0" xfId="0" applyAlignment="1">
      <alignment horizontal="justify"/>
    </xf>
    <xf numFmtId="0" fontId="0" fillId="0" borderId="0" xfId="0" applyAlignment="1">
      <alignment horizontal="justify" wrapText="1"/>
    </xf>
    <xf numFmtId="0" fontId="0" fillId="0" borderId="0" xfId="0" applyAlignment="1">
      <alignment horizontal="justify" vertical="top" wrapText="1"/>
    </xf>
    <xf numFmtId="9" fontId="0" fillId="0" borderId="0" xfId="0" applyNumberFormat="1" applyAlignment="1">
      <alignment horizontal="center"/>
    </xf>
    <xf numFmtId="0" fontId="0" fillId="0" borderId="1" xfId="0" applyBorder="1" applyAlignment="1">
      <alignment horizontal="justify"/>
    </xf>
    <xf numFmtId="0" fontId="0" fillId="0" borderId="1" xfId="0" applyBorder="1" applyAlignment="1">
      <alignment horizontal="justify" wrapText="1"/>
    </xf>
    <xf numFmtId="0" fontId="6" fillId="0" borderId="0" xfId="0" applyFont="1"/>
    <xf numFmtId="0" fontId="6" fillId="0" borderId="0" xfId="0" applyFont="1" applyAlignment="1">
      <alignment horizontal="justify"/>
    </xf>
    <xf numFmtId="0" fontId="3" fillId="0" borderId="3" xfId="0" applyFont="1" applyBorder="1" applyAlignment="1">
      <alignment horizontal="left" vertical="center"/>
    </xf>
    <xf numFmtId="0" fontId="5" fillId="0" borderId="3" xfId="0" applyFont="1" applyBorder="1" applyAlignment="1">
      <alignment horizontal="justify"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6" fillId="3" borderId="0" xfId="0" applyFont="1" applyFill="1"/>
    <xf numFmtId="0" fontId="5" fillId="3" borderId="1" xfId="0" applyFont="1" applyFill="1" applyBorder="1" applyAlignment="1">
      <alignment horizontal="left" vertical="center"/>
    </xf>
    <xf numFmtId="0" fontId="5" fillId="3" borderId="1" xfId="0" applyFont="1" applyFill="1" applyBorder="1" applyAlignment="1">
      <alignment horizontal="center" vertical="center"/>
    </xf>
    <xf numFmtId="0" fontId="5" fillId="3" borderId="8" xfId="0" applyFont="1" applyFill="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justify" vertical="center"/>
    </xf>
    <xf numFmtId="0" fontId="5" fillId="0" borderId="1" xfId="0" applyFont="1" applyBorder="1" applyAlignment="1">
      <alignment vertical="center"/>
    </xf>
    <xf numFmtId="0" fontId="5" fillId="0" borderId="8" xfId="0" applyFont="1" applyBorder="1" applyAlignment="1">
      <alignment vertical="center"/>
    </xf>
    <xf numFmtId="0" fontId="5" fillId="0" borderId="1" xfId="0" applyFont="1" applyBorder="1" applyAlignment="1">
      <alignment horizontal="justify" vertical="center" wrapText="1"/>
    </xf>
    <xf numFmtId="0" fontId="3" fillId="0" borderId="1" xfId="0" applyFont="1" applyBorder="1" applyAlignment="1">
      <alignment horizontal="left"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vertical="center"/>
    </xf>
    <xf numFmtId="0" fontId="5" fillId="0" borderId="1" xfId="0" applyFont="1" applyBorder="1" applyAlignment="1">
      <alignment horizontal="justify" vertical="top" wrapText="1"/>
    </xf>
    <xf numFmtId="0" fontId="6" fillId="0" borderId="5" xfId="0" applyFont="1" applyBorder="1"/>
    <xf numFmtId="0" fontId="6" fillId="0" borderId="8" xfId="0" applyFont="1" applyBorder="1"/>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0" borderId="0" xfId="0" applyFont="1" applyBorder="1" applyAlignment="1">
      <alignment vertical="center"/>
    </xf>
    <xf numFmtId="0" fontId="6" fillId="0" borderId="0" xfId="0" applyFont="1" applyBorder="1"/>
    <xf numFmtId="0" fontId="5" fillId="0" borderId="2" xfId="0" applyFont="1" applyBorder="1" applyAlignment="1">
      <alignment horizontal="center" vertical="center"/>
    </xf>
    <xf numFmtId="0" fontId="6" fillId="0" borderId="1" xfId="0" applyFont="1" applyBorder="1" applyAlignment="1">
      <alignment horizontal="justify"/>
    </xf>
    <xf numFmtId="0" fontId="6" fillId="0" borderId="5" xfId="0" applyFont="1" applyBorder="1" applyAlignment="1">
      <alignment horizontal="justify"/>
    </xf>
    <xf numFmtId="0" fontId="6" fillId="0" borderId="5" xfId="0" applyFont="1" applyBorder="1" applyAlignment="1">
      <alignment horizontal="center"/>
    </xf>
    <xf numFmtId="42" fontId="6" fillId="0" borderId="5" xfId="1" applyFont="1" applyBorder="1"/>
    <xf numFmtId="0" fontId="5" fillId="0" borderId="7" xfId="0" applyFont="1" applyBorder="1" applyAlignment="1">
      <alignment horizontal="center" vertical="center"/>
    </xf>
    <xf numFmtId="0" fontId="8" fillId="0" borderId="2" xfId="0" applyFont="1" applyBorder="1"/>
    <xf numFmtId="0" fontId="6" fillId="0" borderId="4" xfId="0" applyFont="1" applyBorder="1" applyAlignment="1">
      <alignment horizontal="justify"/>
    </xf>
    <xf numFmtId="0" fontId="6" fillId="0" borderId="6" xfId="0" applyFont="1" applyBorder="1"/>
    <xf numFmtId="0" fontId="5" fillId="0" borderId="6" xfId="0" applyFont="1" applyBorder="1" applyAlignment="1">
      <alignment vertical="center"/>
    </xf>
    <xf numFmtId="0" fontId="6" fillId="0" borderId="1" xfId="0" applyFont="1" applyBorder="1" applyAlignment="1">
      <alignment horizontal="left"/>
    </xf>
    <xf numFmtId="0" fontId="2" fillId="0" borderId="1" xfId="0" applyFont="1" applyBorder="1" applyAlignment="1">
      <alignment horizontal="justify"/>
    </xf>
    <xf numFmtId="0" fontId="6" fillId="0" borderId="1" xfId="0" applyFont="1" applyBorder="1" applyAlignment="1">
      <alignment horizontal="justify" wrapText="1"/>
    </xf>
    <xf numFmtId="0" fontId="6" fillId="0" borderId="1" xfId="0" applyFont="1" applyBorder="1" applyAlignment="1">
      <alignment horizontal="left" vertical="top"/>
    </xf>
    <xf numFmtId="0" fontId="6" fillId="0" borderId="9" xfId="0" applyFont="1" applyBorder="1"/>
    <xf numFmtId="0" fontId="6" fillId="0" borderId="0" xfId="0" applyFont="1" applyBorder="1" applyAlignment="1">
      <alignment horizontal="center"/>
    </xf>
    <xf numFmtId="0" fontId="5" fillId="0" borderId="6" xfId="0" applyFont="1" applyBorder="1" applyAlignment="1">
      <alignment horizontal="center" vertical="center"/>
    </xf>
    <xf numFmtId="0" fontId="6" fillId="0" borderId="0" xfId="0" applyFont="1" applyBorder="1" applyAlignment="1">
      <alignment horizontal="justify"/>
    </xf>
    <xf numFmtId="0" fontId="8" fillId="0" borderId="0" xfId="0" applyFont="1" applyBorder="1" applyAlignment="1">
      <alignment vertical="top" wrapText="1"/>
    </xf>
    <xf numFmtId="0" fontId="5" fillId="0" borderId="6" xfId="0" applyFont="1" applyBorder="1" applyAlignment="1">
      <alignment horizontal="justify" vertical="center"/>
    </xf>
    <xf numFmtId="0" fontId="5" fillId="3" borderId="6" xfId="0" applyFont="1" applyFill="1" applyBorder="1" applyAlignment="1">
      <alignment horizontal="center" vertical="center"/>
    </xf>
    <xf numFmtId="0" fontId="5" fillId="3" borderId="13" xfId="0" applyFont="1" applyFill="1" applyBorder="1" applyAlignment="1">
      <alignment horizontal="justify" vertical="center"/>
    </xf>
    <xf numFmtId="0" fontId="5" fillId="3" borderId="11" xfId="0" applyFont="1" applyFill="1" applyBorder="1" applyAlignment="1">
      <alignment horizontal="center" vertical="center"/>
    </xf>
    <xf numFmtId="0" fontId="5" fillId="0" borderId="5" xfId="0" applyFont="1" applyBorder="1" applyAlignment="1">
      <alignment horizontal="justify" vertical="center"/>
    </xf>
    <xf numFmtId="0" fontId="5" fillId="0" borderId="0" xfId="0" applyFont="1" applyBorder="1" applyAlignment="1">
      <alignment horizontal="justify" vertical="center"/>
    </xf>
    <xf numFmtId="0" fontId="5" fillId="0" borderId="7" xfId="0" applyFont="1" applyBorder="1" applyAlignment="1">
      <alignment horizontal="left" vertical="center"/>
    </xf>
    <xf numFmtId="0" fontId="5" fillId="2" borderId="13"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11" xfId="0" applyFont="1" applyFill="1" applyBorder="1" applyAlignment="1">
      <alignment vertical="center"/>
    </xf>
    <xf numFmtId="0" fontId="5" fillId="0" borderId="7" xfId="0" applyFont="1" applyBorder="1" applyAlignment="1">
      <alignment horizontal="justify" vertical="center"/>
    </xf>
    <xf numFmtId="0" fontId="3" fillId="0" borderId="7" xfId="0" applyFont="1" applyBorder="1" applyAlignment="1">
      <alignment horizontal="left" vertical="center"/>
    </xf>
    <xf numFmtId="0" fontId="3" fillId="0" borderId="0" xfId="0" applyFont="1" applyBorder="1" applyAlignment="1">
      <alignment horizontal="left" vertical="center"/>
    </xf>
    <xf numFmtId="0" fontId="5" fillId="0" borderId="0" xfId="0" applyFont="1" applyBorder="1" applyAlignment="1">
      <alignment horizontal="justify" vertical="center" wrapText="1"/>
    </xf>
    <xf numFmtId="0" fontId="7" fillId="0" borderId="0" xfId="0" applyFont="1" applyBorder="1" applyAlignment="1">
      <alignment horizontal="left" vertical="center"/>
    </xf>
    <xf numFmtId="0" fontId="7" fillId="0" borderId="7" xfId="0" applyFont="1" applyBorder="1" applyAlignment="1">
      <alignment horizontal="center" vertical="center"/>
    </xf>
    <xf numFmtId="0" fontId="2" fillId="0" borderId="0" xfId="0" applyFont="1" applyAlignment="1">
      <alignment horizontal="justify"/>
    </xf>
    <xf numFmtId="0" fontId="2" fillId="0" borderId="0" xfId="0" applyFont="1" applyAlignment="1">
      <alignment horizontal="justify" wrapText="1"/>
    </xf>
    <xf numFmtId="0" fontId="2" fillId="0" borderId="1" xfId="0" applyFont="1" applyBorder="1" applyAlignment="1">
      <alignment horizontal="justify" wrapText="1"/>
    </xf>
    <xf numFmtId="0" fontId="0" fillId="0" borderId="1" xfId="0" applyFont="1" applyBorder="1" applyAlignment="1">
      <alignment horizontal="justify"/>
    </xf>
    <xf numFmtId="0" fontId="7" fillId="0" borderId="3" xfId="0" applyFont="1" applyBorder="1" applyAlignment="1">
      <alignment horizontal="center" vertical="center" wrapText="1"/>
    </xf>
    <xf numFmtId="0" fontId="6" fillId="0" borderId="1" xfId="0" applyFont="1" applyBorder="1" applyAlignment="1">
      <alignment horizontal="justify" vertical="top"/>
    </xf>
    <xf numFmtId="0" fontId="8" fillId="0" borderId="3" xfId="0" applyFont="1" applyBorder="1" applyAlignment="1">
      <alignment vertical="top" wrapText="1"/>
    </xf>
    <xf numFmtId="0" fontId="6" fillId="0" borderId="0" xfId="0" applyFont="1" applyAlignment="1">
      <alignment horizontal="center"/>
    </xf>
    <xf numFmtId="0" fontId="5" fillId="3" borderId="0" xfId="0" applyFont="1" applyFill="1" applyBorder="1" applyAlignment="1">
      <alignment horizontal="center" vertical="center"/>
    </xf>
    <xf numFmtId="0" fontId="8" fillId="5" borderId="2" xfId="0" applyFont="1" applyFill="1" applyBorder="1"/>
    <xf numFmtId="0" fontId="6" fillId="5" borderId="3" xfId="0" applyFont="1" applyFill="1" applyBorder="1" applyAlignment="1">
      <alignment horizontal="justify"/>
    </xf>
    <xf numFmtId="0" fontId="6" fillId="5" borderId="3" xfId="0" applyFont="1" applyFill="1" applyBorder="1"/>
    <xf numFmtId="0" fontId="6" fillId="0" borderId="0" xfId="0" applyFont="1" applyAlignment="1"/>
    <xf numFmtId="0" fontId="6" fillId="0" borderId="1" xfId="0" applyFont="1" applyBorder="1" applyAlignment="1">
      <alignment horizontal="justify" vertical="top"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0" xfId="0" applyFont="1" applyBorder="1" applyAlignment="1">
      <alignment horizontal="center" vertical="center"/>
    </xf>
    <xf numFmtId="0" fontId="0" fillId="10" borderId="0" xfId="0" applyFill="1" applyAlignment="1">
      <alignment horizontal="center"/>
    </xf>
    <xf numFmtId="0" fontId="6" fillId="0" borderId="0" xfId="0" applyFont="1" applyAlignment="1">
      <alignment wrapText="1"/>
    </xf>
    <xf numFmtId="0" fontId="12" fillId="0" borderId="0" xfId="0" applyFont="1" applyBorder="1" applyAlignment="1">
      <alignment horizontal="justify" vertical="center"/>
    </xf>
    <xf numFmtId="0" fontId="5" fillId="3" borderId="1" xfId="0" applyFont="1" applyFill="1" applyBorder="1" applyAlignment="1">
      <alignment horizontal="justify" vertical="center"/>
    </xf>
    <xf numFmtId="0" fontId="13" fillId="0" borderId="1" xfId="0" applyFont="1" applyBorder="1" applyAlignment="1">
      <alignment horizontal="justify" vertical="center"/>
    </xf>
    <xf numFmtId="0" fontId="6" fillId="3" borderId="0" xfId="0" applyFont="1" applyFill="1" applyAlignment="1">
      <alignment horizontal="justify"/>
    </xf>
    <xf numFmtId="0" fontId="6" fillId="0" borderId="0" xfId="0" applyFont="1" applyAlignment="1">
      <alignment horizontal="left"/>
    </xf>
    <xf numFmtId="0" fontId="5" fillId="0" borderId="9" xfId="0" applyFont="1" applyBorder="1" applyAlignment="1">
      <alignment vertical="center"/>
    </xf>
    <xf numFmtId="0" fontId="5" fillId="0" borderId="0" xfId="0" applyFont="1" applyFill="1" applyBorder="1" applyAlignment="1">
      <alignment horizontal="center" vertical="center"/>
    </xf>
    <xf numFmtId="0" fontId="6" fillId="0" borderId="0" xfId="0" applyFont="1" applyFill="1" applyBorder="1"/>
    <xf numFmtId="0" fontId="6" fillId="0" borderId="3" xfId="0" applyFont="1" applyFill="1" applyBorder="1" applyAlignment="1">
      <alignment horizontal="left" vertical="top"/>
    </xf>
    <xf numFmtId="0" fontId="6" fillId="0" borderId="3" xfId="0" applyFont="1" applyFill="1" applyBorder="1" applyAlignment="1">
      <alignment horizontal="justify"/>
    </xf>
    <xf numFmtId="0" fontId="5" fillId="0" borderId="3" xfId="0" applyFont="1" applyFill="1" applyBorder="1" applyAlignment="1">
      <alignment horizontal="center" vertical="center"/>
    </xf>
    <xf numFmtId="42" fontId="5" fillId="0" borderId="3" xfId="1" applyFont="1" applyFill="1" applyBorder="1" applyAlignment="1">
      <alignment horizontal="center" vertical="center"/>
    </xf>
    <xf numFmtId="42" fontId="5" fillId="0" borderId="0" xfId="1" applyFont="1" applyFill="1" applyBorder="1" applyAlignment="1">
      <alignment horizontal="center" vertical="center"/>
    </xf>
    <xf numFmtId="0" fontId="6" fillId="0" borderId="0" xfId="0" applyFont="1" applyFill="1"/>
    <xf numFmtId="0" fontId="6" fillId="0" borderId="8" xfId="0" applyFont="1" applyFill="1" applyBorder="1"/>
    <xf numFmtId="0" fontId="2" fillId="0" borderId="0" xfId="0" applyFont="1"/>
    <xf numFmtId="0" fontId="2" fillId="0" borderId="0" xfId="0" applyFont="1" applyAlignment="1">
      <alignment horizontal="center"/>
    </xf>
    <xf numFmtId="0" fontId="2" fillId="11" borderId="1" xfId="0" applyFont="1" applyFill="1" applyBorder="1"/>
    <xf numFmtId="0" fontId="2" fillId="11" borderId="1" xfId="0" applyFont="1" applyFill="1" applyBorder="1" applyAlignment="1">
      <alignment horizontal="justify"/>
    </xf>
    <xf numFmtId="0" fontId="2" fillId="11"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11" borderId="1" xfId="0" applyFill="1" applyBorder="1" applyAlignment="1">
      <alignment horizontal="justify"/>
    </xf>
    <xf numFmtId="0" fontId="8" fillId="11" borderId="1" xfId="0" applyFont="1" applyFill="1" applyBorder="1" applyAlignment="1">
      <alignment vertical="top" wrapText="1"/>
    </xf>
    <xf numFmtId="0" fontId="0" fillId="0" borderId="1" xfId="0" applyBorder="1" applyAlignment="1">
      <alignment horizontal="justify" vertical="top" wrapText="1"/>
    </xf>
    <xf numFmtId="0" fontId="2" fillId="11" borderId="1" xfId="0" applyFont="1" applyFill="1" applyBorder="1" applyAlignment="1">
      <alignment horizontal="justify"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0" xfId="0" applyFont="1" applyBorder="1" applyAlignment="1">
      <alignment horizontal="center" vertical="center"/>
    </xf>
    <xf numFmtId="42" fontId="5" fillId="7" borderId="12" xfId="1" applyFont="1" applyFill="1" applyBorder="1" applyAlignment="1">
      <alignment horizontal="center" vertical="center" wrapText="1"/>
    </xf>
    <xf numFmtId="42" fontId="5" fillId="7" borderId="5" xfId="1" applyFont="1" applyFill="1" applyBorder="1" applyAlignment="1">
      <alignment horizontal="center" vertical="center" wrapText="1"/>
    </xf>
    <xf numFmtId="0" fontId="0" fillId="8" borderId="0" xfId="0" applyFill="1" applyAlignment="1">
      <alignment horizontal="center"/>
    </xf>
    <xf numFmtId="0" fontId="5" fillId="3" borderId="1" xfId="0" applyFont="1" applyFill="1" applyBorder="1" applyAlignment="1">
      <alignment horizontal="center" vertical="center"/>
    </xf>
    <xf numFmtId="42" fontId="5" fillId="7" borderId="12" xfId="1" applyFont="1" applyFill="1" applyBorder="1" applyAlignment="1">
      <alignment horizontal="center" vertical="center" wrapText="1"/>
    </xf>
    <xf numFmtId="42" fontId="5" fillId="7" borderId="5" xfId="1" applyFont="1" applyFill="1" applyBorder="1" applyAlignment="1">
      <alignment horizontal="center" vertical="center" wrapText="1"/>
    </xf>
    <xf numFmtId="42" fontId="5" fillId="7" borderId="14" xfId="1" applyFont="1" applyFill="1" applyBorder="1" applyAlignment="1">
      <alignment horizontal="center" vertical="center" wrapText="1"/>
    </xf>
    <xf numFmtId="14" fontId="6" fillId="0" borderId="2" xfId="0" applyNumberFormat="1" applyFont="1" applyBorder="1" applyAlignment="1">
      <alignment horizontal="center"/>
    </xf>
    <xf numFmtId="14" fontId="6" fillId="0" borderId="3" xfId="0" applyNumberFormat="1" applyFont="1" applyBorder="1" applyAlignment="1">
      <alignment horizontal="center"/>
    </xf>
    <xf numFmtId="14" fontId="6" fillId="0" borderId="4" xfId="0" applyNumberFormat="1" applyFont="1" applyBorder="1" applyAlignment="1">
      <alignment horizontal="center"/>
    </xf>
    <xf numFmtId="42" fontId="6" fillId="0" borderId="2" xfId="1" applyFont="1" applyBorder="1" applyAlignment="1">
      <alignment horizontal="center"/>
    </xf>
    <xf numFmtId="42" fontId="6" fillId="0" borderId="3" xfId="1" applyFont="1" applyBorder="1" applyAlignment="1">
      <alignment horizontal="center"/>
    </xf>
    <xf numFmtId="42" fontId="6" fillId="0" borderId="4" xfId="1" applyFont="1" applyBorder="1" applyAlignment="1">
      <alignment horizontal="center"/>
    </xf>
    <xf numFmtId="0" fontId="6" fillId="0" borderId="0" xfId="0" applyFont="1" applyAlignment="1">
      <alignment horizontal="center"/>
    </xf>
    <xf numFmtId="0" fontId="6" fillId="3" borderId="0" xfId="0" applyFont="1" applyFill="1" applyAlignment="1">
      <alignment horizontal="center"/>
    </xf>
    <xf numFmtId="42" fontId="5" fillId="7" borderId="2" xfId="1" applyFont="1" applyFill="1" applyBorder="1" applyAlignment="1">
      <alignment horizontal="center" vertical="center"/>
    </xf>
    <xf numFmtId="42" fontId="5" fillId="7" borderId="3" xfId="1" applyFont="1" applyFill="1" applyBorder="1" applyAlignment="1">
      <alignment horizontal="center" vertical="center"/>
    </xf>
    <xf numFmtId="42" fontId="5" fillId="7" borderId="4" xfId="1" applyFont="1" applyFill="1" applyBorder="1" applyAlignment="1">
      <alignment horizontal="center" vertical="center"/>
    </xf>
    <xf numFmtId="0" fontId="5" fillId="0" borderId="8" xfId="0" applyFont="1" applyFill="1" applyBorder="1" applyAlignment="1">
      <alignment horizontal="center" vertical="center"/>
    </xf>
    <xf numFmtId="0" fontId="5" fillId="0" borderId="0" xfId="0" applyFont="1" applyFill="1" applyBorder="1" applyAlignment="1">
      <alignment horizontal="center" vertical="center"/>
    </xf>
    <xf numFmtId="42" fontId="5" fillId="7" borderId="1" xfId="1" applyFont="1" applyFill="1" applyBorder="1" applyAlignment="1">
      <alignment horizontal="center" vertical="center"/>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10" fillId="9" borderId="0" xfId="0" applyFont="1" applyFill="1" applyAlignment="1">
      <alignment vertical="center" wrapText="1"/>
    </xf>
    <xf numFmtId="0" fontId="11" fillId="9" borderId="0" xfId="0" applyFont="1" applyFill="1" applyAlignment="1">
      <alignment vertic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42" fontId="6" fillId="5" borderId="2" xfId="1" applyFont="1" applyFill="1" applyBorder="1" applyAlignment="1">
      <alignment horizontal="center"/>
    </xf>
    <xf numFmtId="42" fontId="6" fillId="5" borderId="3" xfId="1" applyFont="1" applyFill="1" applyBorder="1" applyAlignment="1">
      <alignment horizontal="center"/>
    </xf>
    <xf numFmtId="42" fontId="6" fillId="5" borderId="4" xfId="1" applyFont="1" applyFill="1" applyBorder="1" applyAlignment="1">
      <alignment horizontal="center"/>
    </xf>
    <xf numFmtId="0" fontId="5" fillId="6" borderId="0" xfId="0" applyFont="1" applyFill="1" applyBorder="1" applyAlignment="1">
      <alignment horizontal="left" vertical="center" wrapText="1"/>
    </xf>
    <xf numFmtId="0" fontId="5" fillId="2" borderId="1" xfId="0" applyFont="1" applyFill="1" applyBorder="1" applyAlignment="1">
      <alignment horizontal="center" vertical="center"/>
    </xf>
    <xf numFmtId="0" fontId="8" fillId="0" borderId="7" xfId="0" applyFont="1" applyBorder="1" applyAlignment="1">
      <alignment horizontal="left" vertical="top"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0" xfId="0" applyFont="1" applyBorder="1" applyAlignment="1">
      <alignment horizontal="center" vertical="center" wrapText="1"/>
    </xf>
    <xf numFmtId="0" fontId="5" fillId="0" borderId="0" xfId="0" applyFont="1" applyBorder="1" applyAlignment="1">
      <alignment horizontal="center" vertical="center"/>
    </xf>
    <xf numFmtId="0" fontId="8" fillId="0" borderId="4" xfId="0" applyFont="1" applyBorder="1" applyAlignment="1">
      <alignment horizontal="left" vertical="top" wrapText="1"/>
    </xf>
    <xf numFmtId="0" fontId="8" fillId="0" borderId="2" xfId="0" applyFont="1" applyBorder="1" applyAlignment="1">
      <alignment horizontal="left" vertical="top" wrapText="1"/>
    </xf>
    <xf numFmtId="0" fontId="5" fillId="7" borderId="2" xfId="0" applyFont="1" applyFill="1" applyBorder="1" applyAlignment="1">
      <alignment horizontal="center" vertical="center"/>
    </xf>
    <xf numFmtId="0" fontId="5" fillId="7" borderId="4" xfId="0" applyFont="1" applyFill="1" applyBorder="1" applyAlignment="1">
      <alignment horizontal="center" vertical="center"/>
    </xf>
    <xf numFmtId="0" fontId="5" fillId="2" borderId="5" xfId="0" applyFont="1" applyFill="1" applyBorder="1" applyAlignment="1">
      <alignment horizontal="center" vertical="center"/>
    </xf>
    <xf numFmtId="42" fontId="5" fillId="0" borderId="2" xfId="1" applyFont="1" applyBorder="1" applyAlignment="1">
      <alignment horizontal="center" vertical="center"/>
    </xf>
    <xf numFmtId="42" fontId="5" fillId="0" borderId="3" xfId="1" applyFont="1" applyBorder="1" applyAlignment="1">
      <alignment horizontal="center" vertical="center"/>
    </xf>
    <xf numFmtId="42" fontId="5" fillId="0" borderId="4" xfId="1" applyFont="1" applyBorder="1" applyAlignment="1">
      <alignment horizontal="center" vertical="center"/>
    </xf>
    <xf numFmtId="42" fontId="5" fillId="0" borderId="1" xfId="1" applyFont="1" applyBorder="1" applyAlignment="1">
      <alignment horizontal="center" vertical="center"/>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9" fillId="4"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4" borderId="3" xfId="0" applyFont="1" applyFill="1" applyBorder="1" applyAlignment="1">
      <alignment horizontal="left" vertical="center" wrapText="1"/>
    </xf>
    <xf numFmtId="0" fontId="5" fillId="2" borderId="1" xfId="0" applyFont="1" applyFill="1" applyBorder="1" applyAlignment="1">
      <alignment horizontal="justify"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3" fillId="4" borderId="3" xfId="0" applyFont="1" applyFill="1" applyBorder="1" applyAlignment="1">
      <alignment horizontal="center" vertical="center"/>
    </xf>
    <xf numFmtId="0" fontId="5" fillId="0" borderId="3" xfId="0" applyFont="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10" borderId="1" xfId="0" applyFill="1" applyBorder="1" applyAlignment="1">
      <alignment horizontal="center"/>
    </xf>
    <xf numFmtId="9" fontId="5" fillId="0" borderId="1" xfId="2" applyFont="1" applyBorder="1" applyAlignment="1">
      <alignment horizontal="center" vertical="center"/>
    </xf>
    <xf numFmtId="0" fontId="0" fillId="0" borderId="1" xfId="0" applyBorder="1" applyAlignment="1">
      <alignment horizontal="justify" vertical="top"/>
    </xf>
    <xf numFmtId="0" fontId="5" fillId="3" borderId="0" xfId="0" applyFont="1" applyFill="1" applyBorder="1" applyAlignment="1">
      <alignment horizontal="center" vertical="center"/>
    </xf>
    <xf numFmtId="0" fontId="8" fillId="0" borderId="12" xfId="0" applyFont="1" applyBorder="1" applyAlignment="1">
      <alignment horizontal="left" vertical="center" wrapText="1"/>
    </xf>
    <xf numFmtId="0" fontId="8" fillId="0" borderId="14" xfId="0" applyFont="1" applyBorder="1" applyAlignment="1">
      <alignment horizontal="left" vertical="center" wrapText="1"/>
    </xf>
    <xf numFmtId="0" fontId="8" fillId="0" borderId="13" xfId="0" applyFont="1" applyBorder="1" applyAlignment="1">
      <alignment horizontal="left" vertical="center" wrapText="1"/>
    </xf>
    <xf numFmtId="0" fontId="8" fillId="0" borderId="11" xfId="0" applyFont="1" applyBorder="1" applyAlignment="1">
      <alignment horizontal="left" vertical="center" wrapText="1"/>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5" fillId="0" borderId="10" xfId="0" applyFont="1" applyBorder="1" applyAlignment="1">
      <alignment horizontal="center" vertical="center" wrapText="1"/>
    </xf>
    <xf numFmtId="0" fontId="5"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1" xfId="0" applyFont="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7" xfId="0" applyFont="1" applyBorder="1" applyAlignment="1">
      <alignment horizontal="center" vertical="center"/>
    </xf>
    <xf numFmtId="0" fontId="5" fillId="0" borderId="11" xfId="0" applyFont="1" applyBorder="1" applyAlignment="1">
      <alignment horizontal="center" vertical="center"/>
    </xf>
    <xf numFmtId="42" fontId="5" fillId="7" borderId="1" xfId="1" applyFont="1" applyFill="1" applyBorder="1" applyAlignment="1">
      <alignment vertical="center"/>
    </xf>
    <xf numFmtId="0" fontId="8" fillId="0" borderId="5" xfId="0" applyFont="1" applyBorder="1" applyAlignment="1">
      <alignment horizontal="left" vertical="top" wrapText="1"/>
    </xf>
    <xf numFmtId="0" fontId="8" fillId="0" borderId="14" xfId="0" applyFont="1" applyBorder="1" applyAlignment="1">
      <alignment horizontal="left" vertical="top" wrapText="1"/>
    </xf>
    <xf numFmtId="0" fontId="8" fillId="0" borderId="11" xfId="0" applyFont="1" applyBorder="1" applyAlignment="1">
      <alignment horizontal="left" vertical="top" wrapText="1"/>
    </xf>
    <xf numFmtId="0" fontId="6" fillId="3" borderId="3" xfId="0" applyFont="1" applyFill="1" applyBorder="1" applyAlignment="1">
      <alignment horizontal="left" vertical="top"/>
    </xf>
    <xf numFmtId="0" fontId="6" fillId="3" borderId="3" xfId="0" applyFont="1" applyFill="1" applyBorder="1" applyAlignment="1">
      <alignment horizontal="justify"/>
    </xf>
    <xf numFmtId="0" fontId="5" fillId="3" borderId="3" xfId="0" applyFont="1" applyFill="1" applyBorder="1" applyAlignment="1">
      <alignment horizontal="center" vertical="center"/>
    </xf>
    <xf numFmtId="42" fontId="5" fillId="3" borderId="3" xfId="1" applyFont="1" applyFill="1" applyBorder="1" applyAlignment="1">
      <alignment vertical="center"/>
    </xf>
    <xf numFmtId="42" fontId="5" fillId="3" borderId="3" xfId="1" applyFont="1" applyFill="1" applyBorder="1" applyAlignment="1">
      <alignment horizontal="center" vertical="center"/>
    </xf>
    <xf numFmtId="0" fontId="5" fillId="3" borderId="3" xfId="0" applyFont="1" applyFill="1" applyBorder="1" applyAlignment="1">
      <alignment vertical="center"/>
    </xf>
    <xf numFmtId="0" fontId="8" fillId="0" borderId="1" xfId="0" applyFont="1" applyBorder="1" applyAlignment="1">
      <alignment horizontal="left" vertical="top"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8" fillId="0" borderId="0" xfId="0" applyFont="1"/>
    <xf numFmtId="0" fontId="7" fillId="0" borderId="7" xfId="0" applyFont="1" applyBorder="1" applyAlignment="1">
      <alignment horizontal="center" vertical="center" wrapText="1"/>
    </xf>
    <xf numFmtId="0" fontId="3" fillId="0" borderId="1" xfId="0" applyFont="1" applyBorder="1" applyAlignment="1">
      <alignment horizontal="left" vertical="center"/>
    </xf>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10</xdr:col>
      <xdr:colOff>138886</xdr:colOff>
      <xdr:row>2</xdr:row>
      <xdr:rowOff>11532</xdr:rowOff>
    </xdr:from>
    <xdr:to>
      <xdr:col>11</xdr:col>
      <xdr:colOff>164803</xdr:colOff>
      <xdr:row>2</xdr:row>
      <xdr:rowOff>353970</xdr:rowOff>
    </xdr:to>
    <xdr:pic>
      <xdr:nvPicPr>
        <xdr:cNvPr id="4" name="Imagen 3"/>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28000" y1="65333" x2="28000" y2="65333"/>
                      <a14:foregroundMark x1="71111" y1="65333" x2="71111" y2="65333"/>
                      <a14:foregroundMark x1="70222" y1="64444" x2="58222" y2="76000"/>
                      <a14:foregroundMark x1="26667" y1="64444" x2="42667" y2="76000"/>
                      <a14:foregroundMark x1="46667" y1="63111" x2="46667" y2="63111"/>
                      <a14:foregroundMark x1="48889" y1="21778" x2="48889" y2="21778"/>
                      <a14:foregroundMark x1="47556" y1="29778" x2="47556" y2="29778"/>
                      <a14:foregroundMark x1="36000" y1="6222" x2="36000" y2="6222"/>
                      <a14:foregroundMark x1="39111" y1="10222" x2="39111" y2="10222"/>
                      <a14:foregroundMark x1="61778" y1="9778" x2="61778" y2="9778"/>
                      <a14:foregroundMark x1="36444" y1="9333" x2="36444" y2="9333"/>
                      <a14:foregroundMark x1="32444" y1="9333" x2="32444" y2="9333"/>
                      <a14:foregroundMark x1="67556" y1="8889" x2="67556" y2="8889"/>
                      <a14:foregroundMark x1="26222" y1="71556" x2="26222" y2="71556"/>
                      <a14:foregroundMark x1="76889" y1="66667" x2="76889" y2="66667"/>
                      <a14:foregroundMark x1="74222" y1="64000" x2="74222" y2="64000"/>
                      <a14:foregroundMark x1="75556" y1="69778" x2="75556" y2="69778"/>
                      <a14:foregroundMark x1="68889" y1="69778" x2="68889" y2="69778"/>
                      <a14:foregroundMark x1="75556" y1="72889" x2="75556" y2="72889"/>
                      <a14:foregroundMark x1="76444" y1="76444" x2="76444" y2="76444"/>
                      <a14:foregroundMark x1="24000" y1="76000" x2="24000" y2="76000"/>
                      <a14:foregroundMark x1="35111" y1="31556" x2="35111" y2="31556"/>
                      <a14:foregroundMark x1="65333" y1="24444" x2="65333" y2="34667"/>
                      <a14:backgroundMark x1="39111" y1="77333" x2="39111" y2="77333"/>
                      <a14:backgroundMark x1="43111" y1="69333" x2="43111" y2="69333"/>
                      <a14:backgroundMark x1="56889" y1="69778" x2="56889" y2="69778"/>
                      <a14:backgroundMark x1="62667" y1="77333" x2="62667" y2="77333"/>
                      <a14:backgroundMark x1="65333" y1="76444" x2="65333" y2="76444"/>
                      <a14:backgroundMark x1="73778" y1="76000" x2="73778" y2="76000"/>
                      <a14:backgroundMark x1="66667" y1="65333" x2="66667" y2="65333"/>
                      <a14:backgroundMark x1="29778" y1="72000" x2="29778" y2="72000"/>
                      <a14:backgroundMark x1="27111" y1="75556" x2="27111" y2="75556"/>
                      <a14:backgroundMark x1="71556" y1="72444" x2="71556" y2="72444"/>
                    </a14:backgroundRemoval>
                  </a14:imgEffect>
                </a14:imgLayer>
              </a14:imgProps>
            </a:ext>
            <a:ext uri="{28A0092B-C50C-407E-A947-70E740481C1C}">
              <a14:useLocalDpi xmlns:a14="http://schemas.microsoft.com/office/drawing/2010/main" val="0"/>
            </a:ext>
          </a:extLst>
        </a:blip>
        <a:stretch>
          <a:fillRect/>
        </a:stretch>
      </xdr:blipFill>
      <xdr:spPr>
        <a:xfrm>
          <a:off x="6870744" y="178863"/>
          <a:ext cx="347709" cy="342438"/>
        </a:xfrm>
        <a:prstGeom prst="rect">
          <a:avLst/>
        </a:prstGeom>
      </xdr:spPr>
    </xdr:pic>
    <xdr:clientData/>
  </xdr:twoCellAnchor>
  <xdr:twoCellAnchor editAs="oneCell">
    <xdr:from>
      <xdr:col>9</xdr:col>
      <xdr:colOff>68219</xdr:colOff>
      <xdr:row>2</xdr:row>
      <xdr:rowOff>3346</xdr:rowOff>
    </xdr:from>
    <xdr:to>
      <xdr:col>10</xdr:col>
      <xdr:colOff>66424</xdr:colOff>
      <xdr:row>2</xdr:row>
      <xdr:rowOff>321791</xdr:rowOff>
    </xdr:to>
    <xdr:pic>
      <xdr:nvPicPr>
        <xdr:cNvPr id="5" name="Imagen 4"/>
        <xdr:cNvPicPr>
          <a:picLocks noChangeAspect="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backgroundRemoval t="0" b="99219" l="27174" r="71522">
                      <a14:foregroundMark x1="36413" y1="53516" x2="36413" y2="53516"/>
                      <a14:foregroundMark x1="64130" y1="57813" x2="64130" y2="57813"/>
                      <a14:foregroundMark x1="62065" y1="72070" x2="62065" y2="72070"/>
                      <a14:foregroundMark x1="60435" y1="48828" x2="60435" y2="48828"/>
                      <a14:foregroundMark x1="33696" y1="30078" x2="33696" y2="30078"/>
                      <a14:foregroundMark x1="32826" y1="23828" x2="32826" y2="23828"/>
                      <a14:foregroundMark x1="34239" y1="21289" x2="34239" y2="21289"/>
                      <a14:foregroundMark x1="31630" y1="50977" x2="31630" y2="50977"/>
                      <a14:foregroundMark x1="30870" y1="53711" x2="30870" y2="53711"/>
                      <a14:foregroundMark x1="32500" y1="55469" x2="32500" y2="55469"/>
                      <a14:foregroundMark x1="39783" y1="70703" x2="39783" y2="70703"/>
                      <a14:foregroundMark x1="40435" y1="52930" x2="40435" y2="52930"/>
                      <a14:foregroundMark x1="40761" y1="67773" x2="40761" y2="67773"/>
                      <a14:foregroundMark x1="35761" y1="73047" x2="35761" y2="73047"/>
                      <a14:foregroundMark x1="54239" y1="76172" x2="54239" y2="76172"/>
                      <a14:foregroundMark x1="55435" y1="74414" x2="55435" y2="74414"/>
                      <a14:foregroundMark x1="57174" y1="74609" x2="57174" y2="74609"/>
                      <a14:foregroundMark x1="52609" y1="79102" x2="52609" y2="79102"/>
                      <a14:foregroundMark x1="51739" y1="75391" x2="51739" y2="75391"/>
                      <a14:foregroundMark x1="56087" y1="76563" x2="56087" y2="76563"/>
                      <a14:foregroundMark x1="55652" y1="79102" x2="55652" y2="79102"/>
                      <a14:foregroundMark x1="60978" y1="70117" x2="60978" y2="70117"/>
                      <a14:foregroundMark x1="60870" y1="74609" x2="60870" y2="74609"/>
                      <a14:foregroundMark x1="38152" y1="75000" x2="38152" y2="75000"/>
                      <a14:foregroundMark x1="67826" y1="26172" x2="67826" y2="26172"/>
                      <a14:foregroundMark x1="66413" y1="21875" x2="66413" y2="21875"/>
                      <a14:foregroundMark x1="65652" y1="28320" x2="65652" y2="28320"/>
                      <a14:foregroundMark x1="67283" y1="28125" x2="67283" y2="28125"/>
                      <a14:foregroundMark x1="68696" y1="50586" x2="68696" y2="50586"/>
                      <a14:foregroundMark x1="68587" y1="55469" x2="68587" y2="55469"/>
                      <a14:foregroundMark x1="69565" y1="53906" x2="69565" y2="53906"/>
                      <a14:foregroundMark x1="51848" y1="94141" x2="51848" y2="94141"/>
                      <a14:foregroundMark x1="58043" y1="93164" x2="58043" y2="93164"/>
                      <a14:foregroundMark x1="61522" y1="83984" x2="61522" y2="83984"/>
                      <a14:foregroundMark x1="62065" y1="88672" x2="62065" y2="88672"/>
                      <a14:foregroundMark x1="59674" y1="92969" x2="59674" y2="92969"/>
                      <a14:foregroundMark x1="56087" y1="95703" x2="56087" y2="95703"/>
                      <a14:foregroundMark x1="57283" y1="97070" x2="57283" y2="97070"/>
                      <a14:foregroundMark x1="60761" y1="89648" x2="60761" y2="89648"/>
                      <a14:foregroundMark x1="35326" y1="81836" x2="35326" y2="81836"/>
                      <a14:foregroundMark x1="54891" y1="97070" x2="54891" y2="97070"/>
                    </a14:backgroundRemoval>
                  </a14:imgEffect>
                </a14:imgLayer>
              </a14:imgProps>
            </a:ext>
            <a:ext uri="{28A0092B-C50C-407E-A947-70E740481C1C}">
              <a14:useLocalDpi xmlns:a14="http://schemas.microsoft.com/office/drawing/2010/main" val="0"/>
            </a:ext>
          </a:extLst>
        </a:blip>
        <a:srcRect l="28224" r="28535"/>
        <a:stretch/>
      </xdr:blipFill>
      <xdr:spPr>
        <a:xfrm>
          <a:off x="6478287" y="170677"/>
          <a:ext cx="319995" cy="31844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204"/>
  <sheetViews>
    <sheetView showGridLines="0" tabSelected="1" view="pageBreakPreview" zoomScale="120" zoomScaleNormal="100" zoomScaleSheetLayoutView="120" workbookViewId="0">
      <selection activeCell="C8" sqref="C8:L8"/>
    </sheetView>
  </sheetViews>
  <sheetFormatPr baseColWidth="10" defaultRowHeight="11.25" x14ac:dyDescent="0.2"/>
  <cols>
    <col min="1" max="1" width="7" style="10" customWidth="1"/>
    <col min="2" max="2" width="54.5703125" style="11" customWidth="1"/>
    <col min="3" max="3" width="4.85546875" style="11" customWidth="1"/>
    <col min="4" max="4" width="8.7109375" style="10" customWidth="1"/>
    <col min="5" max="5" width="5" style="10" customWidth="1"/>
    <col min="6" max="6" width="4.85546875" style="10" customWidth="1"/>
    <col min="7" max="7" width="8.85546875" style="10" customWidth="1"/>
    <col min="8" max="9" width="9.7109375" style="10" customWidth="1"/>
    <col min="10" max="11" width="4.85546875" style="10" customWidth="1"/>
    <col min="12" max="12" width="8.85546875" style="10" customWidth="1"/>
    <col min="13" max="16384" width="11.42578125" style="10"/>
  </cols>
  <sheetData>
    <row r="2" spans="1:13" ht="2.25" customHeight="1" x14ac:dyDescent="0.25">
      <c r="A2" s="129"/>
      <c r="B2" s="129"/>
      <c r="C2" s="129"/>
      <c r="D2" s="129"/>
      <c r="E2" s="129"/>
      <c r="F2" s="129"/>
      <c r="G2" s="129"/>
      <c r="H2" s="129"/>
      <c r="I2" s="129"/>
      <c r="J2" s="129"/>
      <c r="K2" s="129"/>
      <c r="L2" s="129"/>
    </row>
    <row r="3" spans="1:13" ht="28.5" customHeight="1" x14ac:dyDescent="0.2">
      <c r="A3" s="150" t="s">
        <v>215</v>
      </c>
      <c r="B3" s="151"/>
      <c r="C3" s="151"/>
      <c r="D3" s="151"/>
      <c r="E3" s="151"/>
      <c r="F3" s="151"/>
      <c r="G3" s="151"/>
      <c r="H3" s="151"/>
      <c r="I3" s="151"/>
      <c r="J3" s="151"/>
      <c r="K3" s="151"/>
      <c r="L3" s="151"/>
    </row>
    <row r="4" spans="1:13" ht="3" customHeight="1" x14ac:dyDescent="0.25">
      <c r="A4" s="129"/>
      <c r="B4" s="129"/>
      <c r="C4" s="129"/>
      <c r="D4" s="129"/>
      <c r="E4" s="129"/>
      <c r="F4" s="129"/>
      <c r="G4" s="129"/>
      <c r="H4" s="129"/>
      <c r="I4" s="129"/>
      <c r="J4" s="129"/>
      <c r="K4" s="129"/>
      <c r="L4" s="129"/>
    </row>
    <row r="5" spans="1:13" s="16" customFormat="1" ht="10.5" customHeight="1" x14ac:dyDescent="0.25">
      <c r="A5" s="89"/>
      <c r="B5" s="89"/>
      <c r="C5" s="89"/>
      <c r="D5" s="89"/>
      <c r="E5" s="89"/>
      <c r="F5" s="89"/>
      <c r="G5" s="89"/>
      <c r="H5" s="89"/>
      <c r="I5" s="89"/>
      <c r="J5" s="89"/>
      <c r="K5" s="89"/>
      <c r="L5" s="89"/>
    </row>
    <row r="6" spans="1:13" s="16" customFormat="1" ht="10.5" customHeight="1" x14ac:dyDescent="0.25">
      <c r="A6" s="95" t="s">
        <v>220</v>
      </c>
      <c r="B6" s="89"/>
      <c r="C6" s="190"/>
      <c r="D6" s="190"/>
      <c r="E6" s="190"/>
      <c r="F6" s="190"/>
      <c r="G6" s="190"/>
      <c r="H6" s="190"/>
      <c r="I6" s="190"/>
      <c r="J6" s="190"/>
      <c r="K6" s="190"/>
      <c r="L6" s="190"/>
    </row>
    <row r="7" spans="1:13" s="16" customFormat="1" ht="10.5" customHeight="1" x14ac:dyDescent="0.25">
      <c r="A7" s="95" t="s">
        <v>245</v>
      </c>
      <c r="B7" s="89"/>
      <c r="C7" s="152"/>
      <c r="D7" s="153"/>
      <c r="E7" s="153"/>
      <c r="F7" s="153"/>
      <c r="G7" s="153"/>
      <c r="H7" s="153"/>
      <c r="I7" s="153"/>
      <c r="J7" s="153"/>
      <c r="K7" s="153"/>
      <c r="L7" s="154"/>
    </row>
    <row r="8" spans="1:13" x14ac:dyDescent="0.2">
      <c r="A8" s="84" t="s">
        <v>205</v>
      </c>
      <c r="B8" s="84"/>
      <c r="C8" s="152"/>
      <c r="D8" s="153"/>
      <c r="E8" s="153"/>
      <c r="F8" s="153"/>
      <c r="G8" s="153"/>
      <c r="H8" s="153"/>
      <c r="I8" s="153"/>
      <c r="J8" s="153"/>
      <c r="K8" s="153"/>
      <c r="L8" s="154"/>
    </row>
    <row r="9" spans="1:13" x14ac:dyDescent="0.2">
      <c r="A9" s="84" t="s">
        <v>246</v>
      </c>
      <c r="B9" s="84"/>
      <c r="C9" s="152"/>
      <c r="D9" s="153"/>
      <c r="E9" s="153"/>
      <c r="F9" s="153"/>
      <c r="G9" s="153"/>
      <c r="H9" s="153"/>
      <c r="I9" s="153"/>
      <c r="J9" s="153"/>
      <c r="K9" s="153"/>
      <c r="L9" s="154"/>
    </row>
    <row r="10" spans="1:13" x14ac:dyDescent="0.2">
      <c r="A10" s="84" t="s">
        <v>206</v>
      </c>
      <c r="B10" s="84"/>
      <c r="C10" s="152"/>
      <c r="D10" s="153"/>
      <c r="E10" s="153"/>
      <c r="F10" s="153"/>
      <c r="G10" s="153"/>
      <c r="H10" s="153"/>
      <c r="I10" s="153"/>
      <c r="J10" s="153"/>
      <c r="K10" s="153"/>
      <c r="L10" s="154"/>
    </row>
    <row r="11" spans="1:13" x14ac:dyDescent="0.2">
      <c r="A11" s="84" t="s">
        <v>207</v>
      </c>
      <c r="B11" s="84"/>
      <c r="C11" s="134"/>
      <c r="D11" s="135"/>
      <c r="E11" s="135"/>
      <c r="F11" s="135"/>
      <c r="G11" s="135"/>
      <c r="H11" s="135"/>
      <c r="I11" s="135"/>
      <c r="J11" s="135"/>
      <c r="K11" s="135"/>
      <c r="L11" s="136"/>
    </row>
    <row r="12" spans="1:13" x14ac:dyDescent="0.2">
      <c r="A12" s="84" t="s">
        <v>208</v>
      </c>
      <c r="B12" s="84"/>
      <c r="C12" s="137"/>
      <c r="D12" s="138"/>
      <c r="E12" s="138"/>
      <c r="F12" s="138"/>
      <c r="G12" s="138"/>
      <c r="H12" s="138"/>
      <c r="I12" s="138"/>
      <c r="J12" s="138"/>
      <c r="K12" s="138"/>
      <c r="L12" s="139"/>
    </row>
    <row r="13" spans="1:13" x14ac:dyDescent="0.2">
      <c r="A13" s="84" t="s">
        <v>247</v>
      </c>
      <c r="B13" s="84"/>
      <c r="C13" s="137"/>
      <c r="D13" s="138"/>
      <c r="E13" s="138"/>
      <c r="F13" s="138"/>
      <c r="G13" s="138"/>
      <c r="H13" s="138"/>
      <c r="I13" s="138"/>
      <c r="J13" s="138"/>
      <c r="K13" s="138"/>
      <c r="L13" s="139"/>
    </row>
    <row r="15" spans="1:13" x14ac:dyDescent="0.2">
      <c r="A15" s="159" t="s">
        <v>0</v>
      </c>
      <c r="B15" s="183" t="s">
        <v>1</v>
      </c>
      <c r="C15" s="169" t="s">
        <v>2</v>
      </c>
      <c r="D15" s="169"/>
      <c r="E15" s="169"/>
      <c r="F15" s="159" t="s">
        <v>3</v>
      </c>
      <c r="G15" s="159"/>
      <c r="H15" s="159"/>
      <c r="I15" s="159"/>
      <c r="J15" s="159"/>
      <c r="K15" s="159"/>
      <c r="L15" s="159"/>
    </row>
    <row r="16" spans="1:13" x14ac:dyDescent="0.2">
      <c r="A16" s="159"/>
      <c r="B16" s="183"/>
      <c r="C16" s="63"/>
      <c r="D16" s="64" t="s">
        <v>32</v>
      </c>
      <c r="E16" s="65"/>
      <c r="F16" s="159"/>
      <c r="G16" s="159"/>
      <c r="H16" s="159"/>
      <c r="I16" s="159"/>
      <c r="J16" s="159"/>
      <c r="K16" s="159"/>
      <c r="L16" s="159"/>
      <c r="M16" s="90"/>
    </row>
    <row r="17" spans="1:12" s="16" customFormat="1" x14ac:dyDescent="0.2">
      <c r="A17" s="12" t="s">
        <v>9</v>
      </c>
      <c r="B17" s="13"/>
      <c r="C17" s="61"/>
      <c r="D17" s="62"/>
      <c r="E17" s="33"/>
      <c r="F17" s="33"/>
      <c r="G17" s="33"/>
      <c r="H17" s="33"/>
      <c r="I17" s="33"/>
      <c r="J17" s="33"/>
      <c r="K17" s="33"/>
    </row>
    <row r="18" spans="1:12" s="16" customFormat="1" x14ac:dyDescent="0.2">
      <c r="A18" s="17">
        <v>1.1000000000000001</v>
      </c>
      <c r="B18" s="58" t="s">
        <v>6</v>
      </c>
      <c r="C18" s="57"/>
      <c r="D18" s="59" t="s">
        <v>5</v>
      </c>
      <c r="E18" s="57"/>
      <c r="F18" s="130" t="str">
        <f>IF(D18="SI","CUMPLE PARA EVALUACIÓN",IF(D18="NO","DEVOLVER EXPEDIENTE"))</f>
        <v>DEVOLVER EXPEDIENTE</v>
      </c>
      <c r="G18" s="130"/>
      <c r="H18" s="130"/>
      <c r="I18" s="130"/>
      <c r="J18" s="130"/>
      <c r="K18" s="130"/>
      <c r="L18" s="130"/>
    </row>
    <row r="19" spans="1:12" s="16" customFormat="1" ht="22.5" x14ac:dyDescent="0.2">
      <c r="A19" s="17">
        <v>1.2</v>
      </c>
      <c r="B19" s="92" t="s">
        <v>213</v>
      </c>
      <c r="C19" s="19"/>
      <c r="D19" s="18" t="s">
        <v>5</v>
      </c>
      <c r="E19" s="19"/>
      <c r="F19" s="130" t="str">
        <f t="shared" ref="F19:F20" si="0">IF(D19="SI","CUMPLE PARA EVALUACIÓN",IF(D19="NO","DEVOLVER EXPEDIENTE"))</f>
        <v>DEVOLVER EXPEDIENTE</v>
      </c>
      <c r="G19" s="130"/>
      <c r="H19" s="130"/>
      <c r="I19" s="130"/>
      <c r="J19" s="130"/>
      <c r="K19" s="130"/>
      <c r="L19" s="130"/>
    </row>
    <row r="20" spans="1:12" ht="22.5" x14ac:dyDescent="0.2">
      <c r="A20" s="20">
        <v>1.3</v>
      </c>
      <c r="B20" s="21" t="s">
        <v>7</v>
      </c>
      <c r="C20" s="23"/>
      <c r="D20" s="26" t="s">
        <v>5</v>
      </c>
      <c r="E20" s="23"/>
      <c r="F20" s="130" t="str">
        <f t="shared" si="0"/>
        <v>DEVOLVER EXPEDIENTE</v>
      </c>
      <c r="G20" s="130"/>
      <c r="H20" s="130"/>
      <c r="I20" s="130"/>
      <c r="J20" s="130"/>
      <c r="K20" s="130"/>
      <c r="L20" s="130"/>
    </row>
    <row r="21" spans="1:12" ht="33.75" x14ac:dyDescent="0.2">
      <c r="A21" s="17">
        <v>1.4</v>
      </c>
      <c r="B21" s="93" t="s">
        <v>248</v>
      </c>
      <c r="C21" s="23"/>
      <c r="D21" s="26" t="s">
        <v>5</v>
      </c>
      <c r="E21" s="23"/>
      <c r="F21" s="130"/>
      <c r="G21" s="130"/>
      <c r="H21" s="130"/>
      <c r="I21" s="130"/>
      <c r="J21" s="130"/>
      <c r="K21" s="130"/>
      <c r="L21" s="130"/>
    </row>
    <row r="22" spans="1:12" ht="22.5" x14ac:dyDescent="0.2">
      <c r="A22" s="17">
        <v>1.5</v>
      </c>
      <c r="B22" s="21" t="s">
        <v>249</v>
      </c>
      <c r="C22" s="23"/>
      <c r="D22" s="26" t="s">
        <v>5</v>
      </c>
      <c r="E22" s="23"/>
      <c r="F22" s="130"/>
      <c r="G22" s="130"/>
      <c r="H22" s="130"/>
      <c r="I22" s="130"/>
      <c r="J22" s="130"/>
      <c r="K22" s="130"/>
      <c r="L22" s="130"/>
    </row>
    <row r="23" spans="1:12" x14ac:dyDescent="0.2">
      <c r="A23" s="15"/>
      <c r="B23" s="60"/>
      <c r="C23" s="61"/>
      <c r="D23" s="29"/>
      <c r="E23" s="35"/>
      <c r="F23" s="35"/>
      <c r="G23" s="35"/>
      <c r="H23" s="35"/>
      <c r="I23" s="35"/>
      <c r="J23" s="35"/>
      <c r="K23" s="35"/>
    </row>
    <row r="24" spans="1:12" x14ac:dyDescent="0.2">
      <c r="A24" s="67" t="s">
        <v>10</v>
      </c>
      <c r="B24" s="66"/>
      <c r="C24" s="61"/>
      <c r="D24" s="62"/>
      <c r="E24" s="33"/>
      <c r="F24" s="33"/>
      <c r="G24" s="33"/>
      <c r="H24" s="33"/>
      <c r="I24" s="33"/>
      <c r="J24" s="33"/>
      <c r="K24" s="33"/>
    </row>
    <row r="25" spans="1:12" ht="45" x14ac:dyDescent="0.2">
      <c r="A25" s="20">
        <v>2.1</v>
      </c>
      <c r="B25" s="24" t="s">
        <v>212</v>
      </c>
      <c r="C25" s="23"/>
      <c r="D25" s="26" t="s">
        <v>5</v>
      </c>
      <c r="E25" s="23"/>
      <c r="F25" s="130"/>
      <c r="G25" s="130"/>
      <c r="H25" s="130"/>
      <c r="I25" s="130"/>
      <c r="J25" s="130"/>
      <c r="K25" s="130"/>
      <c r="L25" s="130"/>
    </row>
    <row r="26" spans="1:12" ht="24.75" customHeight="1" x14ac:dyDescent="0.2">
      <c r="A26" s="20">
        <v>2.2000000000000002</v>
      </c>
      <c r="B26" s="24" t="s">
        <v>8</v>
      </c>
      <c r="C26" s="23"/>
      <c r="D26" s="86" t="s">
        <v>5</v>
      </c>
      <c r="E26" s="23"/>
      <c r="F26" s="130"/>
      <c r="G26" s="130"/>
      <c r="H26" s="130"/>
      <c r="I26" s="130"/>
      <c r="J26" s="130"/>
      <c r="K26" s="130"/>
      <c r="L26" s="130"/>
    </row>
    <row r="27" spans="1:12" x14ac:dyDescent="0.2">
      <c r="A27" s="20">
        <v>2.2999999999999998</v>
      </c>
      <c r="B27" s="21" t="s">
        <v>250</v>
      </c>
      <c r="C27" s="23"/>
      <c r="D27" s="86" t="s">
        <v>5</v>
      </c>
      <c r="E27" s="23"/>
      <c r="F27" s="130"/>
      <c r="G27" s="130"/>
      <c r="H27" s="130"/>
      <c r="I27" s="130"/>
      <c r="J27" s="130"/>
      <c r="K27" s="130"/>
      <c r="L27" s="130"/>
    </row>
    <row r="28" spans="1:12" ht="22.5" x14ac:dyDescent="0.2">
      <c r="A28" s="20">
        <v>2.4</v>
      </c>
      <c r="B28" s="24" t="s">
        <v>251</v>
      </c>
      <c r="C28" s="23"/>
      <c r="D28" s="86" t="s">
        <v>5</v>
      </c>
      <c r="E28" s="23"/>
      <c r="F28" s="130"/>
      <c r="G28" s="130"/>
      <c r="H28" s="130"/>
      <c r="I28" s="130"/>
      <c r="J28" s="130"/>
      <c r="K28" s="130"/>
      <c r="L28" s="130"/>
    </row>
    <row r="29" spans="1:12" x14ac:dyDescent="0.2">
      <c r="A29" s="20">
        <v>2.5</v>
      </c>
      <c r="B29" s="21" t="s">
        <v>211</v>
      </c>
      <c r="C29" s="23"/>
      <c r="D29" s="86" t="s">
        <v>5</v>
      </c>
      <c r="E29" s="23"/>
      <c r="F29" s="130"/>
      <c r="G29" s="130"/>
      <c r="H29" s="130"/>
      <c r="I29" s="130"/>
      <c r="J29" s="130"/>
      <c r="K29" s="130"/>
      <c r="L29" s="130"/>
    </row>
    <row r="30" spans="1:12" x14ac:dyDescent="0.2">
      <c r="A30" s="20">
        <v>2.6</v>
      </c>
      <c r="B30" s="93" t="s">
        <v>252</v>
      </c>
      <c r="C30" s="61"/>
      <c r="D30" s="86" t="s">
        <v>5</v>
      </c>
      <c r="E30" s="35"/>
      <c r="F30" s="130"/>
      <c r="G30" s="130"/>
      <c r="H30" s="130"/>
      <c r="I30" s="130"/>
      <c r="J30" s="130"/>
      <c r="K30" s="130"/>
      <c r="L30" s="130"/>
    </row>
    <row r="31" spans="1:12" ht="29.25" customHeight="1" x14ac:dyDescent="0.2">
      <c r="A31" s="20">
        <v>2.7</v>
      </c>
      <c r="B31" s="93" t="s">
        <v>253</v>
      </c>
      <c r="C31" s="61"/>
      <c r="D31" s="86" t="s">
        <v>214</v>
      </c>
      <c r="E31" s="35"/>
      <c r="F31" s="130"/>
      <c r="G31" s="130"/>
      <c r="H31" s="130"/>
      <c r="I31" s="130"/>
      <c r="J31" s="130"/>
      <c r="K31" s="130"/>
      <c r="L31" s="130"/>
    </row>
    <row r="32" spans="1:12" x14ac:dyDescent="0.2">
      <c r="A32" s="33"/>
      <c r="B32" s="91"/>
      <c r="C32" s="61"/>
      <c r="D32" s="42"/>
      <c r="E32" s="35"/>
      <c r="F32" s="80"/>
      <c r="G32" s="80"/>
      <c r="H32" s="80"/>
      <c r="I32" s="80"/>
      <c r="J32" s="80"/>
      <c r="K32" s="80"/>
      <c r="L32" s="80"/>
    </row>
    <row r="33" spans="1:12" x14ac:dyDescent="0.2">
      <c r="A33" s="68" t="s">
        <v>28</v>
      </c>
      <c r="B33" s="69"/>
      <c r="C33" s="69"/>
      <c r="D33" s="71" t="s">
        <v>79</v>
      </c>
      <c r="E33" s="70"/>
      <c r="F33" s="33" t="s">
        <v>188</v>
      </c>
      <c r="G33" s="33"/>
      <c r="H33" s="33"/>
      <c r="I33" s="33"/>
      <c r="J33" s="33"/>
      <c r="K33" s="33"/>
    </row>
    <row r="34" spans="1:12" ht="25.5" customHeight="1" x14ac:dyDescent="0.2">
      <c r="A34" s="20">
        <v>3.1</v>
      </c>
      <c r="B34" s="21" t="s">
        <v>27</v>
      </c>
      <c r="C34" s="46"/>
      <c r="D34" s="191">
        <v>0.8</v>
      </c>
      <c r="E34" s="46"/>
      <c r="F34" s="130"/>
      <c r="G34" s="130"/>
      <c r="H34" s="130"/>
      <c r="I34" s="130"/>
      <c r="J34" s="130"/>
      <c r="K34" s="130"/>
      <c r="L34" s="130"/>
    </row>
    <row r="35" spans="1:12" ht="22.5" customHeight="1" x14ac:dyDescent="0.2">
      <c r="A35" s="20">
        <v>3.2</v>
      </c>
      <c r="B35" s="21" t="s">
        <v>254</v>
      </c>
      <c r="C35" s="56"/>
      <c r="D35" s="191" t="s">
        <v>5</v>
      </c>
      <c r="E35" s="46"/>
      <c r="F35" s="130"/>
      <c r="G35" s="130"/>
      <c r="H35" s="130"/>
      <c r="I35" s="130"/>
      <c r="J35" s="130"/>
      <c r="K35" s="130"/>
      <c r="L35" s="130"/>
    </row>
    <row r="36" spans="1:12" x14ac:dyDescent="0.2">
      <c r="A36" s="33"/>
      <c r="B36" s="61"/>
      <c r="C36" s="61"/>
      <c r="D36" s="35"/>
      <c r="E36" s="35"/>
      <c r="F36" s="35"/>
      <c r="G36" s="35"/>
      <c r="H36" s="35"/>
      <c r="I36" s="35"/>
      <c r="J36" s="35"/>
      <c r="K36" s="35"/>
    </row>
    <row r="37" spans="1:12" x14ac:dyDescent="0.2">
      <c r="A37" s="68" t="s">
        <v>204</v>
      </c>
      <c r="B37" s="69"/>
      <c r="C37" s="69"/>
      <c r="D37" s="71"/>
      <c r="E37" s="70"/>
      <c r="F37" s="33" t="s">
        <v>188</v>
      </c>
      <c r="G37" s="33"/>
      <c r="H37" s="33"/>
      <c r="I37" s="33"/>
      <c r="J37" s="33"/>
      <c r="K37" s="33"/>
    </row>
    <row r="38" spans="1:12" x14ac:dyDescent="0.2">
      <c r="A38" s="20">
        <v>4.0999999999999996</v>
      </c>
      <c r="B38" s="21" t="s">
        <v>255</v>
      </c>
      <c r="C38" s="46"/>
      <c r="D38" s="86" t="s">
        <v>4</v>
      </c>
      <c r="E38" s="23"/>
      <c r="F38" s="130"/>
      <c r="G38" s="130"/>
      <c r="H38" s="130"/>
      <c r="I38" s="130"/>
      <c r="J38" s="130"/>
      <c r="K38" s="130"/>
      <c r="L38" s="130"/>
    </row>
    <row r="39" spans="1:12" x14ac:dyDescent="0.2">
      <c r="A39" s="33"/>
      <c r="B39" s="61"/>
      <c r="C39" s="35"/>
      <c r="D39" s="34"/>
      <c r="E39" s="35"/>
      <c r="F39" s="80"/>
      <c r="G39" s="80"/>
      <c r="H39" s="80"/>
      <c r="I39" s="80"/>
      <c r="J39" s="80"/>
      <c r="K39" s="80"/>
      <c r="L39" s="80"/>
    </row>
    <row r="40" spans="1:12" ht="24" customHeight="1" x14ac:dyDescent="0.2">
      <c r="A40" s="158" t="s">
        <v>256</v>
      </c>
      <c r="B40" s="158"/>
      <c r="C40" s="158"/>
      <c r="D40" s="158"/>
      <c r="E40" s="158"/>
      <c r="F40" s="158"/>
      <c r="G40" s="158"/>
      <c r="H40" s="158"/>
      <c r="I40" s="158"/>
      <c r="J40" s="158"/>
      <c r="K40" s="158"/>
      <c r="L40" s="158"/>
    </row>
    <row r="41" spans="1:12" x14ac:dyDescent="0.2">
      <c r="A41" s="62"/>
      <c r="B41" s="66"/>
      <c r="C41" s="66"/>
      <c r="D41" s="42"/>
      <c r="E41" s="42"/>
      <c r="F41" s="42"/>
      <c r="G41" s="42"/>
      <c r="H41" s="42"/>
      <c r="I41" s="34"/>
      <c r="J41" s="34"/>
      <c r="K41" s="35"/>
    </row>
    <row r="42" spans="1:12" ht="24" customHeight="1" x14ac:dyDescent="0.2">
      <c r="A42" s="182" t="s">
        <v>29</v>
      </c>
      <c r="B42" s="182"/>
      <c r="C42" s="174" t="s">
        <v>30</v>
      </c>
      <c r="D42" s="186"/>
      <c r="E42" s="175"/>
      <c r="F42" s="174" t="s">
        <v>31</v>
      </c>
      <c r="G42" s="175"/>
      <c r="H42" s="176" t="s">
        <v>57</v>
      </c>
      <c r="I42" s="176"/>
      <c r="J42" s="180" t="s">
        <v>54</v>
      </c>
      <c r="K42" s="180"/>
      <c r="L42" s="180"/>
    </row>
    <row r="43" spans="1:12" ht="48.75" customHeight="1" x14ac:dyDescent="0.2">
      <c r="A43" s="20">
        <v>4.0999999999999996</v>
      </c>
      <c r="B43" s="30" t="s">
        <v>225</v>
      </c>
      <c r="C43" s="178"/>
      <c r="D43" s="187"/>
      <c r="E43" s="179"/>
      <c r="F43" s="188"/>
      <c r="G43" s="189"/>
      <c r="H43" s="177"/>
      <c r="I43" s="177"/>
      <c r="J43" s="131">
        <v>0</v>
      </c>
      <c r="K43" s="132"/>
      <c r="L43" s="132"/>
    </row>
    <row r="44" spans="1:12" x14ac:dyDescent="0.2">
      <c r="A44" s="20"/>
      <c r="B44" s="30"/>
      <c r="C44" s="120"/>
      <c r="D44" s="121"/>
      <c r="E44" s="122"/>
      <c r="F44" s="123"/>
      <c r="G44" s="124"/>
      <c r="H44" s="123"/>
      <c r="I44" s="124"/>
      <c r="J44" s="127"/>
      <c r="K44" s="128"/>
      <c r="L44" s="128"/>
    </row>
    <row r="45" spans="1:12" s="233" customFormat="1" x14ac:dyDescent="0.2">
      <c r="A45" s="228" t="s">
        <v>241</v>
      </c>
      <c r="B45" s="229"/>
      <c r="C45" s="229"/>
      <c r="D45" s="229"/>
      <c r="E45" s="229"/>
      <c r="F45" s="229"/>
      <c r="G45" s="229"/>
      <c r="H45" s="229"/>
      <c r="I45" s="230"/>
      <c r="J45" s="231">
        <f>SUM(J43:L44)</f>
        <v>0</v>
      </c>
      <c r="K45" s="232"/>
      <c r="L45" s="232"/>
    </row>
    <row r="46" spans="1:12" x14ac:dyDescent="0.2">
      <c r="A46" s="14"/>
      <c r="B46" s="13"/>
      <c r="C46" s="13"/>
      <c r="D46" s="34"/>
      <c r="E46" s="34"/>
      <c r="F46" s="34"/>
      <c r="G46" s="34"/>
      <c r="H46" s="34"/>
      <c r="I46" s="34"/>
      <c r="J46" s="34"/>
      <c r="K46" s="35"/>
      <c r="L46" s="36"/>
    </row>
    <row r="47" spans="1:12" ht="21.75" customHeight="1" x14ac:dyDescent="0.2">
      <c r="A47" s="25" t="s">
        <v>33</v>
      </c>
      <c r="B47" s="21"/>
      <c r="C47" s="37" t="s">
        <v>55</v>
      </c>
      <c r="D47" s="161" t="s">
        <v>59</v>
      </c>
      <c r="E47" s="161"/>
      <c r="F47" s="161"/>
      <c r="G47" s="181" t="s">
        <v>229</v>
      </c>
      <c r="H47" s="181"/>
      <c r="I47" s="32"/>
      <c r="J47" s="162" t="s">
        <v>54</v>
      </c>
      <c r="K47" s="162"/>
      <c r="L47" s="162"/>
    </row>
    <row r="48" spans="1:12" ht="11.25" customHeight="1" x14ac:dyDescent="0.2">
      <c r="A48" s="20">
        <v>5.0999999999999996</v>
      </c>
      <c r="B48" s="21"/>
      <c r="C48" s="37"/>
      <c r="D48" s="142"/>
      <c r="E48" s="143"/>
      <c r="F48" s="144"/>
      <c r="G48" s="184"/>
      <c r="H48" s="185"/>
      <c r="I48" s="23"/>
      <c r="J48" s="131"/>
      <c r="K48" s="132"/>
      <c r="L48" s="133"/>
    </row>
    <row r="49" spans="1:12" x14ac:dyDescent="0.2">
      <c r="A49" s="20">
        <v>5.2</v>
      </c>
      <c r="B49" s="21"/>
      <c r="C49" s="37"/>
      <c r="D49" s="142"/>
      <c r="E49" s="143"/>
      <c r="F49" s="144"/>
      <c r="G49" s="184"/>
      <c r="H49" s="185"/>
      <c r="I49" s="23"/>
      <c r="J49" s="131">
        <v>0</v>
      </c>
      <c r="K49" s="132"/>
      <c r="L49" s="133"/>
    </row>
    <row r="50" spans="1:12" x14ac:dyDescent="0.2">
      <c r="A50" s="20">
        <v>5.3</v>
      </c>
      <c r="B50" s="21"/>
      <c r="C50" s="37"/>
      <c r="D50" s="142"/>
      <c r="E50" s="143"/>
      <c r="F50" s="144"/>
      <c r="G50" s="184"/>
      <c r="H50" s="185"/>
      <c r="I50" s="23"/>
      <c r="J50" s="131"/>
      <c r="K50" s="132"/>
      <c r="L50" s="133"/>
    </row>
    <row r="51" spans="1:12" x14ac:dyDescent="0.2">
      <c r="A51" s="20">
        <v>5.4</v>
      </c>
      <c r="B51" s="21"/>
      <c r="C51" s="37"/>
      <c r="D51" s="142"/>
      <c r="E51" s="143"/>
      <c r="F51" s="144"/>
      <c r="G51" s="184"/>
      <c r="H51" s="185"/>
      <c r="I51" s="23"/>
      <c r="J51" s="131"/>
      <c r="K51" s="132"/>
      <c r="L51" s="133"/>
    </row>
    <row r="52" spans="1:12" x14ac:dyDescent="0.2">
      <c r="A52" s="20">
        <v>5.5</v>
      </c>
      <c r="B52" s="21"/>
      <c r="C52" s="37"/>
      <c r="D52" s="142"/>
      <c r="E52" s="143"/>
      <c r="F52" s="144"/>
      <c r="G52" s="184"/>
      <c r="H52" s="185"/>
      <c r="I52" s="23"/>
      <c r="J52" s="131"/>
      <c r="K52" s="132"/>
      <c r="L52" s="133"/>
    </row>
    <row r="53" spans="1:12" x14ac:dyDescent="0.2">
      <c r="A53" s="20">
        <v>5.6</v>
      </c>
      <c r="B53" s="21"/>
      <c r="C53" s="37"/>
      <c r="D53" s="142"/>
      <c r="E53" s="143"/>
      <c r="F53" s="144"/>
      <c r="G53" s="184"/>
      <c r="H53" s="185"/>
      <c r="I53" s="23"/>
      <c r="J53" s="131"/>
      <c r="K53" s="132"/>
      <c r="L53" s="133"/>
    </row>
    <row r="54" spans="1:12" x14ac:dyDescent="0.2">
      <c r="A54" s="20">
        <v>5.7</v>
      </c>
      <c r="B54" s="38"/>
      <c r="C54" s="37"/>
      <c r="D54" s="142"/>
      <c r="E54" s="143"/>
      <c r="F54" s="144"/>
      <c r="G54" s="184"/>
      <c r="H54" s="185"/>
      <c r="I54" s="23"/>
      <c r="J54" s="131"/>
      <c r="K54" s="132"/>
      <c r="L54" s="133"/>
    </row>
    <row r="55" spans="1:12" s="233" customFormat="1" x14ac:dyDescent="0.2">
      <c r="A55" s="228" t="s">
        <v>241</v>
      </c>
      <c r="B55" s="229"/>
      <c r="C55" s="229"/>
      <c r="D55" s="229"/>
      <c r="E55" s="229"/>
      <c r="F55" s="229"/>
      <c r="G55" s="229"/>
      <c r="H55" s="229"/>
      <c r="I55" s="230"/>
      <c r="J55" s="231">
        <f>SUM(J48:L54)</f>
        <v>0</v>
      </c>
      <c r="K55" s="232"/>
      <c r="L55" s="232"/>
    </row>
    <row r="56" spans="1:12" x14ac:dyDescent="0.2">
      <c r="A56" s="31"/>
      <c r="B56" s="39"/>
      <c r="C56" s="40"/>
      <c r="D56" s="41"/>
      <c r="E56" s="41"/>
      <c r="F56" s="41"/>
      <c r="G56" s="28"/>
      <c r="H56" s="31"/>
      <c r="I56" s="36"/>
      <c r="J56" s="31"/>
      <c r="K56" s="31"/>
      <c r="L56" s="31"/>
    </row>
    <row r="57" spans="1:12" ht="18" customHeight="1" x14ac:dyDescent="0.2">
      <c r="A57" s="43" t="s">
        <v>257</v>
      </c>
      <c r="B57" s="44"/>
      <c r="C57" s="37" t="s">
        <v>55</v>
      </c>
      <c r="D57" s="161" t="s">
        <v>59</v>
      </c>
      <c r="E57" s="161"/>
      <c r="F57" s="161"/>
      <c r="G57" s="162" t="s">
        <v>53</v>
      </c>
      <c r="H57" s="162"/>
      <c r="I57" s="45"/>
      <c r="J57" s="162" t="s">
        <v>54</v>
      </c>
      <c r="K57" s="162"/>
      <c r="L57" s="162"/>
    </row>
    <row r="58" spans="1:12" x14ac:dyDescent="0.2">
      <c r="A58" s="47">
        <v>6.1</v>
      </c>
      <c r="B58" s="38"/>
      <c r="C58" s="37"/>
      <c r="D58" s="142"/>
      <c r="E58" s="143"/>
      <c r="F58" s="144"/>
      <c r="G58" s="167"/>
      <c r="H58" s="168"/>
      <c r="I58" s="46"/>
      <c r="J58" s="147"/>
      <c r="K58" s="147"/>
      <c r="L58" s="147"/>
    </row>
    <row r="59" spans="1:12" x14ac:dyDescent="0.2">
      <c r="A59" s="47">
        <v>6.2</v>
      </c>
      <c r="B59" s="38"/>
      <c r="C59" s="37"/>
      <c r="D59" s="142"/>
      <c r="E59" s="143"/>
      <c r="F59" s="144"/>
      <c r="G59" s="167"/>
      <c r="H59" s="168"/>
      <c r="I59" s="23"/>
      <c r="J59" s="147"/>
      <c r="K59" s="147"/>
      <c r="L59" s="147"/>
    </row>
    <row r="60" spans="1:12" x14ac:dyDescent="0.2">
      <c r="A60" s="47">
        <v>6.3</v>
      </c>
      <c r="B60" s="38"/>
      <c r="C60" s="37"/>
      <c r="D60" s="142"/>
      <c r="E60" s="143"/>
      <c r="F60" s="144"/>
      <c r="G60" s="167"/>
      <c r="H60" s="168"/>
      <c r="I60" s="23"/>
      <c r="J60" s="147"/>
      <c r="K60" s="147"/>
      <c r="L60" s="147"/>
    </row>
    <row r="61" spans="1:12" x14ac:dyDescent="0.2">
      <c r="A61" s="47">
        <v>6.4</v>
      </c>
      <c r="B61" s="38"/>
      <c r="C61" s="37"/>
      <c r="D61" s="142"/>
      <c r="E61" s="143"/>
      <c r="F61" s="144"/>
      <c r="G61" s="167"/>
      <c r="H61" s="168"/>
      <c r="I61" s="23"/>
      <c r="J61" s="147"/>
      <c r="K61" s="147"/>
      <c r="L61" s="147"/>
    </row>
    <row r="62" spans="1:12" x14ac:dyDescent="0.2">
      <c r="A62" s="47">
        <v>6.5</v>
      </c>
      <c r="B62" s="38"/>
      <c r="C62" s="37"/>
      <c r="D62" s="142"/>
      <c r="E62" s="143"/>
      <c r="F62" s="144"/>
      <c r="G62" s="167"/>
      <c r="H62" s="168"/>
      <c r="I62" s="23"/>
      <c r="J62" s="147"/>
      <c r="K62" s="147"/>
      <c r="L62" s="147"/>
    </row>
    <row r="63" spans="1:12" x14ac:dyDescent="0.2">
      <c r="A63" s="47">
        <v>6.6</v>
      </c>
      <c r="B63" s="38"/>
      <c r="C63" s="37"/>
      <c r="D63" s="142"/>
      <c r="E63" s="143"/>
      <c r="F63" s="144"/>
      <c r="G63" s="167"/>
      <c r="H63" s="168"/>
      <c r="I63" s="23"/>
      <c r="J63" s="147"/>
      <c r="K63" s="147"/>
      <c r="L63" s="147"/>
    </row>
    <row r="64" spans="1:12" x14ac:dyDescent="0.2">
      <c r="A64" s="47">
        <v>6.7</v>
      </c>
      <c r="B64" s="38"/>
      <c r="C64" s="37"/>
      <c r="D64" s="142"/>
      <c r="E64" s="143"/>
      <c r="F64" s="144"/>
      <c r="G64" s="167"/>
      <c r="H64" s="168"/>
      <c r="I64" s="23"/>
      <c r="J64" s="147"/>
      <c r="K64" s="147"/>
      <c r="L64" s="147"/>
    </row>
    <row r="65" spans="1:12" s="233" customFormat="1" x14ac:dyDescent="0.2">
      <c r="A65" s="228" t="s">
        <v>241</v>
      </c>
      <c r="B65" s="229"/>
      <c r="C65" s="229"/>
      <c r="D65" s="229"/>
      <c r="E65" s="229"/>
      <c r="F65" s="229"/>
      <c r="G65" s="229"/>
      <c r="H65" s="229"/>
      <c r="I65" s="230"/>
      <c r="J65" s="231">
        <f>SUM(J58:L64)</f>
        <v>0</v>
      </c>
      <c r="K65" s="232"/>
      <c r="L65" s="232"/>
    </row>
    <row r="66" spans="1:12" x14ac:dyDescent="0.2">
      <c r="A66" s="31"/>
      <c r="B66" s="39"/>
      <c r="C66" s="40"/>
      <c r="D66" s="41"/>
      <c r="E66" s="41"/>
      <c r="F66" s="41"/>
      <c r="G66" s="28"/>
      <c r="H66" s="31"/>
      <c r="I66" s="36"/>
      <c r="J66" s="31"/>
      <c r="K66" s="31"/>
      <c r="L66" s="31"/>
    </row>
    <row r="67" spans="1:12" ht="18" customHeight="1" x14ac:dyDescent="0.2">
      <c r="A67" s="43" t="s">
        <v>258</v>
      </c>
      <c r="B67" s="44"/>
      <c r="C67" s="53"/>
      <c r="D67" s="161" t="s">
        <v>59</v>
      </c>
      <c r="E67" s="161"/>
      <c r="F67" s="161"/>
      <c r="G67" s="162" t="s">
        <v>53</v>
      </c>
      <c r="H67" s="162"/>
      <c r="I67" s="51"/>
      <c r="J67" s="162" t="s">
        <v>54</v>
      </c>
      <c r="K67" s="162"/>
      <c r="L67" s="162"/>
    </row>
    <row r="68" spans="1:12" ht="60" customHeight="1" x14ac:dyDescent="0.2">
      <c r="A68" s="50">
        <v>7.1</v>
      </c>
      <c r="B68" s="85"/>
      <c r="C68" s="125"/>
      <c r="D68" s="170"/>
      <c r="E68" s="171"/>
      <c r="F68" s="172"/>
      <c r="G68" s="167"/>
      <c r="H68" s="168"/>
      <c r="I68" s="35"/>
      <c r="J68" s="173"/>
      <c r="K68" s="173"/>
      <c r="L68" s="173"/>
    </row>
    <row r="69" spans="1:12" s="233" customFormat="1" x14ac:dyDescent="0.2">
      <c r="A69" s="228" t="s">
        <v>241</v>
      </c>
      <c r="B69" s="229"/>
      <c r="C69" s="229"/>
      <c r="D69" s="229"/>
      <c r="E69" s="229"/>
      <c r="F69" s="229"/>
      <c r="G69" s="229"/>
      <c r="H69" s="229"/>
      <c r="I69" s="230"/>
      <c r="J69" s="231">
        <f>SUM(J68)</f>
        <v>0</v>
      </c>
      <c r="K69" s="232"/>
      <c r="L69" s="232"/>
    </row>
    <row r="70" spans="1:12" x14ac:dyDescent="0.2">
      <c r="A70" s="31"/>
      <c r="B70" s="39"/>
      <c r="C70" s="52"/>
      <c r="D70" s="41"/>
      <c r="E70" s="41"/>
      <c r="F70" s="41"/>
      <c r="G70" s="126"/>
      <c r="H70" s="36"/>
      <c r="I70" s="36"/>
      <c r="J70" s="31"/>
      <c r="K70" s="31"/>
      <c r="L70" s="31"/>
    </row>
    <row r="71" spans="1:12" ht="24.75" customHeight="1" x14ac:dyDescent="0.2">
      <c r="A71" s="166" t="s">
        <v>259</v>
      </c>
      <c r="B71" s="165"/>
      <c r="C71" s="37" t="s">
        <v>55</v>
      </c>
      <c r="D71" s="161" t="s">
        <v>59</v>
      </c>
      <c r="E71" s="161"/>
      <c r="F71" s="161"/>
      <c r="G71" s="164"/>
      <c r="H71" s="164"/>
      <c r="I71" s="51"/>
      <c r="J71" s="162" t="s">
        <v>54</v>
      </c>
      <c r="K71" s="162"/>
      <c r="L71" s="162"/>
    </row>
    <row r="72" spans="1:12" x14ac:dyDescent="0.2">
      <c r="A72" s="47">
        <v>8.1</v>
      </c>
      <c r="B72" s="38"/>
      <c r="C72" s="37"/>
      <c r="D72" s="147"/>
      <c r="E72" s="147"/>
      <c r="F72" s="147"/>
      <c r="G72" s="193"/>
      <c r="H72" s="193"/>
      <c r="I72" s="96"/>
      <c r="J72" s="147"/>
      <c r="K72" s="147"/>
      <c r="L72" s="147"/>
    </row>
    <row r="73" spans="1:12" x14ac:dyDescent="0.2">
      <c r="A73" s="47">
        <v>8.1999999999999993</v>
      </c>
      <c r="B73" s="49"/>
      <c r="C73" s="37"/>
      <c r="D73" s="147"/>
      <c r="E73" s="147"/>
      <c r="F73" s="147"/>
      <c r="G73" s="193"/>
      <c r="H73" s="193"/>
      <c r="I73" s="96"/>
      <c r="J73" s="147"/>
      <c r="K73" s="147"/>
      <c r="L73" s="147"/>
    </row>
    <row r="74" spans="1:12" x14ac:dyDescent="0.2">
      <c r="A74" s="47">
        <v>8.3000000000000007</v>
      </c>
      <c r="B74" s="38"/>
      <c r="C74" s="37"/>
      <c r="D74" s="147"/>
      <c r="E74" s="147"/>
      <c r="F74" s="147"/>
      <c r="G74" s="193"/>
      <c r="H74" s="193"/>
      <c r="I74" s="35"/>
      <c r="J74" s="147"/>
      <c r="K74" s="147"/>
      <c r="L74" s="147"/>
    </row>
    <row r="75" spans="1:12" x14ac:dyDescent="0.2">
      <c r="A75" s="47">
        <v>8.4</v>
      </c>
      <c r="B75" s="49"/>
      <c r="C75" s="37"/>
      <c r="D75" s="147"/>
      <c r="E75" s="147"/>
      <c r="F75" s="147"/>
      <c r="G75" s="193"/>
      <c r="H75" s="193"/>
      <c r="I75" s="35"/>
      <c r="J75" s="147"/>
      <c r="K75" s="147"/>
      <c r="L75" s="147"/>
    </row>
    <row r="76" spans="1:12" x14ac:dyDescent="0.2">
      <c r="A76" s="47">
        <v>8.5</v>
      </c>
      <c r="B76" s="38"/>
      <c r="C76" s="37"/>
      <c r="D76" s="147"/>
      <c r="E76" s="147"/>
      <c r="F76" s="147"/>
      <c r="G76" s="193"/>
      <c r="H76" s="193"/>
      <c r="I76" s="35"/>
      <c r="J76" s="147"/>
      <c r="K76" s="147"/>
      <c r="L76" s="147"/>
    </row>
    <row r="77" spans="1:12" x14ac:dyDescent="0.2">
      <c r="A77" s="47">
        <v>8.6</v>
      </c>
      <c r="B77" s="49"/>
      <c r="C77" s="37"/>
      <c r="D77" s="147"/>
      <c r="E77" s="147"/>
      <c r="F77" s="147"/>
      <c r="G77" s="193"/>
      <c r="H77" s="193"/>
      <c r="I77" s="35"/>
      <c r="J77" s="147"/>
      <c r="K77" s="147"/>
      <c r="L77" s="147"/>
    </row>
    <row r="78" spans="1:12" x14ac:dyDescent="0.2">
      <c r="A78" s="47">
        <v>8.6999999999999993</v>
      </c>
      <c r="B78" s="38"/>
      <c r="C78" s="37"/>
      <c r="D78" s="147"/>
      <c r="E78" s="147"/>
      <c r="F78" s="147"/>
      <c r="G78" s="193"/>
      <c r="H78" s="193"/>
      <c r="I78" s="35"/>
      <c r="J78" s="147"/>
      <c r="K78" s="147"/>
      <c r="L78" s="147"/>
    </row>
    <row r="79" spans="1:12" s="233" customFormat="1" x14ac:dyDescent="0.2">
      <c r="A79" s="228" t="s">
        <v>241</v>
      </c>
      <c r="B79" s="229"/>
      <c r="C79" s="229"/>
      <c r="D79" s="229"/>
      <c r="E79" s="229"/>
      <c r="F79" s="229"/>
      <c r="G79" s="229"/>
      <c r="H79" s="229"/>
      <c r="I79" s="230"/>
      <c r="J79" s="231">
        <f>SUM(J72:L78)</f>
        <v>0</v>
      </c>
      <c r="K79" s="232"/>
      <c r="L79" s="232"/>
    </row>
    <row r="80" spans="1:12" x14ac:dyDescent="0.2">
      <c r="A80" s="31"/>
      <c r="B80" s="39"/>
      <c r="C80" s="40"/>
      <c r="D80" s="41"/>
      <c r="E80" s="41"/>
      <c r="F80" s="41"/>
      <c r="G80" s="126"/>
      <c r="H80" s="36"/>
      <c r="I80" s="36"/>
      <c r="J80" s="31"/>
      <c r="K80" s="31"/>
      <c r="L80" s="31"/>
    </row>
    <row r="81" spans="1:12" ht="16.5" customHeight="1" x14ac:dyDescent="0.2">
      <c r="A81" s="166" t="s">
        <v>260</v>
      </c>
      <c r="B81" s="165"/>
      <c r="C81" s="37" t="s">
        <v>55</v>
      </c>
      <c r="D81" s="161" t="s">
        <v>261</v>
      </c>
      <c r="E81" s="161"/>
      <c r="F81" s="161"/>
      <c r="G81" s="162" t="s">
        <v>53</v>
      </c>
      <c r="H81" s="162"/>
      <c r="I81" s="51"/>
      <c r="J81" s="162" t="s">
        <v>54</v>
      </c>
      <c r="K81" s="162"/>
      <c r="L81" s="162"/>
    </row>
    <row r="82" spans="1:12" x14ac:dyDescent="0.2">
      <c r="A82" s="47">
        <v>9.1</v>
      </c>
      <c r="B82" s="38"/>
      <c r="C82" s="37"/>
      <c r="D82" s="142"/>
      <c r="E82" s="143"/>
      <c r="F82" s="144"/>
      <c r="G82" s="167"/>
      <c r="H82" s="168"/>
      <c r="I82" s="46"/>
      <c r="J82" s="147"/>
      <c r="K82" s="147"/>
      <c r="L82" s="147"/>
    </row>
    <row r="83" spans="1:12" x14ac:dyDescent="0.2">
      <c r="A83" s="47"/>
      <c r="B83" s="38"/>
      <c r="C83" s="119"/>
      <c r="D83" s="142"/>
      <c r="E83" s="143"/>
      <c r="F83" s="144"/>
      <c r="G83" s="167"/>
      <c r="H83" s="168"/>
      <c r="I83" s="46"/>
      <c r="J83" s="142">
        <f>D83*5%</f>
        <v>0</v>
      </c>
      <c r="K83" s="143"/>
      <c r="L83" s="144"/>
    </row>
    <row r="84" spans="1:12" x14ac:dyDescent="0.2">
      <c r="A84" s="47">
        <v>9.1999999999999993</v>
      </c>
      <c r="B84" s="38"/>
      <c r="C84" s="37"/>
      <c r="D84" s="142"/>
      <c r="E84" s="143"/>
      <c r="F84" s="144"/>
      <c r="G84" s="167"/>
      <c r="H84" s="168"/>
      <c r="I84" s="46"/>
      <c r="J84" s="147"/>
      <c r="K84" s="147"/>
      <c r="L84" s="147"/>
    </row>
    <row r="85" spans="1:12" x14ac:dyDescent="0.2">
      <c r="A85" s="47"/>
      <c r="B85" s="38"/>
      <c r="C85" s="119"/>
      <c r="D85" s="142"/>
      <c r="E85" s="143"/>
      <c r="F85" s="144"/>
      <c r="G85" s="167"/>
      <c r="H85" s="168"/>
      <c r="I85" s="46"/>
      <c r="J85" s="142"/>
      <c r="K85" s="143"/>
      <c r="L85" s="144"/>
    </row>
    <row r="86" spans="1:12" x14ac:dyDescent="0.2">
      <c r="A86" s="47">
        <v>9.3000000000000007</v>
      </c>
      <c r="B86" s="38"/>
      <c r="C86" s="37"/>
      <c r="D86" s="142"/>
      <c r="E86" s="143"/>
      <c r="F86" s="144"/>
      <c r="G86" s="167"/>
      <c r="H86" s="168"/>
      <c r="I86" s="46"/>
      <c r="J86" s="147"/>
      <c r="K86" s="147"/>
      <c r="L86" s="147"/>
    </row>
    <row r="87" spans="1:12" s="233" customFormat="1" x14ac:dyDescent="0.2">
      <c r="A87" s="228" t="s">
        <v>241</v>
      </c>
      <c r="B87" s="229"/>
      <c r="C87" s="229"/>
      <c r="D87" s="229"/>
      <c r="E87" s="229"/>
      <c r="F87" s="229"/>
      <c r="G87" s="229"/>
      <c r="H87" s="229"/>
      <c r="I87" s="230"/>
      <c r="J87" s="231">
        <f>SUM(J82:L86)</f>
        <v>0</v>
      </c>
      <c r="K87" s="232"/>
      <c r="L87" s="232"/>
    </row>
    <row r="88" spans="1:12" x14ac:dyDescent="0.2">
      <c r="A88" s="31"/>
      <c r="B88" s="39"/>
      <c r="C88" s="40"/>
      <c r="D88" s="41"/>
      <c r="E88" s="41"/>
      <c r="F88" s="41"/>
      <c r="G88" s="28"/>
      <c r="H88" s="31"/>
      <c r="I88" s="36"/>
      <c r="J88" s="31"/>
      <c r="K88" s="31"/>
      <c r="L88" s="31"/>
    </row>
    <row r="89" spans="1:12" ht="16.5" customHeight="1" x14ac:dyDescent="0.2">
      <c r="A89" s="166" t="s">
        <v>262</v>
      </c>
      <c r="B89" s="165"/>
      <c r="C89" s="37" t="s">
        <v>55</v>
      </c>
      <c r="D89" s="161" t="s">
        <v>235</v>
      </c>
      <c r="E89" s="161"/>
      <c r="F89" s="161"/>
      <c r="G89" s="162" t="s">
        <v>53</v>
      </c>
      <c r="H89" s="162"/>
      <c r="I89" s="51"/>
      <c r="J89" s="162" t="s">
        <v>54</v>
      </c>
      <c r="K89" s="162"/>
      <c r="L89" s="162"/>
    </row>
    <row r="90" spans="1:12" ht="22.5" x14ac:dyDescent="0.2">
      <c r="A90" s="47">
        <v>10.1</v>
      </c>
      <c r="B90" s="38" t="s">
        <v>232</v>
      </c>
      <c r="C90" s="37"/>
      <c r="D90" s="142"/>
      <c r="E90" s="143"/>
      <c r="F90" s="144"/>
      <c r="G90" s="167"/>
      <c r="H90" s="168"/>
      <c r="I90" s="46"/>
      <c r="J90" s="147"/>
      <c r="K90" s="147"/>
      <c r="L90" s="147"/>
    </row>
    <row r="91" spans="1:12" x14ac:dyDescent="0.2">
      <c r="A91" s="47"/>
      <c r="B91" s="38"/>
      <c r="C91" s="119"/>
      <c r="D91" s="142"/>
      <c r="E91" s="143"/>
      <c r="F91" s="144"/>
      <c r="G91" s="167"/>
      <c r="H91" s="168"/>
      <c r="I91" s="46"/>
      <c r="J91" s="142"/>
      <c r="K91" s="143"/>
      <c r="L91" s="144"/>
    </row>
    <row r="92" spans="1:12" ht="33.75" x14ac:dyDescent="0.2">
      <c r="A92" s="47">
        <v>10.199999999999999</v>
      </c>
      <c r="B92" s="38" t="s">
        <v>233</v>
      </c>
      <c r="C92" s="37"/>
      <c r="D92" s="142"/>
      <c r="E92" s="143"/>
      <c r="F92" s="144"/>
      <c r="G92" s="167"/>
      <c r="H92" s="168"/>
      <c r="I92" s="46"/>
      <c r="J92" s="147"/>
      <c r="K92" s="147"/>
      <c r="L92" s="147"/>
    </row>
    <row r="93" spans="1:12" x14ac:dyDescent="0.2">
      <c r="A93" s="47"/>
      <c r="B93" s="38"/>
      <c r="C93" s="119"/>
      <c r="D93" s="142"/>
      <c r="E93" s="143"/>
      <c r="F93" s="144"/>
      <c r="G93" s="167"/>
      <c r="H93" s="168"/>
      <c r="I93" s="46"/>
      <c r="J93" s="142"/>
      <c r="K93" s="143"/>
      <c r="L93" s="144"/>
    </row>
    <row r="94" spans="1:12" ht="22.5" x14ac:dyDescent="0.2">
      <c r="A94" s="47">
        <v>10.3</v>
      </c>
      <c r="B94" s="38" t="s">
        <v>234</v>
      </c>
      <c r="C94" s="37"/>
      <c r="D94" s="142"/>
      <c r="E94" s="143"/>
      <c r="F94" s="144"/>
      <c r="G94" s="167"/>
      <c r="H94" s="168"/>
      <c r="I94" s="46"/>
      <c r="J94" s="147"/>
      <c r="K94" s="147"/>
      <c r="L94" s="147"/>
    </row>
    <row r="95" spans="1:12" x14ac:dyDescent="0.2">
      <c r="A95" s="47"/>
      <c r="B95" s="38"/>
      <c r="C95" s="119"/>
      <c r="D95" s="142"/>
      <c r="E95" s="143"/>
      <c r="F95" s="144"/>
      <c r="G95" s="167"/>
      <c r="H95" s="168"/>
      <c r="I95" s="46"/>
      <c r="J95" s="142"/>
      <c r="K95" s="143"/>
      <c r="L95" s="144"/>
    </row>
    <row r="96" spans="1:12" x14ac:dyDescent="0.2">
      <c r="A96" s="47">
        <v>10.4</v>
      </c>
      <c r="B96" s="38"/>
      <c r="C96" s="37"/>
      <c r="D96" s="142"/>
      <c r="E96" s="143"/>
      <c r="F96" s="144"/>
      <c r="G96" s="167"/>
      <c r="H96" s="168"/>
      <c r="I96" s="46"/>
      <c r="J96" s="147"/>
      <c r="K96" s="147"/>
      <c r="L96" s="147"/>
    </row>
    <row r="97" spans="1:12" x14ac:dyDescent="0.2">
      <c r="A97" s="47">
        <v>10.5</v>
      </c>
      <c r="B97" s="38"/>
      <c r="C97" s="37"/>
      <c r="D97" s="142"/>
      <c r="E97" s="143"/>
      <c r="F97" s="144"/>
      <c r="G97" s="167"/>
      <c r="H97" s="168"/>
      <c r="I97" s="46"/>
      <c r="J97" s="147"/>
      <c r="K97" s="147"/>
      <c r="L97" s="147"/>
    </row>
    <row r="98" spans="1:12" s="233" customFormat="1" x14ac:dyDescent="0.2">
      <c r="A98" s="228" t="s">
        <v>241</v>
      </c>
      <c r="B98" s="229"/>
      <c r="C98" s="229"/>
      <c r="D98" s="229"/>
      <c r="E98" s="229"/>
      <c r="F98" s="229"/>
      <c r="G98" s="229"/>
      <c r="H98" s="229"/>
      <c r="I98" s="230"/>
      <c r="J98" s="231">
        <f>SUM(J90:L97)</f>
        <v>0</v>
      </c>
      <c r="K98" s="232"/>
      <c r="L98" s="232"/>
    </row>
    <row r="100" spans="1:12" ht="16.5" customHeight="1" x14ac:dyDescent="0.2">
      <c r="A100" s="166" t="s">
        <v>263</v>
      </c>
      <c r="B100" s="165"/>
      <c r="C100" s="10"/>
    </row>
    <row r="101" spans="1:12" ht="16.5" customHeight="1" x14ac:dyDescent="0.2">
      <c r="A101" s="148" t="s">
        <v>110</v>
      </c>
      <c r="B101" s="148"/>
      <c r="C101" s="37" t="s">
        <v>55</v>
      </c>
      <c r="D101" s="161" t="s">
        <v>59</v>
      </c>
      <c r="E101" s="161"/>
      <c r="F101" s="161"/>
      <c r="G101" s="145"/>
      <c r="H101" s="146"/>
      <c r="I101" s="51"/>
      <c r="J101" s="162" t="s">
        <v>54</v>
      </c>
      <c r="K101" s="162"/>
      <c r="L101" s="162"/>
    </row>
    <row r="102" spans="1:12" x14ac:dyDescent="0.2">
      <c r="A102" s="50" t="s">
        <v>105</v>
      </c>
      <c r="B102" s="38"/>
      <c r="C102" s="37"/>
      <c r="D102" s="142"/>
      <c r="E102" s="143"/>
      <c r="F102" s="144"/>
      <c r="G102" s="145"/>
      <c r="H102" s="146"/>
      <c r="I102" s="96"/>
      <c r="J102" s="147"/>
      <c r="K102" s="147"/>
      <c r="L102" s="147"/>
    </row>
    <row r="103" spans="1:12" s="233" customFormat="1" x14ac:dyDescent="0.2">
      <c r="A103" s="228" t="s">
        <v>241</v>
      </c>
      <c r="B103" s="229"/>
      <c r="C103" s="229"/>
      <c r="D103" s="229"/>
      <c r="E103" s="229"/>
      <c r="F103" s="229"/>
      <c r="G103" s="229"/>
      <c r="H103" s="229"/>
      <c r="I103" s="230"/>
      <c r="J103" s="231">
        <f>SUM(J102)</f>
        <v>0</v>
      </c>
      <c r="K103" s="232"/>
      <c r="L103" s="232"/>
    </row>
    <row r="105" spans="1:12" ht="24.75" customHeight="1" x14ac:dyDescent="0.2">
      <c r="A105" s="148" t="s">
        <v>106</v>
      </c>
      <c r="B105" s="148"/>
      <c r="C105" s="42"/>
      <c r="D105" s="234"/>
      <c r="E105" s="234"/>
      <c r="F105" s="234"/>
      <c r="G105" s="36"/>
      <c r="H105" s="36"/>
      <c r="I105" s="36"/>
      <c r="J105" s="162" t="s">
        <v>54</v>
      </c>
      <c r="K105" s="162"/>
      <c r="L105" s="162"/>
    </row>
    <row r="106" spans="1:12" x14ac:dyDescent="0.2">
      <c r="A106" s="47" t="s">
        <v>107</v>
      </c>
      <c r="B106" s="38"/>
      <c r="C106" s="37"/>
      <c r="D106" s="142"/>
      <c r="E106" s="143"/>
      <c r="F106" s="144"/>
      <c r="G106" s="145"/>
      <c r="H106" s="146"/>
      <c r="I106" s="96"/>
      <c r="J106" s="147"/>
      <c r="K106" s="147"/>
      <c r="L106" s="147"/>
    </row>
    <row r="107" spans="1:12" x14ac:dyDescent="0.2">
      <c r="A107" s="47" t="s">
        <v>108</v>
      </c>
      <c r="B107" s="38"/>
      <c r="C107" s="37"/>
      <c r="D107" s="142"/>
      <c r="E107" s="143"/>
      <c r="F107" s="144"/>
      <c r="G107" s="145"/>
      <c r="H107" s="146"/>
      <c r="I107" s="96"/>
      <c r="J107" s="147"/>
      <c r="K107" s="147"/>
      <c r="L107" s="147"/>
    </row>
    <row r="108" spans="1:12" x14ac:dyDescent="0.2">
      <c r="A108" s="47" t="s">
        <v>109</v>
      </c>
      <c r="B108" s="38"/>
      <c r="C108" s="37"/>
      <c r="D108" s="142"/>
      <c r="E108" s="143"/>
      <c r="F108" s="144"/>
      <c r="G108" s="145"/>
      <c r="H108" s="146"/>
      <c r="I108" s="96"/>
      <c r="J108" s="147"/>
      <c r="K108" s="147"/>
      <c r="L108" s="147"/>
    </row>
    <row r="109" spans="1:12" s="233" customFormat="1" x14ac:dyDescent="0.2">
      <c r="A109" s="235" t="s">
        <v>241</v>
      </c>
      <c r="B109" s="235"/>
      <c r="C109" s="235"/>
      <c r="D109" s="235"/>
      <c r="E109" s="235"/>
      <c r="F109" s="235"/>
      <c r="G109" s="235"/>
      <c r="H109" s="235"/>
      <c r="I109" s="235"/>
      <c r="J109" s="231">
        <f>SUM(J106:L108)</f>
        <v>0</v>
      </c>
      <c r="K109" s="232"/>
      <c r="L109" s="232"/>
    </row>
    <row r="110" spans="1:12" x14ac:dyDescent="0.2">
      <c r="A110" s="36"/>
      <c r="B110" s="54"/>
      <c r="C110" s="54"/>
      <c r="D110" s="36"/>
      <c r="E110" s="36"/>
      <c r="F110" s="36"/>
      <c r="G110" s="36"/>
      <c r="H110" s="36"/>
      <c r="I110" s="36"/>
      <c r="J110" s="31"/>
      <c r="K110" s="31"/>
      <c r="L110" s="31"/>
    </row>
    <row r="111" spans="1:12" ht="24.75" customHeight="1" x14ac:dyDescent="0.2">
      <c r="A111" s="148" t="s">
        <v>112</v>
      </c>
      <c r="B111" s="148"/>
      <c r="C111" s="27"/>
      <c r="D111" s="76"/>
      <c r="E111" s="76"/>
      <c r="F111" s="76"/>
      <c r="G111" s="97"/>
      <c r="I111" s="36"/>
      <c r="J111" s="162" t="s">
        <v>54</v>
      </c>
      <c r="K111" s="162"/>
      <c r="L111" s="162"/>
    </row>
    <row r="112" spans="1:12" x14ac:dyDescent="0.2">
      <c r="A112" s="47" t="s">
        <v>111</v>
      </c>
      <c r="B112" s="77"/>
      <c r="C112" s="37"/>
      <c r="D112" s="142"/>
      <c r="E112" s="143"/>
      <c r="F112" s="144"/>
      <c r="G112" s="145"/>
      <c r="H112" s="146"/>
      <c r="I112" s="96"/>
      <c r="J112" s="147"/>
      <c r="K112" s="147"/>
      <c r="L112" s="147"/>
    </row>
    <row r="113" spans="1:12" s="233" customFormat="1" x14ac:dyDescent="0.2">
      <c r="A113" s="235" t="s">
        <v>241</v>
      </c>
      <c r="B113" s="235"/>
      <c r="C113" s="235"/>
      <c r="D113" s="235"/>
      <c r="E113" s="235"/>
      <c r="F113" s="235"/>
      <c r="G113" s="235"/>
      <c r="H113" s="235"/>
      <c r="I113" s="235"/>
      <c r="J113" s="231">
        <f>SUM(J112)</f>
        <v>0</v>
      </c>
      <c r="K113" s="232"/>
      <c r="L113" s="232"/>
    </row>
    <row r="114" spans="1:12" x14ac:dyDescent="0.2">
      <c r="G114" s="36"/>
      <c r="H114" s="36"/>
      <c r="I114" s="36"/>
    </row>
    <row r="115" spans="1:12" ht="24" customHeight="1" x14ac:dyDescent="0.2">
      <c r="A115" s="148" t="s">
        <v>264</v>
      </c>
      <c r="B115" s="148"/>
      <c r="C115" s="148"/>
      <c r="D115" s="148"/>
      <c r="E115" s="76"/>
      <c r="F115" s="76"/>
      <c r="G115" s="97"/>
      <c r="H115" s="97"/>
      <c r="I115" s="36"/>
      <c r="J115" s="162" t="s">
        <v>54</v>
      </c>
      <c r="K115" s="162"/>
      <c r="L115" s="162"/>
    </row>
    <row r="116" spans="1:12" x14ac:dyDescent="0.2">
      <c r="A116" s="50" t="s">
        <v>114</v>
      </c>
      <c r="B116" s="77"/>
      <c r="C116" s="37"/>
      <c r="D116" s="142"/>
      <c r="E116" s="143"/>
      <c r="F116" s="144"/>
      <c r="G116" s="145"/>
      <c r="H116" s="146"/>
      <c r="I116" s="96"/>
      <c r="J116" s="147"/>
      <c r="K116" s="147"/>
      <c r="L116" s="147"/>
    </row>
    <row r="117" spans="1:12" s="233" customFormat="1" x14ac:dyDescent="0.2">
      <c r="A117" s="235" t="s">
        <v>241</v>
      </c>
      <c r="B117" s="235"/>
      <c r="C117" s="235"/>
      <c r="D117" s="235"/>
      <c r="E117" s="235"/>
      <c r="F117" s="235"/>
      <c r="G117" s="235"/>
      <c r="H117" s="235"/>
      <c r="I117" s="235"/>
      <c r="J117" s="231">
        <f>SUM(J116)</f>
        <v>0</v>
      </c>
      <c r="K117" s="232"/>
      <c r="L117" s="232"/>
    </row>
    <row r="118" spans="1:12" x14ac:dyDescent="0.2">
      <c r="A118" s="36"/>
      <c r="B118" s="54"/>
      <c r="C118" s="54"/>
      <c r="D118" s="36"/>
      <c r="E118" s="36"/>
      <c r="F118" s="36"/>
      <c r="G118" s="98"/>
      <c r="H118" s="98"/>
      <c r="I118" s="36"/>
      <c r="J118" s="36"/>
      <c r="K118" s="36"/>
      <c r="L118" s="36"/>
    </row>
    <row r="119" spans="1:12" ht="14.25" customHeight="1" x14ac:dyDescent="0.2">
      <c r="A119" s="194" t="s">
        <v>116</v>
      </c>
      <c r="B119" s="195"/>
      <c r="C119" s="198" t="s">
        <v>55</v>
      </c>
      <c r="D119" s="200" t="s">
        <v>216</v>
      </c>
      <c r="E119" s="202" t="s">
        <v>59</v>
      </c>
      <c r="F119" s="203"/>
      <c r="G119" s="204"/>
      <c r="H119" s="181" t="s">
        <v>238</v>
      </c>
      <c r="I119" s="181"/>
      <c r="J119" s="211" t="s">
        <v>54</v>
      </c>
      <c r="K119" s="212"/>
      <c r="L119" s="213"/>
    </row>
    <row r="120" spans="1:12" ht="24" customHeight="1" x14ac:dyDescent="0.2">
      <c r="A120" s="196"/>
      <c r="B120" s="197"/>
      <c r="C120" s="199"/>
      <c r="D120" s="201"/>
      <c r="E120" s="205"/>
      <c r="F120" s="206"/>
      <c r="G120" s="207"/>
      <c r="H120" s="120" t="s">
        <v>239</v>
      </c>
      <c r="I120" s="118" t="s">
        <v>237</v>
      </c>
      <c r="J120" s="214"/>
      <c r="K120" s="215"/>
      <c r="L120" s="216"/>
    </row>
    <row r="121" spans="1:12" x14ac:dyDescent="0.2">
      <c r="A121" s="50" t="s">
        <v>115</v>
      </c>
      <c r="B121" s="38"/>
      <c r="C121" s="37"/>
      <c r="D121" s="87"/>
      <c r="E121" s="142"/>
      <c r="F121" s="143"/>
      <c r="G121" s="144"/>
      <c r="H121" s="209"/>
      <c r="I121" s="209"/>
      <c r="J121" s="147"/>
      <c r="K121" s="147"/>
      <c r="L121" s="147"/>
    </row>
    <row r="122" spans="1:12" x14ac:dyDescent="0.2">
      <c r="A122" s="50" t="s">
        <v>117</v>
      </c>
      <c r="B122" s="38"/>
      <c r="C122" s="37"/>
      <c r="D122" s="87"/>
      <c r="E122" s="142"/>
      <c r="F122" s="143"/>
      <c r="G122" s="144"/>
      <c r="H122" s="210"/>
      <c r="I122" s="210"/>
      <c r="J122" s="147">
        <f>+C122*E122</f>
        <v>0</v>
      </c>
      <c r="K122" s="147"/>
      <c r="L122" s="147"/>
    </row>
    <row r="123" spans="1:12" x14ac:dyDescent="0.2">
      <c r="A123" s="50" t="s">
        <v>118</v>
      </c>
      <c r="B123" s="38"/>
      <c r="C123" s="37"/>
      <c r="D123" s="87"/>
      <c r="E123" s="142"/>
      <c r="F123" s="143"/>
      <c r="G123" s="144"/>
      <c r="H123" s="210"/>
      <c r="I123" s="210"/>
      <c r="J123" s="147"/>
      <c r="K123" s="147"/>
      <c r="L123" s="147"/>
    </row>
    <row r="124" spans="1:12" x14ac:dyDescent="0.2">
      <c r="A124" s="50" t="s">
        <v>119</v>
      </c>
      <c r="B124" s="38"/>
      <c r="C124" s="37"/>
      <c r="D124" s="87"/>
      <c r="E124" s="142"/>
      <c r="F124" s="143"/>
      <c r="G124" s="144"/>
      <c r="H124" s="210"/>
      <c r="I124" s="210"/>
      <c r="J124" s="147"/>
      <c r="K124" s="147"/>
      <c r="L124" s="147"/>
    </row>
    <row r="125" spans="1:12" x14ac:dyDescent="0.2">
      <c r="A125" s="50" t="s">
        <v>120</v>
      </c>
      <c r="B125" s="38"/>
      <c r="C125" s="37"/>
      <c r="D125" s="87"/>
      <c r="E125" s="142"/>
      <c r="F125" s="143"/>
      <c r="G125" s="144"/>
      <c r="H125" s="210"/>
      <c r="I125" s="210"/>
      <c r="J125" s="147"/>
      <c r="K125" s="147"/>
      <c r="L125" s="147"/>
    </row>
    <row r="126" spans="1:12" x14ac:dyDescent="0.2">
      <c r="A126" s="50" t="s">
        <v>121</v>
      </c>
      <c r="B126" s="38"/>
      <c r="C126" s="37"/>
      <c r="D126" s="87"/>
      <c r="E126" s="142"/>
      <c r="F126" s="143"/>
      <c r="G126" s="144"/>
      <c r="H126" s="210"/>
      <c r="I126" s="210"/>
      <c r="J126" s="147"/>
      <c r="K126" s="147"/>
      <c r="L126" s="147"/>
    </row>
    <row r="127" spans="1:12" s="233" customFormat="1" x14ac:dyDescent="0.2">
      <c r="A127" s="235" t="s">
        <v>241</v>
      </c>
      <c r="B127" s="235"/>
      <c r="C127" s="235"/>
      <c r="D127" s="235"/>
      <c r="E127" s="235"/>
      <c r="F127" s="235"/>
      <c r="G127" s="235"/>
      <c r="H127" s="235"/>
      <c r="I127" s="235"/>
      <c r="J127" s="231">
        <f>SUM(J121:L126)</f>
        <v>0</v>
      </c>
      <c r="K127" s="232"/>
      <c r="L127" s="232"/>
    </row>
    <row r="128" spans="1:12" s="104" customFormat="1" x14ac:dyDescent="0.2">
      <c r="A128" s="99"/>
      <c r="B128" s="100"/>
      <c r="C128" s="101"/>
      <c r="D128" s="101"/>
      <c r="E128" s="102"/>
      <c r="F128" s="102"/>
      <c r="G128" s="103"/>
      <c r="H128" s="97"/>
      <c r="I128" s="97"/>
      <c r="J128" s="102"/>
      <c r="K128" s="102"/>
      <c r="L128" s="102"/>
    </row>
    <row r="129" spans="1:12" x14ac:dyDescent="0.2">
      <c r="A129" s="218" t="s">
        <v>122</v>
      </c>
      <c r="B129" s="219"/>
      <c r="C129" s="198" t="s">
        <v>55</v>
      </c>
      <c r="D129" s="200" t="s">
        <v>216</v>
      </c>
      <c r="E129" s="202" t="s">
        <v>59</v>
      </c>
      <c r="F129" s="203"/>
      <c r="G129" s="204"/>
      <c r="H129" s="181" t="s">
        <v>238</v>
      </c>
      <c r="I129" s="181"/>
      <c r="J129" s="211" t="s">
        <v>54</v>
      </c>
      <c r="K129" s="212"/>
      <c r="L129" s="213"/>
    </row>
    <row r="130" spans="1:12" ht="24" customHeight="1" x14ac:dyDescent="0.2">
      <c r="A130" s="160"/>
      <c r="B130" s="220"/>
      <c r="C130" s="199"/>
      <c r="D130" s="201"/>
      <c r="E130" s="205"/>
      <c r="F130" s="206"/>
      <c r="G130" s="207"/>
      <c r="H130" s="120" t="s">
        <v>239</v>
      </c>
      <c r="I130" s="118" t="s">
        <v>237</v>
      </c>
      <c r="J130" s="214"/>
      <c r="K130" s="215"/>
      <c r="L130" s="216"/>
    </row>
    <row r="131" spans="1:12" x14ac:dyDescent="0.2">
      <c r="A131" s="50" t="s">
        <v>123</v>
      </c>
      <c r="B131" s="38"/>
      <c r="C131" s="37"/>
      <c r="D131" s="217"/>
      <c r="E131" s="147"/>
      <c r="F131" s="147"/>
      <c r="G131" s="147"/>
      <c r="H131" s="208"/>
      <c r="I131" s="22"/>
      <c r="J131" s="147">
        <f>+C131*E131</f>
        <v>0</v>
      </c>
      <c r="K131" s="147"/>
      <c r="L131" s="147"/>
    </row>
    <row r="132" spans="1:12" x14ac:dyDescent="0.2">
      <c r="A132" s="50" t="s">
        <v>124</v>
      </c>
      <c r="B132" s="38"/>
      <c r="C132" s="37"/>
      <c r="D132" s="217"/>
      <c r="E132" s="147"/>
      <c r="F132" s="147"/>
      <c r="G132" s="147"/>
      <c r="H132" s="208"/>
      <c r="I132" s="22"/>
      <c r="J132" s="147"/>
      <c r="K132" s="147"/>
      <c r="L132" s="147"/>
    </row>
    <row r="133" spans="1:12" x14ac:dyDescent="0.2">
      <c r="A133" s="50" t="s">
        <v>125</v>
      </c>
      <c r="B133" s="38"/>
      <c r="C133" s="87"/>
      <c r="D133" s="217"/>
      <c r="E133" s="147"/>
      <c r="F133" s="147"/>
      <c r="G133" s="147"/>
      <c r="H133" s="208"/>
      <c r="I133" s="22"/>
      <c r="J133" s="147"/>
      <c r="K133" s="147"/>
      <c r="L133" s="147"/>
    </row>
    <row r="134" spans="1:12" s="233" customFormat="1" x14ac:dyDescent="0.2">
      <c r="A134" s="235" t="s">
        <v>241</v>
      </c>
      <c r="B134" s="235"/>
      <c r="C134" s="235"/>
      <c r="D134" s="235"/>
      <c r="E134" s="235"/>
      <c r="F134" s="235"/>
      <c r="G134" s="235"/>
      <c r="H134" s="235"/>
      <c r="I134" s="235"/>
      <c r="J134" s="231">
        <f>SUM(J131:L133)</f>
        <v>0</v>
      </c>
      <c r="K134" s="232"/>
      <c r="L134" s="232"/>
    </row>
    <row r="135" spans="1:12" x14ac:dyDescent="0.2">
      <c r="A135" s="221"/>
      <c r="B135" s="222"/>
      <c r="C135" s="223"/>
      <c r="D135" s="224"/>
      <c r="E135" s="225"/>
      <c r="F135" s="225"/>
      <c r="G135" s="225"/>
      <c r="H135" s="226"/>
      <c r="I135" s="226"/>
      <c r="J135" s="225"/>
      <c r="K135" s="225"/>
      <c r="L135" s="225"/>
    </row>
    <row r="136" spans="1:12" x14ac:dyDescent="0.2">
      <c r="A136" s="218" t="s">
        <v>126</v>
      </c>
      <c r="B136" s="219"/>
      <c r="C136" s="198" t="s">
        <v>55</v>
      </c>
      <c r="D136" s="200" t="s">
        <v>216</v>
      </c>
      <c r="E136" s="202" t="s">
        <v>59</v>
      </c>
      <c r="F136" s="203"/>
      <c r="G136" s="204"/>
      <c r="H136" s="181" t="s">
        <v>238</v>
      </c>
      <c r="I136" s="181"/>
      <c r="J136" s="211" t="s">
        <v>54</v>
      </c>
      <c r="K136" s="212"/>
      <c r="L136" s="213"/>
    </row>
    <row r="137" spans="1:12" ht="21" customHeight="1" x14ac:dyDescent="0.2">
      <c r="A137" s="160"/>
      <c r="B137" s="220"/>
      <c r="C137" s="199"/>
      <c r="D137" s="201"/>
      <c r="E137" s="205"/>
      <c r="F137" s="206"/>
      <c r="G137" s="207"/>
      <c r="H137" s="120" t="s">
        <v>239</v>
      </c>
      <c r="I137" s="118" t="s">
        <v>237</v>
      </c>
      <c r="J137" s="214"/>
      <c r="K137" s="215"/>
      <c r="L137" s="216"/>
    </row>
    <row r="138" spans="1:12" x14ac:dyDescent="0.2">
      <c r="A138" s="50" t="s">
        <v>127</v>
      </c>
      <c r="B138" s="77"/>
      <c r="C138" s="37"/>
      <c r="D138" s="217"/>
      <c r="E138" s="147"/>
      <c r="F138" s="147"/>
      <c r="G138" s="147"/>
      <c r="H138" s="208"/>
      <c r="I138" s="22"/>
      <c r="J138" s="147"/>
      <c r="K138" s="147"/>
      <c r="L138" s="147"/>
    </row>
    <row r="139" spans="1:12" s="233" customFormat="1" x14ac:dyDescent="0.2">
      <c r="A139" s="235" t="s">
        <v>241</v>
      </c>
      <c r="B139" s="235"/>
      <c r="C139" s="235"/>
      <c r="D139" s="235"/>
      <c r="E139" s="235"/>
      <c r="F139" s="235"/>
      <c r="G139" s="235"/>
      <c r="H139" s="235"/>
      <c r="I139" s="235"/>
      <c r="J139" s="231">
        <f>SUM(J138)</f>
        <v>0</v>
      </c>
      <c r="K139" s="232"/>
      <c r="L139" s="232"/>
    </row>
    <row r="140" spans="1:12" x14ac:dyDescent="0.2">
      <c r="A140" s="221"/>
      <c r="B140" s="222"/>
      <c r="C140" s="223"/>
      <c r="D140" s="224"/>
      <c r="E140" s="225"/>
      <c r="F140" s="225"/>
      <c r="G140" s="225"/>
      <c r="H140" s="226"/>
      <c r="I140" s="226"/>
      <c r="J140" s="225"/>
      <c r="K140" s="225"/>
      <c r="L140" s="225"/>
    </row>
    <row r="141" spans="1:12" ht="11.25" customHeight="1" x14ac:dyDescent="0.2">
      <c r="A141" s="218" t="s">
        <v>128</v>
      </c>
      <c r="B141" s="219"/>
      <c r="C141" s="198" t="s">
        <v>55</v>
      </c>
      <c r="D141" s="200" t="s">
        <v>216</v>
      </c>
      <c r="E141" s="202" t="s">
        <v>59</v>
      </c>
      <c r="F141" s="203"/>
      <c r="G141" s="204"/>
      <c r="H141" s="181" t="s">
        <v>238</v>
      </c>
      <c r="I141" s="181"/>
      <c r="J141" s="211" t="s">
        <v>54</v>
      </c>
      <c r="K141" s="212"/>
      <c r="L141" s="213"/>
    </row>
    <row r="142" spans="1:12" ht="24" customHeight="1" x14ac:dyDescent="0.2">
      <c r="A142" s="160"/>
      <c r="B142" s="220"/>
      <c r="C142" s="199"/>
      <c r="D142" s="201"/>
      <c r="E142" s="205"/>
      <c r="F142" s="206"/>
      <c r="G142" s="207"/>
      <c r="H142" s="120" t="s">
        <v>239</v>
      </c>
      <c r="I142" s="118" t="s">
        <v>237</v>
      </c>
      <c r="J142" s="214"/>
      <c r="K142" s="215"/>
      <c r="L142" s="216"/>
    </row>
    <row r="143" spans="1:12" x14ac:dyDescent="0.2">
      <c r="A143" s="50" t="s">
        <v>129</v>
      </c>
      <c r="B143" s="77"/>
      <c r="C143" s="37"/>
      <c r="D143" s="217"/>
      <c r="E143" s="147"/>
      <c r="F143" s="147"/>
      <c r="G143" s="147"/>
      <c r="H143" s="208"/>
      <c r="I143" s="22"/>
      <c r="J143" s="147">
        <f>+C143*D143</f>
        <v>0</v>
      </c>
      <c r="K143" s="147"/>
      <c r="L143" s="147"/>
    </row>
    <row r="144" spans="1:12" x14ac:dyDescent="0.2">
      <c r="A144" s="50" t="s">
        <v>130</v>
      </c>
      <c r="B144" s="38"/>
      <c r="C144" s="37"/>
      <c r="D144" s="217"/>
      <c r="E144" s="147"/>
      <c r="F144" s="147"/>
      <c r="G144" s="147"/>
      <c r="H144" s="208"/>
      <c r="I144" s="22"/>
      <c r="J144" s="147"/>
      <c r="K144" s="147"/>
      <c r="L144" s="147"/>
    </row>
    <row r="145" spans="1:12" x14ac:dyDescent="0.2">
      <c r="A145" s="50" t="s">
        <v>131</v>
      </c>
      <c r="B145" s="38"/>
      <c r="C145" s="37"/>
      <c r="D145" s="217"/>
      <c r="E145" s="147"/>
      <c r="F145" s="147"/>
      <c r="G145" s="147"/>
      <c r="H145" s="208"/>
      <c r="I145" s="22"/>
      <c r="J145" s="147"/>
      <c r="K145" s="147"/>
      <c r="L145" s="147"/>
    </row>
    <row r="146" spans="1:12" s="233" customFormat="1" x14ac:dyDescent="0.2">
      <c r="A146" s="235" t="s">
        <v>241</v>
      </c>
      <c r="B146" s="235"/>
      <c r="C146" s="235"/>
      <c r="D146" s="235"/>
      <c r="E146" s="235"/>
      <c r="F146" s="235"/>
      <c r="G146" s="235"/>
      <c r="H146" s="235"/>
      <c r="I146" s="235"/>
      <c r="J146" s="231">
        <f>SUM(J143:L145)</f>
        <v>0</v>
      </c>
      <c r="K146" s="232"/>
      <c r="L146" s="232"/>
    </row>
    <row r="148" spans="1:12" ht="16.5" customHeight="1" x14ac:dyDescent="0.2">
      <c r="A148" s="149" t="s">
        <v>132</v>
      </c>
      <c r="B148" s="149"/>
      <c r="C148" s="88"/>
      <c r="D148" s="163"/>
      <c r="E148" s="163"/>
      <c r="F148" s="163"/>
      <c r="G148" s="164"/>
      <c r="H148" s="164"/>
      <c r="I148" s="36"/>
      <c r="J148" s="164"/>
      <c r="K148" s="164"/>
      <c r="L148" s="164"/>
    </row>
    <row r="149" spans="1:12" x14ac:dyDescent="0.2">
      <c r="A149" s="227" t="s">
        <v>133</v>
      </c>
      <c r="B149" s="227"/>
      <c r="C149" s="198" t="s">
        <v>55</v>
      </c>
      <c r="D149" s="200" t="s">
        <v>216</v>
      </c>
      <c r="E149" s="202" t="s">
        <v>59</v>
      </c>
      <c r="F149" s="203"/>
      <c r="G149" s="204"/>
      <c r="H149" s="181" t="s">
        <v>238</v>
      </c>
      <c r="I149" s="181"/>
      <c r="J149" s="211" t="s">
        <v>54</v>
      </c>
      <c r="K149" s="212"/>
      <c r="L149" s="213"/>
    </row>
    <row r="150" spans="1:12" ht="21" customHeight="1" x14ac:dyDescent="0.2">
      <c r="A150" s="227"/>
      <c r="B150" s="227"/>
      <c r="C150" s="199"/>
      <c r="D150" s="201"/>
      <c r="E150" s="205"/>
      <c r="F150" s="206"/>
      <c r="G150" s="207"/>
      <c r="H150" s="120" t="s">
        <v>239</v>
      </c>
      <c r="I150" s="118" t="s">
        <v>237</v>
      </c>
      <c r="J150" s="214"/>
      <c r="K150" s="215"/>
      <c r="L150" s="216"/>
    </row>
    <row r="151" spans="1:12" x14ac:dyDescent="0.2">
      <c r="A151" s="50" t="s">
        <v>168</v>
      </c>
      <c r="B151" s="38"/>
      <c r="C151" s="37"/>
      <c r="D151" s="217"/>
      <c r="E151" s="142"/>
      <c r="F151" s="143"/>
      <c r="G151" s="144"/>
      <c r="H151" s="208"/>
      <c r="I151" s="22"/>
      <c r="J151" s="147"/>
      <c r="K151" s="147"/>
      <c r="L151" s="147"/>
    </row>
    <row r="152" spans="1:12" x14ac:dyDescent="0.2">
      <c r="A152" s="47" t="s">
        <v>169</v>
      </c>
      <c r="B152" s="38"/>
      <c r="C152" s="37"/>
      <c r="D152" s="217"/>
      <c r="E152" s="142"/>
      <c r="F152" s="143"/>
      <c r="G152" s="144"/>
      <c r="H152" s="208"/>
      <c r="I152" s="22"/>
      <c r="J152" s="147"/>
      <c r="K152" s="147"/>
      <c r="L152" s="147"/>
    </row>
    <row r="153" spans="1:12" x14ac:dyDescent="0.2">
      <c r="A153" s="50" t="s">
        <v>170</v>
      </c>
      <c r="B153" s="38"/>
      <c r="C153" s="37"/>
      <c r="D153" s="217"/>
      <c r="E153" s="142"/>
      <c r="F153" s="143"/>
      <c r="G153" s="144"/>
      <c r="H153" s="208"/>
      <c r="I153" s="22"/>
      <c r="J153" s="147"/>
      <c r="K153" s="147"/>
      <c r="L153" s="147"/>
    </row>
    <row r="154" spans="1:12" s="233" customFormat="1" x14ac:dyDescent="0.2">
      <c r="A154" s="235" t="s">
        <v>241</v>
      </c>
      <c r="B154" s="235"/>
      <c r="C154" s="235"/>
      <c r="D154" s="235"/>
      <c r="E154" s="235"/>
      <c r="F154" s="235"/>
      <c r="G154" s="235"/>
      <c r="H154" s="235"/>
      <c r="I154" s="235"/>
      <c r="J154" s="231">
        <f>SUM(J151:L153)</f>
        <v>0</v>
      </c>
      <c r="K154" s="232"/>
      <c r="L154" s="232"/>
    </row>
    <row r="155" spans="1:12" x14ac:dyDescent="0.2">
      <c r="A155" s="221"/>
      <c r="B155" s="222"/>
      <c r="C155" s="223"/>
      <c r="D155" s="224"/>
      <c r="E155" s="225"/>
      <c r="F155" s="225"/>
      <c r="G155" s="225"/>
      <c r="H155" s="226"/>
      <c r="I155" s="226"/>
      <c r="J155" s="225"/>
      <c r="K155" s="225"/>
      <c r="L155" s="225"/>
    </row>
    <row r="156" spans="1:12" ht="11.25" customHeight="1" x14ac:dyDescent="0.2">
      <c r="A156" s="218" t="s">
        <v>174</v>
      </c>
      <c r="B156" s="219"/>
      <c r="C156" s="198" t="s">
        <v>55</v>
      </c>
      <c r="D156" s="200" t="s">
        <v>216</v>
      </c>
      <c r="E156" s="202" t="s">
        <v>59</v>
      </c>
      <c r="F156" s="203"/>
      <c r="G156" s="204"/>
      <c r="H156" s="181" t="s">
        <v>238</v>
      </c>
      <c r="I156" s="181"/>
      <c r="J156" s="211" t="s">
        <v>54</v>
      </c>
      <c r="K156" s="212"/>
      <c r="L156" s="213"/>
    </row>
    <row r="157" spans="1:12" ht="24" customHeight="1" x14ac:dyDescent="0.2">
      <c r="A157" s="160"/>
      <c r="B157" s="220"/>
      <c r="C157" s="199"/>
      <c r="D157" s="201"/>
      <c r="E157" s="205"/>
      <c r="F157" s="206"/>
      <c r="G157" s="207"/>
      <c r="H157" s="120" t="s">
        <v>239</v>
      </c>
      <c r="I157" s="118" t="s">
        <v>237</v>
      </c>
      <c r="J157" s="214"/>
      <c r="K157" s="215"/>
      <c r="L157" s="216"/>
    </row>
    <row r="158" spans="1:12" x14ac:dyDescent="0.2">
      <c r="A158" s="50" t="s">
        <v>171</v>
      </c>
      <c r="B158" s="38"/>
      <c r="C158" s="37"/>
      <c r="D158" s="217"/>
      <c r="E158" s="142"/>
      <c r="F158" s="143"/>
      <c r="G158" s="144"/>
      <c r="H158" s="208"/>
      <c r="I158" s="22"/>
      <c r="J158" s="147"/>
      <c r="K158" s="147"/>
      <c r="L158" s="147"/>
    </row>
    <row r="159" spans="1:12" x14ac:dyDescent="0.2">
      <c r="A159" s="47" t="s">
        <v>173</v>
      </c>
      <c r="B159" s="38"/>
      <c r="C159" s="37"/>
      <c r="D159" s="217"/>
      <c r="E159" s="142"/>
      <c r="F159" s="143"/>
      <c r="G159" s="144"/>
      <c r="H159" s="208"/>
      <c r="I159" s="22"/>
      <c r="J159" s="147"/>
      <c r="K159" s="147"/>
      <c r="L159" s="147"/>
    </row>
    <row r="160" spans="1:12" x14ac:dyDescent="0.2">
      <c r="A160" s="50" t="s">
        <v>172</v>
      </c>
      <c r="B160" s="38"/>
      <c r="C160" s="37"/>
      <c r="D160" s="217"/>
      <c r="E160" s="142"/>
      <c r="F160" s="143"/>
      <c r="G160" s="144"/>
      <c r="H160" s="208"/>
      <c r="I160" s="22"/>
      <c r="J160" s="147"/>
      <c r="K160" s="147"/>
      <c r="L160" s="147"/>
    </row>
    <row r="161" spans="1:12" s="233" customFormat="1" x14ac:dyDescent="0.2">
      <c r="A161" s="235" t="s">
        <v>241</v>
      </c>
      <c r="B161" s="235"/>
      <c r="C161" s="235"/>
      <c r="D161" s="235"/>
      <c r="E161" s="235"/>
      <c r="F161" s="235"/>
      <c r="G161" s="235"/>
      <c r="H161" s="235"/>
      <c r="I161" s="235"/>
      <c r="J161" s="231">
        <f>SUM(J158:L160)</f>
        <v>0</v>
      </c>
      <c r="K161" s="232"/>
      <c r="L161" s="232"/>
    </row>
    <row r="162" spans="1:12" x14ac:dyDescent="0.2">
      <c r="A162" s="221"/>
      <c r="B162" s="222"/>
      <c r="C162" s="223"/>
      <c r="D162" s="224"/>
      <c r="E162" s="225"/>
      <c r="F162" s="225"/>
      <c r="G162" s="225"/>
      <c r="H162" s="226"/>
      <c r="I162" s="226"/>
      <c r="J162" s="225"/>
      <c r="K162" s="225"/>
      <c r="L162" s="225"/>
    </row>
    <row r="163" spans="1:12" ht="11.25" customHeight="1" x14ac:dyDescent="0.2">
      <c r="A163" s="218" t="s">
        <v>176</v>
      </c>
      <c r="B163" s="219"/>
      <c r="C163" s="198" t="s">
        <v>55</v>
      </c>
      <c r="D163" s="200" t="s">
        <v>216</v>
      </c>
      <c r="E163" s="202" t="s">
        <v>59</v>
      </c>
      <c r="F163" s="203"/>
      <c r="G163" s="204"/>
      <c r="H163" s="181" t="s">
        <v>238</v>
      </c>
      <c r="I163" s="181"/>
      <c r="J163" s="211" t="s">
        <v>54</v>
      </c>
      <c r="K163" s="212"/>
      <c r="L163" s="213"/>
    </row>
    <row r="164" spans="1:12" ht="24" customHeight="1" x14ac:dyDescent="0.2">
      <c r="A164" s="160"/>
      <c r="B164" s="220"/>
      <c r="C164" s="199"/>
      <c r="D164" s="201"/>
      <c r="E164" s="205"/>
      <c r="F164" s="206"/>
      <c r="G164" s="207"/>
      <c r="H164" s="120" t="s">
        <v>239</v>
      </c>
      <c r="I164" s="118" t="s">
        <v>237</v>
      </c>
      <c r="J164" s="214"/>
      <c r="K164" s="215"/>
      <c r="L164" s="216"/>
    </row>
    <row r="165" spans="1:12" x14ac:dyDescent="0.2">
      <c r="A165" s="50" t="s">
        <v>177</v>
      </c>
      <c r="B165" s="38" t="s">
        <v>219</v>
      </c>
      <c r="C165" s="37"/>
      <c r="D165" s="217"/>
      <c r="E165" s="142"/>
      <c r="F165" s="143"/>
      <c r="G165" s="144"/>
      <c r="H165" s="208"/>
      <c r="I165" s="22"/>
      <c r="J165" s="147"/>
      <c r="K165" s="147"/>
      <c r="L165" s="147"/>
    </row>
    <row r="166" spans="1:12" x14ac:dyDescent="0.2">
      <c r="A166" s="47" t="s">
        <v>178</v>
      </c>
      <c r="B166" s="38" t="s">
        <v>143</v>
      </c>
      <c r="C166" s="37"/>
      <c r="D166" s="217"/>
      <c r="E166" s="142"/>
      <c r="F166" s="143"/>
      <c r="G166" s="144"/>
      <c r="H166" s="208"/>
      <c r="I166" s="22"/>
      <c r="J166" s="147"/>
      <c r="K166" s="147"/>
      <c r="L166" s="147"/>
    </row>
    <row r="167" spans="1:12" x14ac:dyDescent="0.2">
      <c r="A167" s="50" t="s">
        <v>179</v>
      </c>
      <c r="B167" s="38"/>
      <c r="C167" s="37"/>
      <c r="D167" s="217"/>
      <c r="E167" s="142"/>
      <c r="F167" s="143"/>
      <c r="G167" s="144"/>
      <c r="H167" s="208"/>
      <c r="I167" s="22"/>
      <c r="J167" s="147"/>
      <c r="K167" s="147"/>
      <c r="L167" s="147"/>
    </row>
    <row r="168" spans="1:12" s="233" customFormat="1" x14ac:dyDescent="0.2">
      <c r="A168" s="235" t="s">
        <v>241</v>
      </c>
      <c r="B168" s="235"/>
      <c r="C168" s="235"/>
      <c r="D168" s="235"/>
      <c r="E168" s="235"/>
      <c r="F168" s="235"/>
      <c r="G168" s="235"/>
      <c r="H168" s="235"/>
      <c r="I168" s="235"/>
      <c r="J168" s="231">
        <f>SUM(J165:L167)</f>
        <v>0</v>
      </c>
      <c r="K168" s="232"/>
      <c r="L168" s="232"/>
    </row>
    <row r="169" spans="1:12" x14ac:dyDescent="0.2">
      <c r="A169" s="221"/>
      <c r="B169" s="222"/>
      <c r="C169" s="223"/>
      <c r="D169" s="224"/>
      <c r="E169" s="225"/>
      <c r="F169" s="225"/>
      <c r="G169" s="225"/>
      <c r="H169" s="226"/>
      <c r="I169" s="226"/>
      <c r="J169" s="225"/>
      <c r="K169" s="225"/>
      <c r="L169" s="225"/>
    </row>
    <row r="170" spans="1:12" ht="11.25" customHeight="1" x14ac:dyDescent="0.2">
      <c r="A170" s="218" t="s">
        <v>180</v>
      </c>
      <c r="B170" s="219"/>
      <c r="C170" s="198" t="s">
        <v>55</v>
      </c>
      <c r="D170" s="200" t="s">
        <v>216</v>
      </c>
      <c r="E170" s="202" t="s">
        <v>59</v>
      </c>
      <c r="F170" s="203"/>
      <c r="G170" s="204"/>
      <c r="H170" s="181" t="s">
        <v>238</v>
      </c>
      <c r="I170" s="181"/>
      <c r="J170" s="211" t="s">
        <v>54</v>
      </c>
      <c r="K170" s="212"/>
      <c r="L170" s="213"/>
    </row>
    <row r="171" spans="1:12" ht="22.5" customHeight="1" x14ac:dyDescent="0.2">
      <c r="A171" s="160"/>
      <c r="B171" s="220"/>
      <c r="C171" s="199"/>
      <c r="D171" s="201"/>
      <c r="E171" s="205"/>
      <c r="F171" s="206"/>
      <c r="G171" s="207"/>
      <c r="H171" s="120" t="s">
        <v>239</v>
      </c>
      <c r="I171" s="118" t="s">
        <v>237</v>
      </c>
      <c r="J171" s="214"/>
      <c r="K171" s="215"/>
      <c r="L171" s="216"/>
    </row>
    <row r="172" spans="1:12" x14ac:dyDescent="0.2">
      <c r="A172" s="50" t="s">
        <v>181</v>
      </c>
      <c r="B172" s="38"/>
      <c r="C172" s="37"/>
      <c r="D172" s="217"/>
      <c r="E172" s="142"/>
      <c r="F172" s="143"/>
      <c r="G172" s="144"/>
      <c r="H172" s="208"/>
      <c r="I172" s="22"/>
      <c r="J172" s="147"/>
      <c r="K172" s="147"/>
      <c r="L172" s="147"/>
    </row>
    <row r="173" spans="1:12" x14ac:dyDescent="0.2">
      <c r="A173" s="47" t="s">
        <v>182</v>
      </c>
      <c r="B173" s="38"/>
      <c r="C173" s="37"/>
      <c r="D173" s="217"/>
      <c r="E173" s="142"/>
      <c r="F173" s="143"/>
      <c r="G173" s="144"/>
      <c r="H173" s="208"/>
      <c r="I173" s="22"/>
      <c r="J173" s="147"/>
      <c r="K173" s="147"/>
      <c r="L173" s="147"/>
    </row>
    <row r="174" spans="1:12" x14ac:dyDescent="0.2">
      <c r="A174" s="50" t="s">
        <v>183</v>
      </c>
      <c r="B174" s="38"/>
      <c r="C174" s="37"/>
      <c r="D174" s="217"/>
      <c r="E174" s="142"/>
      <c r="F174" s="143"/>
      <c r="G174" s="144"/>
      <c r="H174" s="208"/>
      <c r="I174" s="22"/>
      <c r="J174" s="147"/>
      <c r="K174" s="147"/>
      <c r="L174" s="147"/>
    </row>
    <row r="175" spans="1:12" s="233" customFormat="1" x14ac:dyDescent="0.2">
      <c r="A175" s="235" t="s">
        <v>241</v>
      </c>
      <c r="B175" s="235"/>
      <c r="C175" s="235"/>
      <c r="D175" s="235"/>
      <c r="E175" s="235"/>
      <c r="F175" s="235"/>
      <c r="G175" s="235"/>
      <c r="H175" s="235"/>
      <c r="I175" s="235"/>
      <c r="J175" s="231">
        <f>SUM(J172:L174)</f>
        <v>0</v>
      </c>
      <c r="K175" s="232"/>
      <c r="L175" s="232"/>
    </row>
    <row r="176" spans="1:12" x14ac:dyDescent="0.2">
      <c r="A176" s="221"/>
      <c r="B176" s="222"/>
      <c r="C176" s="223"/>
      <c r="D176" s="224"/>
      <c r="E176" s="225"/>
      <c r="F176" s="225"/>
      <c r="G176" s="225"/>
      <c r="H176" s="226"/>
      <c r="I176" s="226"/>
      <c r="J176" s="225"/>
      <c r="K176" s="225"/>
      <c r="L176" s="225"/>
    </row>
    <row r="177" spans="1:12" ht="11.25" customHeight="1" x14ac:dyDescent="0.2">
      <c r="A177" s="218" t="s">
        <v>184</v>
      </c>
      <c r="B177" s="218"/>
      <c r="C177" s="198" t="s">
        <v>55</v>
      </c>
      <c r="D177" s="200" t="s">
        <v>216</v>
      </c>
      <c r="E177" s="202" t="s">
        <v>59</v>
      </c>
      <c r="F177" s="203"/>
      <c r="G177" s="204"/>
      <c r="H177" s="181" t="s">
        <v>238</v>
      </c>
      <c r="I177" s="181"/>
      <c r="J177" s="211" t="s">
        <v>54</v>
      </c>
      <c r="K177" s="212"/>
      <c r="L177" s="213"/>
    </row>
    <row r="178" spans="1:12" ht="11.25" customHeight="1" x14ac:dyDescent="0.2">
      <c r="A178" s="160"/>
      <c r="B178" s="160"/>
      <c r="C178" s="199"/>
      <c r="D178" s="201"/>
      <c r="E178" s="205"/>
      <c r="F178" s="206"/>
      <c r="G178" s="207"/>
      <c r="H178" s="120" t="s">
        <v>239</v>
      </c>
      <c r="I178" s="118" t="s">
        <v>237</v>
      </c>
      <c r="J178" s="214"/>
      <c r="K178" s="215"/>
      <c r="L178" s="216"/>
    </row>
    <row r="179" spans="1:12" x14ac:dyDescent="0.2">
      <c r="A179" s="50" t="s">
        <v>185</v>
      </c>
      <c r="B179" s="38"/>
      <c r="C179" s="119"/>
      <c r="D179" s="217"/>
      <c r="E179" s="142"/>
      <c r="F179" s="143"/>
      <c r="G179" s="144"/>
      <c r="H179" s="208"/>
      <c r="I179" s="22"/>
      <c r="J179" s="147"/>
      <c r="K179" s="147"/>
      <c r="L179" s="147"/>
    </row>
    <row r="180" spans="1:12" s="233" customFormat="1" x14ac:dyDescent="0.2">
      <c r="A180" s="235" t="s">
        <v>241</v>
      </c>
      <c r="B180" s="235"/>
      <c r="C180" s="235"/>
      <c r="D180" s="235"/>
      <c r="E180" s="235"/>
      <c r="F180" s="235"/>
      <c r="G180" s="235"/>
      <c r="H180" s="235"/>
      <c r="I180" s="235"/>
      <c r="J180" s="231">
        <f>SUM(J179)</f>
        <v>0</v>
      </c>
      <c r="K180" s="232"/>
      <c r="L180" s="232"/>
    </row>
    <row r="181" spans="1:12" x14ac:dyDescent="0.2">
      <c r="A181" s="221"/>
      <c r="B181" s="222"/>
      <c r="C181" s="223"/>
      <c r="D181" s="224"/>
      <c r="E181" s="225"/>
      <c r="F181" s="225"/>
      <c r="G181" s="225"/>
      <c r="H181" s="226"/>
      <c r="I181" s="226"/>
      <c r="J181" s="225"/>
      <c r="K181" s="225"/>
      <c r="L181" s="225"/>
    </row>
    <row r="182" spans="1:12" ht="11.25" customHeight="1" x14ac:dyDescent="0.2">
      <c r="A182" s="218" t="s">
        <v>242</v>
      </c>
      <c r="B182" s="218"/>
      <c r="C182" s="198" t="s">
        <v>55</v>
      </c>
      <c r="D182" s="200" t="s">
        <v>216</v>
      </c>
      <c r="E182" s="202" t="s">
        <v>59</v>
      </c>
      <c r="F182" s="203"/>
      <c r="G182" s="204"/>
      <c r="H182" s="181" t="s">
        <v>238</v>
      </c>
      <c r="I182" s="181"/>
      <c r="J182" s="211" t="s">
        <v>54</v>
      </c>
      <c r="K182" s="212"/>
      <c r="L182" s="213"/>
    </row>
    <row r="183" spans="1:12" ht="11.25" customHeight="1" x14ac:dyDescent="0.2">
      <c r="A183" s="160"/>
      <c r="B183" s="160"/>
      <c r="C183" s="199"/>
      <c r="D183" s="201"/>
      <c r="E183" s="205"/>
      <c r="F183" s="206"/>
      <c r="G183" s="207"/>
      <c r="H183" s="120" t="s">
        <v>239</v>
      </c>
      <c r="I183" s="118" t="s">
        <v>237</v>
      </c>
      <c r="J183" s="214"/>
      <c r="K183" s="215"/>
      <c r="L183" s="216"/>
    </row>
    <row r="184" spans="1:12" x14ac:dyDescent="0.2">
      <c r="A184" s="50" t="s">
        <v>185</v>
      </c>
      <c r="B184" s="38"/>
      <c r="C184" s="37"/>
      <c r="D184" s="217"/>
      <c r="E184" s="142"/>
      <c r="F184" s="143"/>
      <c r="G184" s="144"/>
      <c r="H184" s="208"/>
      <c r="I184" s="22"/>
      <c r="J184" s="147"/>
      <c r="K184" s="147"/>
      <c r="L184" s="147"/>
    </row>
    <row r="185" spans="1:12" x14ac:dyDescent="0.2">
      <c r="A185" s="47" t="s">
        <v>186</v>
      </c>
      <c r="B185" s="38"/>
      <c r="C185" s="37"/>
      <c r="D185" s="217"/>
      <c r="E185" s="142"/>
      <c r="F185" s="143"/>
      <c r="G185" s="144"/>
      <c r="H185" s="208"/>
      <c r="I185" s="22"/>
      <c r="J185" s="147"/>
      <c r="K185" s="147"/>
      <c r="L185" s="147"/>
    </row>
    <row r="186" spans="1:12" x14ac:dyDescent="0.2">
      <c r="A186" s="50" t="s">
        <v>187</v>
      </c>
      <c r="B186" s="38"/>
      <c r="C186" s="37"/>
      <c r="D186" s="217"/>
      <c r="E186" s="142"/>
      <c r="F186" s="143"/>
      <c r="G186" s="144"/>
      <c r="H186" s="208"/>
      <c r="I186" s="22"/>
      <c r="J186" s="147"/>
      <c r="K186" s="147"/>
      <c r="L186" s="147"/>
    </row>
    <row r="187" spans="1:12" s="233" customFormat="1" x14ac:dyDescent="0.2">
      <c r="A187" s="235" t="s">
        <v>241</v>
      </c>
      <c r="B187" s="235"/>
      <c r="C187" s="235"/>
      <c r="D187" s="235"/>
      <c r="E187" s="235"/>
      <c r="F187" s="235"/>
      <c r="G187" s="235"/>
      <c r="H187" s="235"/>
      <c r="I187" s="235"/>
      <c r="J187" s="231">
        <f>SUM(J184:L186)</f>
        <v>0</v>
      </c>
      <c r="K187" s="232"/>
      <c r="L187" s="232"/>
    </row>
    <row r="189" spans="1:12" x14ac:dyDescent="0.2">
      <c r="A189" s="81" t="s">
        <v>210</v>
      </c>
      <c r="B189" s="82"/>
      <c r="C189" s="82"/>
      <c r="D189" s="83"/>
      <c r="E189" s="83"/>
      <c r="F189" s="83"/>
      <c r="G189" s="105"/>
      <c r="H189" s="98"/>
      <c r="J189" s="155">
        <f>+J45+J55+J65+J69+J79+J87+J98+J103+J109+J113+J127+J134+J139+J146+J154+J161+J168+J175+J180+J187</f>
        <v>0</v>
      </c>
      <c r="K189" s="156"/>
      <c r="L189" s="157"/>
    </row>
    <row r="191" spans="1:12" s="16" customFormat="1" x14ac:dyDescent="0.2">
      <c r="B191" s="94"/>
      <c r="C191" s="94"/>
    </row>
    <row r="192" spans="1:12" x14ac:dyDescent="0.2">
      <c r="A192" s="16"/>
      <c r="B192" s="94"/>
      <c r="C192" s="94"/>
      <c r="D192" s="16"/>
      <c r="E192" s="16"/>
      <c r="F192" s="16"/>
      <c r="G192" s="16"/>
      <c r="H192" s="16"/>
      <c r="I192" s="16"/>
      <c r="J192" s="16"/>
      <c r="K192" s="16"/>
      <c r="L192" s="16"/>
    </row>
    <row r="193" spans="1:12" x14ac:dyDescent="0.2">
      <c r="A193" s="16"/>
      <c r="B193" s="94"/>
      <c r="C193" s="94"/>
      <c r="D193" s="16"/>
      <c r="E193" s="16"/>
      <c r="F193" s="16"/>
      <c r="G193" s="16"/>
      <c r="H193" s="16"/>
      <c r="I193" s="16"/>
      <c r="J193" s="16"/>
      <c r="K193" s="16"/>
      <c r="L193" s="16"/>
    </row>
    <row r="194" spans="1:12" x14ac:dyDescent="0.2">
      <c r="A194" s="141"/>
      <c r="B194" s="141"/>
      <c r="C194" s="141"/>
      <c r="D194" s="141"/>
      <c r="E194" s="141"/>
      <c r="F194" s="141"/>
      <c r="G194" s="141"/>
      <c r="H194" s="141"/>
      <c r="I194" s="141"/>
      <c r="J194" s="141"/>
      <c r="K194" s="141"/>
      <c r="L194" s="141"/>
    </row>
    <row r="195" spans="1:12" x14ac:dyDescent="0.2">
      <c r="A195" s="140" t="s">
        <v>209</v>
      </c>
      <c r="B195" s="140"/>
      <c r="C195" s="140"/>
      <c r="D195" s="140"/>
      <c r="E195" s="140"/>
      <c r="F195" s="140"/>
      <c r="G195" s="140"/>
      <c r="H195" s="140"/>
      <c r="I195" s="140"/>
      <c r="J195" s="140"/>
      <c r="K195" s="140"/>
      <c r="L195" s="140"/>
    </row>
    <row r="196" spans="1:12" x14ac:dyDescent="0.2">
      <c r="A196" s="79"/>
      <c r="B196" s="79"/>
      <c r="C196" s="79"/>
      <c r="D196" s="79"/>
      <c r="E196" s="79"/>
      <c r="F196" s="79"/>
      <c r="G196" s="79"/>
      <c r="H196" s="79"/>
      <c r="I196" s="79"/>
      <c r="J196" s="79"/>
      <c r="K196" s="79"/>
      <c r="L196" s="79"/>
    </row>
    <row r="197" spans="1:12" x14ac:dyDescent="0.2">
      <c r="A197" s="79"/>
      <c r="B197" s="79"/>
      <c r="C197" s="79"/>
      <c r="D197" s="79"/>
      <c r="E197" s="79"/>
      <c r="F197" s="79"/>
      <c r="G197" s="79"/>
      <c r="H197" s="79"/>
      <c r="I197" s="79"/>
      <c r="J197" s="79"/>
      <c r="K197" s="79"/>
      <c r="L197" s="79"/>
    </row>
    <row r="198" spans="1:12" x14ac:dyDescent="0.2">
      <c r="A198" s="79"/>
      <c r="B198" s="79"/>
      <c r="C198" s="79"/>
      <c r="D198" s="79"/>
      <c r="E198" s="79"/>
      <c r="F198" s="79"/>
      <c r="G198" s="79"/>
      <c r="H198" s="79"/>
      <c r="I198" s="79"/>
      <c r="J198" s="79"/>
      <c r="K198" s="79"/>
      <c r="L198" s="79"/>
    </row>
    <row r="201" spans="1:12" x14ac:dyDescent="0.2">
      <c r="A201" s="10" t="s">
        <v>217</v>
      </c>
    </row>
    <row r="202" spans="1:12" x14ac:dyDescent="0.2">
      <c r="A202" s="10" t="s">
        <v>218</v>
      </c>
    </row>
    <row r="203" spans="1:12" x14ac:dyDescent="0.2">
      <c r="A203" s="16" t="s">
        <v>243</v>
      </c>
    </row>
    <row r="204" spans="1:12" x14ac:dyDescent="0.2">
      <c r="A204" s="16" t="s">
        <v>244</v>
      </c>
    </row>
  </sheetData>
  <mergeCells count="362">
    <mergeCell ref="J175:L175"/>
    <mergeCell ref="A180:I180"/>
    <mergeCell ref="J180:L180"/>
    <mergeCell ref="A187:I187"/>
    <mergeCell ref="J187:L187"/>
    <mergeCell ref="A127:I127"/>
    <mergeCell ref="J127:L127"/>
    <mergeCell ref="A134:I134"/>
    <mergeCell ref="J134:L134"/>
    <mergeCell ref="A139:I139"/>
    <mergeCell ref="J139:L139"/>
    <mergeCell ref="A146:I146"/>
    <mergeCell ref="J146:L146"/>
    <mergeCell ref="A154:I154"/>
    <mergeCell ref="J154:L154"/>
    <mergeCell ref="A45:I45"/>
    <mergeCell ref="A55:I55"/>
    <mergeCell ref="J55:L55"/>
    <mergeCell ref="A65:I65"/>
    <mergeCell ref="J65:L65"/>
    <mergeCell ref="A69:I69"/>
    <mergeCell ref="J69:L69"/>
    <mergeCell ref="A79:I79"/>
    <mergeCell ref="J79:L79"/>
    <mergeCell ref="J182:L183"/>
    <mergeCell ref="E184:G184"/>
    <mergeCell ref="E185:G185"/>
    <mergeCell ref="E186:G186"/>
    <mergeCell ref="A177:B178"/>
    <mergeCell ref="C177:C178"/>
    <mergeCell ref="D177:D178"/>
    <mergeCell ref="E177:G178"/>
    <mergeCell ref="H177:I177"/>
    <mergeCell ref="J177:L178"/>
    <mergeCell ref="E179:G179"/>
    <mergeCell ref="J179:L179"/>
    <mergeCell ref="E172:G172"/>
    <mergeCell ref="E173:G173"/>
    <mergeCell ref="E174:G174"/>
    <mergeCell ref="A170:B171"/>
    <mergeCell ref="A182:B183"/>
    <mergeCell ref="C182:C183"/>
    <mergeCell ref="D182:D183"/>
    <mergeCell ref="E182:G183"/>
    <mergeCell ref="H182:I182"/>
    <mergeCell ref="A161:I161"/>
    <mergeCell ref="A168:I168"/>
    <mergeCell ref="A175:I175"/>
    <mergeCell ref="E165:G165"/>
    <mergeCell ref="E166:G166"/>
    <mergeCell ref="E167:G167"/>
    <mergeCell ref="C170:C171"/>
    <mergeCell ref="D170:D171"/>
    <mergeCell ref="E170:G171"/>
    <mergeCell ref="H170:I170"/>
    <mergeCell ref="J170:L171"/>
    <mergeCell ref="J168:L168"/>
    <mergeCell ref="E159:G159"/>
    <mergeCell ref="E160:G160"/>
    <mergeCell ref="C163:C164"/>
    <mergeCell ref="D163:D164"/>
    <mergeCell ref="E163:G164"/>
    <mergeCell ref="H163:I163"/>
    <mergeCell ref="J163:L164"/>
    <mergeCell ref="A163:B164"/>
    <mergeCell ref="J161:L161"/>
    <mergeCell ref="E153:G153"/>
    <mergeCell ref="C156:C157"/>
    <mergeCell ref="D156:D157"/>
    <mergeCell ref="E156:G157"/>
    <mergeCell ref="H156:I156"/>
    <mergeCell ref="J156:L157"/>
    <mergeCell ref="A156:B157"/>
    <mergeCell ref="E158:G158"/>
    <mergeCell ref="E143:G143"/>
    <mergeCell ref="E144:G144"/>
    <mergeCell ref="E145:G145"/>
    <mergeCell ref="D149:D150"/>
    <mergeCell ref="E149:G150"/>
    <mergeCell ref="H149:I149"/>
    <mergeCell ref="J149:L150"/>
    <mergeCell ref="C149:C150"/>
    <mergeCell ref="A149:B150"/>
    <mergeCell ref="E133:G133"/>
    <mergeCell ref="J129:L130"/>
    <mergeCell ref="C136:C137"/>
    <mergeCell ref="D136:D137"/>
    <mergeCell ref="E136:G137"/>
    <mergeCell ref="H136:I136"/>
    <mergeCell ref="A136:B137"/>
    <mergeCell ref="J136:L137"/>
    <mergeCell ref="E138:G138"/>
    <mergeCell ref="C141:C142"/>
    <mergeCell ref="D141:D142"/>
    <mergeCell ref="E141:G142"/>
    <mergeCell ref="H141:I141"/>
    <mergeCell ref="J141:L142"/>
    <mergeCell ref="A141:B142"/>
    <mergeCell ref="D95:F95"/>
    <mergeCell ref="G95:H95"/>
    <mergeCell ref="J95:L95"/>
    <mergeCell ref="A119:B120"/>
    <mergeCell ref="C119:C120"/>
    <mergeCell ref="D119:D120"/>
    <mergeCell ref="E119:G120"/>
    <mergeCell ref="J119:L120"/>
    <mergeCell ref="D129:D130"/>
    <mergeCell ref="E129:G130"/>
    <mergeCell ref="H129:I129"/>
    <mergeCell ref="C129:C130"/>
    <mergeCell ref="A129:B130"/>
    <mergeCell ref="A98:I98"/>
    <mergeCell ref="J98:L98"/>
    <mergeCell ref="A103:I103"/>
    <mergeCell ref="J103:L103"/>
    <mergeCell ref="A109:I109"/>
    <mergeCell ref="J109:L109"/>
    <mergeCell ref="A113:I113"/>
    <mergeCell ref="J113:L113"/>
    <mergeCell ref="A117:I117"/>
    <mergeCell ref="J117:L117"/>
    <mergeCell ref="J111:L111"/>
    <mergeCell ref="D83:F83"/>
    <mergeCell ref="G83:H83"/>
    <mergeCell ref="J83:L83"/>
    <mergeCell ref="D85:F85"/>
    <mergeCell ref="G85:H85"/>
    <mergeCell ref="J85:L85"/>
    <mergeCell ref="D91:F91"/>
    <mergeCell ref="G91:H91"/>
    <mergeCell ref="J91:L91"/>
    <mergeCell ref="A87:I87"/>
    <mergeCell ref="J87:L87"/>
    <mergeCell ref="C6:L6"/>
    <mergeCell ref="C13:L13"/>
    <mergeCell ref="F34:L34"/>
    <mergeCell ref="F35:L35"/>
    <mergeCell ref="J50:L50"/>
    <mergeCell ref="J51:L51"/>
    <mergeCell ref="J52:L52"/>
    <mergeCell ref="J53:L53"/>
    <mergeCell ref="J54:L54"/>
    <mergeCell ref="C7:L7"/>
    <mergeCell ref="C9:L9"/>
    <mergeCell ref="H119:I119"/>
    <mergeCell ref="J61:L61"/>
    <mergeCell ref="J62:L62"/>
    <mergeCell ref="J63:L63"/>
    <mergeCell ref="A42:B42"/>
    <mergeCell ref="D47:F47"/>
    <mergeCell ref="G47:H47"/>
    <mergeCell ref="A15:A16"/>
    <mergeCell ref="B15:B16"/>
    <mergeCell ref="D54:F54"/>
    <mergeCell ref="G54:H54"/>
    <mergeCell ref="G48:H48"/>
    <mergeCell ref="G49:H49"/>
    <mergeCell ref="G50:H50"/>
    <mergeCell ref="G51:H51"/>
    <mergeCell ref="G52:H52"/>
    <mergeCell ref="G53:H53"/>
    <mergeCell ref="C42:E42"/>
    <mergeCell ref="C43:E43"/>
    <mergeCell ref="F43:G43"/>
    <mergeCell ref="F42:G42"/>
    <mergeCell ref="H42:I42"/>
    <mergeCell ref="H43:I43"/>
    <mergeCell ref="D48:F48"/>
    <mergeCell ref="D52:F52"/>
    <mergeCell ref="D53:F53"/>
    <mergeCell ref="J47:L47"/>
    <mergeCell ref="J42:L42"/>
    <mergeCell ref="J43:L43"/>
    <mergeCell ref="J45:L45"/>
    <mergeCell ref="J48:L48"/>
    <mergeCell ref="J49:L49"/>
    <mergeCell ref="D49:F49"/>
    <mergeCell ref="D50:F50"/>
    <mergeCell ref="D51:F51"/>
    <mergeCell ref="J64:L64"/>
    <mergeCell ref="D67:F67"/>
    <mergeCell ref="G67:H67"/>
    <mergeCell ref="J67:L67"/>
    <mergeCell ref="G57:H57"/>
    <mergeCell ref="J57:L57"/>
    <mergeCell ref="D58:F58"/>
    <mergeCell ref="G58:H58"/>
    <mergeCell ref="J58:L58"/>
    <mergeCell ref="J59:L59"/>
    <mergeCell ref="D64:F64"/>
    <mergeCell ref="G64:H64"/>
    <mergeCell ref="D63:F63"/>
    <mergeCell ref="G63:H63"/>
    <mergeCell ref="D60:F60"/>
    <mergeCell ref="G60:H60"/>
    <mergeCell ref="D61:F61"/>
    <mergeCell ref="G61:H61"/>
    <mergeCell ref="D62:F62"/>
    <mergeCell ref="G62:H62"/>
    <mergeCell ref="D57:F57"/>
    <mergeCell ref="D59:F59"/>
    <mergeCell ref="G59:H59"/>
    <mergeCell ref="J60:L60"/>
    <mergeCell ref="J72:L72"/>
    <mergeCell ref="D73:F73"/>
    <mergeCell ref="G73:H73"/>
    <mergeCell ref="J73:L73"/>
    <mergeCell ref="D68:F68"/>
    <mergeCell ref="G68:H68"/>
    <mergeCell ref="J68:L68"/>
    <mergeCell ref="D71:F71"/>
    <mergeCell ref="G71:H71"/>
    <mergeCell ref="J71:L71"/>
    <mergeCell ref="A71:B71"/>
    <mergeCell ref="A81:B81"/>
    <mergeCell ref="D81:F81"/>
    <mergeCell ref="G81:H81"/>
    <mergeCell ref="J81:L81"/>
    <mergeCell ref="D76:F76"/>
    <mergeCell ref="G76:H76"/>
    <mergeCell ref="J76:L76"/>
    <mergeCell ref="D77:F77"/>
    <mergeCell ref="G77:H77"/>
    <mergeCell ref="J77:L77"/>
    <mergeCell ref="F25:L25"/>
    <mergeCell ref="F27:L27"/>
    <mergeCell ref="F28:L28"/>
    <mergeCell ref="D86:F86"/>
    <mergeCell ref="G86:H86"/>
    <mergeCell ref="J86:L86"/>
    <mergeCell ref="C15:E15"/>
    <mergeCell ref="D82:F82"/>
    <mergeCell ref="G82:H82"/>
    <mergeCell ref="J82:L82"/>
    <mergeCell ref="D84:F84"/>
    <mergeCell ref="G84:H84"/>
    <mergeCell ref="J84:L84"/>
    <mergeCell ref="D78:F78"/>
    <mergeCell ref="G78:H78"/>
    <mergeCell ref="J78:L78"/>
    <mergeCell ref="D74:F74"/>
    <mergeCell ref="G74:H74"/>
    <mergeCell ref="J74:L74"/>
    <mergeCell ref="D75:F75"/>
    <mergeCell ref="G75:H75"/>
    <mergeCell ref="J75:L75"/>
    <mergeCell ref="D72:F72"/>
    <mergeCell ref="G72:H72"/>
    <mergeCell ref="D92:F92"/>
    <mergeCell ref="G92:H92"/>
    <mergeCell ref="J92:L92"/>
    <mergeCell ref="D94:F94"/>
    <mergeCell ref="G94:H94"/>
    <mergeCell ref="J94:L94"/>
    <mergeCell ref="A89:B89"/>
    <mergeCell ref="D89:F89"/>
    <mergeCell ref="G89:H89"/>
    <mergeCell ref="J89:L89"/>
    <mergeCell ref="D90:F90"/>
    <mergeCell ref="G90:H90"/>
    <mergeCell ref="J90:L90"/>
    <mergeCell ref="D93:F93"/>
    <mergeCell ref="G93:H93"/>
    <mergeCell ref="J93:L93"/>
    <mergeCell ref="A100:B100"/>
    <mergeCell ref="D101:F101"/>
    <mergeCell ref="G101:H101"/>
    <mergeCell ref="J101:L101"/>
    <mergeCell ref="D102:F102"/>
    <mergeCell ref="G102:H102"/>
    <mergeCell ref="J102:L102"/>
    <mergeCell ref="A101:B101"/>
    <mergeCell ref="D96:F96"/>
    <mergeCell ref="G96:H96"/>
    <mergeCell ref="J96:L96"/>
    <mergeCell ref="D97:F97"/>
    <mergeCell ref="G97:H97"/>
    <mergeCell ref="J97:L97"/>
    <mergeCell ref="D116:F116"/>
    <mergeCell ref="G116:H116"/>
    <mergeCell ref="J116:L116"/>
    <mergeCell ref="A115:D115"/>
    <mergeCell ref="A105:B105"/>
    <mergeCell ref="A111:B111"/>
    <mergeCell ref="D112:F112"/>
    <mergeCell ref="G112:H112"/>
    <mergeCell ref="J112:L112"/>
    <mergeCell ref="D107:F107"/>
    <mergeCell ref="G107:H107"/>
    <mergeCell ref="J107:L107"/>
    <mergeCell ref="D108:F108"/>
    <mergeCell ref="G108:H108"/>
    <mergeCell ref="J108:L108"/>
    <mergeCell ref="D106:F106"/>
    <mergeCell ref="G106:H106"/>
    <mergeCell ref="J106:L106"/>
    <mergeCell ref="J105:L105"/>
    <mergeCell ref="E125:G125"/>
    <mergeCell ref="J125:L125"/>
    <mergeCell ref="E126:G126"/>
    <mergeCell ref="J126:L126"/>
    <mergeCell ref="E123:G123"/>
    <mergeCell ref="J123:L123"/>
    <mergeCell ref="E124:G124"/>
    <mergeCell ref="J124:L124"/>
    <mergeCell ref="E121:G121"/>
    <mergeCell ref="J121:L121"/>
    <mergeCell ref="E122:G122"/>
    <mergeCell ref="J122:L122"/>
    <mergeCell ref="J143:L143"/>
    <mergeCell ref="J144:L144"/>
    <mergeCell ref="J115:L115"/>
    <mergeCell ref="J133:L133"/>
    <mergeCell ref="J138:L138"/>
    <mergeCell ref="J131:L131"/>
    <mergeCell ref="J132:L132"/>
    <mergeCell ref="E131:G131"/>
    <mergeCell ref="E132:G132"/>
    <mergeCell ref="J151:L151"/>
    <mergeCell ref="J152:L152"/>
    <mergeCell ref="J145:L145"/>
    <mergeCell ref="A148:B148"/>
    <mergeCell ref="D148:F148"/>
    <mergeCell ref="G148:H148"/>
    <mergeCell ref="J148:L148"/>
    <mergeCell ref="E151:G151"/>
    <mergeCell ref="E152:G152"/>
    <mergeCell ref="J165:L165"/>
    <mergeCell ref="J166:L166"/>
    <mergeCell ref="J159:L159"/>
    <mergeCell ref="J160:L160"/>
    <mergeCell ref="J153:L153"/>
    <mergeCell ref="J158:L158"/>
    <mergeCell ref="A2:L2"/>
    <mergeCell ref="A3:L3"/>
    <mergeCell ref="C8:L8"/>
    <mergeCell ref="C10:L10"/>
    <mergeCell ref="F29:L29"/>
    <mergeCell ref="F38:L38"/>
    <mergeCell ref="J189:L189"/>
    <mergeCell ref="A40:L40"/>
    <mergeCell ref="J186:L186"/>
    <mergeCell ref="F15:L16"/>
    <mergeCell ref="F18:L18"/>
    <mergeCell ref="F19:L19"/>
    <mergeCell ref="F20:L20"/>
    <mergeCell ref="F21:L21"/>
    <mergeCell ref="F22:L22"/>
    <mergeCell ref="J184:L184"/>
    <mergeCell ref="J185:L185"/>
    <mergeCell ref="A4:L4"/>
    <mergeCell ref="F30:L30"/>
    <mergeCell ref="F31:L31"/>
    <mergeCell ref="F26:L26"/>
    <mergeCell ref="C11:L11"/>
    <mergeCell ref="C12:L12"/>
    <mergeCell ref="A195:L195"/>
    <mergeCell ref="A194:L194"/>
    <mergeCell ref="J173:L173"/>
    <mergeCell ref="J174:L174"/>
    <mergeCell ref="J167:L167"/>
    <mergeCell ref="J172:L172"/>
  </mergeCells>
  <dataValidations count="2">
    <dataValidation type="list" allowBlank="1" showInputMessage="1" showErrorMessage="1" sqref="E39">
      <formula1>$D$12:$D$17</formula1>
    </dataValidation>
    <dataValidation type="list" allowBlank="1" showInputMessage="1" showErrorMessage="1" sqref="D34">
      <formula1>$D$11:$D$16</formula1>
    </dataValidation>
  </dataValidations>
  <pageMargins left="0.70866141732283472" right="0.70866141732283472" top="0.74803149606299213" bottom="0.74803149606299213" header="0.31496062992125984" footer="0.31496062992125984"/>
  <pageSetup scale="68" orientation="portrait" r:id="rId1"/>
  <headerFooter>
    <oddHeader>&amp;C&amp;1SECRETO</oddHeader>
    <oddFooter>&amp;C&amp;1SECRETO&amp;R&amp;P</oddFooter>
  </headerFooter>
  <colBreaks count="1" manualBreakCount="1">
    <brk id="12" max="156" man="1"/>
  </colBreaks>
  <drawing r:id="rId2"/>
  <legacyDrawing r:id="rId3"/>
  <extLst>
    <ext xmlns:x14="http://schemas.microsoft.com/office/spreadsheetml/2009/9/main" uri="{CCE6A557-97BC-4b89-ADB6-D9C93CAAB3DF}">
      <x14:dataValidations xmlns:xm="http://schemas.microsoft.com/office/excel/2006/main" count="24">
        <x14:dataValidation type="list" allowBlank="1" showInputMessage="1" showErrorMessage="1">
          <x14:formula1>
            <xm:f>Hoja2!$D$8:$D$13</xm:f>
          </x14:formula1>
          <xm:sqref>E34:E35</xm:sqref>
        </x14:dataValidation>
        <x14:dataValidation type="list" allowBlank="1" showInputMessage="1" showErrorMessage="1">
          <x14:formula1>
            <xm:f>Hoja2!$E$2:$E$4</xm:f>
          </x14:formula1>
          <xm:sqref>G95 G48:G54 G68:H68 G58:H64 H86 G96:H97 G102:H102 G106:H108 G112:H112 G72:H78 H82 H84 G90:H90 G91 G92:H92 G93 G94:H94 G82:G86 G116:H116</xm:sqref>
        </x14:dataValidation>
        <x14:dataValidation type="list" allowBlank="1" showInputMessage="1" showErrorMessage="1">
          <x14:formula1>
            <xm:f>Hoja2!$F$2:$F$3</xm:f>
          </x14:formula1>
          <xm:sqref>D32 D18:D22 D39</xm:sqref>
        </x14:dataValidation>
        <x14:dataValidation type="list" allowBlank="1" showInputMessage="1" showErrorMessage="1">
          <x14:formula1>
            <xm:f>Hoja2!$A$55:$A$59</xm:f>
          </x14:formula1>
          <xm:sqref>B58:B64</xm:sqref>
        </x14:dataValidation>
        <x14:dataValidation type="list" allowBlank="1" showInputMessage="1" showErrorMessage="1">
          <x14:formula1>
            <xm:f>Hoja2!$A$63:$A$73</xm:f>
          </x14:formula1>
          <xm:sqref>B72:B78 B80</xm:sqref>
        </x14:dataValidation>
        <x14:dataValidation type="list" allowBlank="1" showInputMessage="1" showErrorMessage="1">
          <x14:formula1>
            <xm:f>Hoja2!$A$82:$A$84</xm:f>
          </x14:formula1>
          <xm:sqref>B90 B92 B94 B96:B97</xm:sqref>
        </x14:dataValidation>
        <x14:dataValidation type="list" allowBlank="1" showInputMessage="1" showErrorMessage="1">
          <x14:formula1>
            <xm:f>Hoja2!$A$76:$A$78</xm:f>
          </x14:formula1>
          <xm:sqref>B82 B84 B86</xm:sqref>
        </x14:dataValidation>
        <x14:dataValidation type="list" allowBlank="1" showInputMessage="1" showErrorMessage="1">
          <x14:formula1>
            <xm:f>Hoja2!$A$88</xm:f>
          </x14:formula1>
          <xm:sqref>B102</xm:sqref>
        </x14:dataValidation>
        <x14:dataValidation type="list" allowBlank="1" showInputMessage="1" showErrorMessage="1">
          <x14:formula1>
            <xm:f>Hoja2!$A$91:$A$93</xm:f>
          </x14:formula1>
          <xm:sqref>B106:B108</xm:sqref>
        </x14:dataValidation>
        <x14:dataValidation type="list" allowBlank="1" showInputMessage="1" showErrorMessage="1">
          <x14:formula1>
            <xm:f>Hoja2!$A$96</xm:f>
          </x14:formula1>
          <xm:sqref>B112</xm:sqref>
        </x14:dataValidation>
        <x14:dataValidation type="list" allowBlank="1" showInputMessage="1" showErrorMessage="1">
          <x14:formula1>
            <xm:f>Hoja2!$A$98</xm:f>
          </x14:formula1>
          <xm:sqref>B116</xm:sqref>
        </x14:dataValidation>
        <x14:dataValidation type="list" allowBlank="1" showInputMessage="1" showErrorMessage="1">
          <x14:formula1>
            <xm:f>Hoja2!$A$101:$A$107</xm:f>
          </x14:formula1>
          <xm:sqref>B121:B126 B128</xm:sqref>
        </x14:dataValidation>
        <x14:dataValidation type="list" allowBlank="1" showInputMessage="1" showErrorMessage="1">
          <x14:formula1>
            <xm:f>Hoja2!$A$110:$A$112</xm:f>
          </x14:formula1>
          <xm:sqref>B181 B140 B155 B162 B169 B176 B131:B133 B135</xm:sqref>
        </x14:dataValidation>
        <x14:dataValidation type="list" allowBlank="1" showInputMessage="1" showErrorMessage="1">
          <x14:formula1>
            <xm:f>Hoja2!$A$115</xm:f>
          </x14:formula1>
          <xm:sqref>B138</xm:sqref>
        </x14:dataValidation>
        <x14:dataValidation type="list" allowBlank="1" showInputMessage="1" showErrorMessage="1">
          <x14:formula1>
            <xm:f>Hoja2!$A$118:$A$124</xm:f>
          </x14:formula1>
          <xm:sqref>B143:B145</xm:sqref>
        </x14:dataValidation>
        <x14:dataValidation type="list" allowBlank="1" showInputMessage="1" showErrorMessage="1">
          <x14:formula1>
            <xm:f>Hoja2!$A$128:$A$130</xm:f>
          </x14:formula1>
          <xm:sqref>B151:B153</xm:sqref>
        </x14:dataValidation>
        <x14:dataValidation type="list" allowBlank="1" showInputMessage="1" showErrorMessage="1">
          <x14:formula1>
            <xm:f>Hoja2!$A$133:$A$137</xm:f>
          </x14:formula1>
          <xm:sqref>B158:B160</xm:sqref>
        </x14:dataValidation>
        <x14:dataValidation type="list" allowBlank="1" showInputMessage="1" showErrorMessage="1">
          <x14:formula1>
            <xm:f>Hoja2!$A$140:$A$147</xm:f>
          </x14:formula1>
          <xm:sqref>B165:B167</xm:sqref>
        </x14:dataValidation>
        <x14:dataValidation type="list" allowBlank="1" showInputMessage="1" showErrorMessage="1">
          <x14:formula1>
            <xm:f>Hoja2!$A$150:$A$153</xm:f>
          </x14:formula1>
          <xm:sqref>B172:B174</xm:sqref>
        </x14:dataValidation>
        <x14:dataValidation type="list" allowBlank="1" showInputMessage="1" showErrorMessage="1">
          <x14:formula1>
            <xm:f>Hoja2!$A$157:$A$1688</xm:f>
          </x14:formula1>
          <xm:sqref>B184:B186</xm:sqref>
        </x14:dataValidation>
        <x14:dataValidation type="list" allowBlank="1" showInputMessage="1" showErrorMessage="1">
          <x14:formula1>
            <xm:f>Hoja2!$F$2:$F$4</xm:f>
          </x14:formula1>
          <xm:sqref>D25:D31 D38 D35</xm:sqref>
        </x14:dataValidation>
        <x14:dataValidation type="list" allowBlank="1" showInputMessage="1" showErrorMessage="1">
          <x14:formula1>
            <xm:f>Hoja2!$A$2:$A$9</xm:f>
          </x14:formula1>
          <xm:sqref>C43:E44</xm:sqref>
        </x14:dataValidation>
        <x14:dataValidation type="list" allowBlank="1" showInputMessage="1" showErrorMessage="1">
          <x14:formula1>
            <xm:f>Hoja2!$A$28:$A$52</xm:f>
          </x14:formula1>
          <xm:sqref>B48:B54</xm:sqref>
        </x14:dataValidation>
        <x14:dataValidation type="list" allowBlank="1" showInputMessage="1" showErrorMessage="1">
          <x14:formula1>
            <xm:f>Hoja2!$A$155</xm:f>
          </x14:formula1>
          <xm:sqref>B179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8"/>
  <sheetViews>
    <sheetView showGridLines="0" topLeftCell="A153" workbookViewId="0">
      <selection activeCell="A155" sqref="A155"/>
    </sheetView>
  </sheetViews>
  <sheetFormatPr baseColWidth="10" defaultRowHeight="15" x14ac:dyDescent="0.25"/>
  <cols>
    <col min="1" max="1" width="73.85546875" style="4" customWidth="1"/>
    <col min="2" max="2" width="16.85546875" style="1" customWidth="1"/>
    <col min="4" max="4" width="11.42578125" style="3"/>
    <col min="6" max="6" width="12.7109375" bestFit="1" customWidth="1"/>
  </cols>
  <sheetData>
    <row r="1" spans="1:6" x14ac:dyDescent="0.25">
      <c r="A1" s="109" t="s">
        <v>11</v>
      </c>
      <c r="B1" s="110" t="s">
        <v>12</v>
      </c>
      <c r="C1" s="106"/>
      <c r="D1" s="107"/>
      <c r="E1" s="108" t="s">
        <v>53</v>
      </c>
      <c r="F1" s="108" t="s">
        <v>58</v>
      </c>
    </row>
    <row r="2" spans="1:6" x14ac:dyDescent="0.25">
      <c r="A2" s="8" t="s">
        <v>189</v>
      </c>
      <c r="B2" s="111" t="s">
        <v>13</v>
      </c>
      <c r="E2" s="112" t="s">
        <v>227</v>
      </c>
      <c r="F2" s="113" t="s">
        <v>4</v>
      </c>
    </row>
    <row r="3" spans="1:6" x14ac:dyDescent="0.25">
      <c r="A3" s="9" t="s">
        <v>24</v>
      </c>
      <c r="B3" s="111" t="s">
        <v>13</v>
      </c>
      <c r="E3" s="112" t="s">
        <v>228</v>
      </c>
      <c r="F3" s="113" t="s">
        <v>5</v>
      </c>
    </row>
    <row r="4" spans="1:6" x14ac:dyDescent="0.25">
      <c r="A4" s="9" t="s">
        <v>25</v>
      </c>
      <c r="B4" s="111" t="s">
        <v>13</v>
      </c>
      <c r="E4" s="112" t="s">
        <v>226</v>
      </c>
      <c r="F4" s="113" t="s">
        <v>214</v>
      </c>
    </row>
    <row r="5" spans="1:6" x14ac:dyDescent="0.25">
      <c r="A5" s="8" t="s">
        <v>222</v>
      </c>
      <c r="B5" s="111" t="s">
        <v>15</v>
      </c>
    </row>
    <row r="6" spans="1:6" ht="30" x14ac:dyDescent="0.25">
      <c r="A6" s="9" t="s">
        <v>19</v>
      </c>
      <c r="B6" s="111" t="s">
        <v>14</v>
      </c>
    </row>
    <row r="7" spans="1:6" x14ac:dyDescent="0.25">
      <c r="A7" s="9" t="s">
        <v>221</v>
      </c>
      <c r="B7" s="111" t="s">
        <v>21</v>
      </c>
    </row>
    <row r="8" spans="1:6" x14ac:dyDescent="0.25">
      <c r="A8" s="192" t="s">
        <v>223</v>
      </c>
      <c r="B8" s="111" t="s">
        <v>13</v>
      </c>
      <c r="D8" s="7">
        <v>1</v>
      </c>
    </row>
    <row r="9" spans="1:6" x14ac:dyDescent="0.25">
      <c r="A9" s="9" t="s">
        <v>224</v>
      </c>
      <c r="B9" s="111" t="s">
        <v>23</v>
      </c>
      <c r="D9" s="7">
        <v>0.9</v>
      </c>
    </row>
    <row r="10" spans="1:6" ht="78" customHeight="1" x14ac:dyDescent="0.25">
      <c r="A10" s="6"/>
      <c r="D10" s="7">
        <v>0.8</v>
      </c>
    </row>
    <row r="11" spans="1:6" x14ac:dyDescent="0.25">
      <c r="A11" s="5"/>
      <c r="D11" s="7">
        <v>0.7</v>
      </c>
    </row>
    <row r="12" spans="1:6" ht="50.25" customHeight="1" x14ac:dyDescent="0.25">
      <c r="A12" s="6"/>
      <c r="D12" s="7">
        <v>0.6</v>
      </c>
    </row>
    <row r="13" spans="1:6" x14ac:dyDescent="0.25">
      <c r="A13" s="5"/>
      <c r="D13" s="7">
        <v>0.5</v>
      </c>
    </row>
    <row r="17" spans="1:2" ht="105" x14ac:dyDescent="0.25">
      <c r="A17" s="5" t="s">
        <v>190</v>
      </c>
      <c r="B17" s="1" t="s">
        <v>13</v>
      </c>
    </row>
    <row r="18" spans="1:2" ht="60" x14ac:dyDescent="0.25">
      <c r="A18" s="5" t="s">
        <v>26</v>
      </c>
      <c r="B18" s="1" t="s">
        <v>13</v>
      </c>
    </row>
    <row r="19" spans="1:2" ht="60" x14ac:dyDescent="0.25">
      <c r="A19" s="5" t="s">
        <v>18</v>
      </c>
      <c r="B19" s="1" t="s">
        <v>15</v>
      </c>
    </row>
    <row r="20" spans="1:2" ht="45" x14ac:dyDescent="0.25">
      <c r="A20" s="5" t="s">
        <v>17</v>
      </c>
      <c r="B20" s="1" t="s">
        <v>15</v>
      </c>
    </row>
    <row r="21" spans="1:2" ht="45" x14ac:dyDescent="0.25">
      <c r="A21" s="5" t="s">
        <v>16</v>
      </c>
      <c r="B21" s="1" t="s">
        <v>14</v>
      </c>
    </row>
    <row r="22" spans="1:2" ht="45" x14ac:dyDescent="0.25">
      <c r="A22" s="5" t="s">
        <v>20</v>
      </c>
      <c r="B22" s="1" t="s">
        <v>14</v>
      </c>
    </row>
    <row r="23" spans="1:2" ht="60" x14ac:dyDescent="0.25">
      <c r="A23" s="5" t="s">
        <v>22</v>
      </c>
      <c r="B23" s="1" t="s">
        <v>21</v>
      </c>
    </row>
    <row r="27" spans="1:2" x14ac:dyDescent="0.25">
      <c r="A27" s="114" t="s">
        <v>56</v>
      </c>
    </row>
    <row r="28" spans="1:2" x14ac:dyDescent="0.25">
      <c r="A28" s="2" t="s">
        <v>34</v>
      </c>
    </row>
    <row r="29" spans="1:2" x14ac:dyDescent="0.25">
      <c r="A29" s="2" t="s">
        <v>35</v>
      </c>
    </row>
    <row r="30" spans="1:2" x14ac:dyDescent="0.25">
      <c r="A30" s="2" t="s">
        <v>191</v>
      </c>
    </row>
    <row r="31" spans="1:2" x14ac:dyDescent="0.25">
      <c r="A31" s="2" t="s">
        <v>192</v>
      </c>
    </row>
    <row r="32" spans="1:2" x14ac:dyDescent="0.25">
      <c r="A32" s="2" t="s">
        <v>193</v>
      </c>
    </row>
    <row r="33" spans="1:1" x14ac:dyDescent="0.25">
      <c r="A33" s="2" t="s">
        <v>36</v>
      </c>
    </row>
    <row r="34" spans="1:1" x14ac:dyDescent="0.25">
      <c r="A34" s="8" t="s">
        <v>37</v>
      </c>
    </row>
    <row r="35" spans="1:1" x14ac:dyDescent="0.25">
      <c r="A35" s="8" t="s">
        <v>38</v>
      </c>
    </row>
    <row r="36" spans="1:1" x14ac:dyDescent="0.25">
      <c r="A36" s="8" t="s">
        <v>194</v>
      </c>
    </row>
    <row r="37" spans="1:1" x14ac:dyDescent="0.25">
      <c r="A37" s="8" t="s">
        <v>39</v>
      </c>
    </row>
    <row r="38" spans="1:1" x14ac:dyDescent="0.25">
      <c r="A38" s="8" t="s">
        <v>40</v>
      </c>
    </row>
    <row r="39" spans="1:1" x14ac:dyDescent="0.25">
      <c r="A39" s="8" t="s">
        <v>41</v>
      </c>
    </row>
    <row r="40" spans="1:1" x14ac:dyDescent="0.25">
      <c r="A40" s="8" t="s">
        <v>42</v>
      </c>
    </row>
    <row r="41" spans="1:1" x14ac:dyDescent="0.25">
      <c r="A41" s="8" t="s">
        <v>43</v>
      </c>
    </row>
    <row r="42" spans="1:1" x14ac:dyDescent="0.25">
      <c r="A42" s="8" t="s">
        <v>195</v>
      </c>
    </row>
    <row r="43" spans="1:1" x14ac:dyDescent="0.25">
      <c r="A43" s="8" t="s">
        <v>44</v>
      </c>
    </row>
    <row r="44" spans="1:1" x14ac:dyDescent="0.25">
      <c r="A44" s="8" t="s">
        <v>45</v>
      </c>
    </row>
    <row r="45" spans="1:1" x14ac:dyDescent="0.25">
      <c r="A45" s="8" t="s">
        <v>46</v>
      </c>
    </row>
    <row r="46" spans="1:1" x14ac:dyDescent="0.25">
      <c r="A46" s="8" t="s">
        <v>47</v>
      </c>
    </row>
    <row r="47" spans="1:1" x14ac:dyDescent="0.25">
      <c r="A47" s="8" t="s">
        <v>48</v>
      </c>
    </row>
    <row r="48" spans="1:1" x14ac:dyDescent="0.25">
      <c r="A48" s="8" t="s">
        <v>49</v>
      </c>
    </row>
    <row r="49" spans="1:2" x14ac:dyDescent="0.25">
      <c r="A49" s="8" t="s">
        <v>50</v>
      </c>
    </row>
    <row r="50" spans="1:2" x14ac:dyDescent="0.25">
      <c r="A50" s="9" t="s">
        <v>196</v>
      </c>
    </row>
    <row r="51" spans="1:2" ht="30" x14ac:dyDescent="0.25">
      <c r="A51" s="9" t="s">
        <v>51</v>
      </c>
    </row>
    <row r="52" spans="1:2" ht="30" x14ac:dyDescent="0.25">
      <c r="A52" s="9" t="s">
        <v>52</v>
      </c>
    </row>
    <row r="54" spans="1:2" x14ac:dyDescent="0.25">
      <c r="A54" s="109" t="s">
        <v>60</v>
      </c>
    </row>
    <row r="55" spans="1:2" x14ac:dyDescent="0.25">
      <c r="A55" s="8" t="s">
        <v>61</v>
      </c>
    </row>
    <row r="56" spans="1:2" x14ac:dyDescent="0.25">
      <c r="A56" s="8" t="s">
        <v>62</v>
      </c>
    </row>
    <row r="57" spans="1:2" x14ac:dyDescent="0.25">
      <c r="A57" s="8" t="s">
        <v>63</v>
      </c>
    </row>
    <row r="58" spans="1:2" x14ac:dyDescent="0.25">
      <c r="A58" s="8" t="s">
        <v>64</v>
      </c>
    </row>
    <row r="59" spans="1:2" x14ac:dyDescent="0.25">
      <c r="A59" s="8" t="s">
        <v>65</v>
      </c>
    </row>
    <row r="62" spans="1:2" ht="15" customHeight="1" x14ac:dyDescent="0.25">
      <c r="A62" s="115" t="s">
        <v>77</v>
      </c>
      <c r="B62" s="55"/>
    </row>
    <row r="63" spans="1:2" ht="23.25" x14ac:dyDescent="0.25">
      <c r="A63" s="38" t="s">
        <v>66</v>
      </c>
    </row>
    <row r="64" spans="1:2" x14ac:dyDescent="0.25">
      <c r="A64" s="49" t="s">
        <v>67</v>
      </c>
    </row>
    <row r="65" spans="1:1" x14ac:dyDescent="0.25">
      <c r="A65" s="38" t="s">
        <v>68</v>
      </c>
    </row>
    <row r="66" spans="1:1" x14ac:dyDescent="0.25">
      <c r="A66" s="49" t="s">
        <v>69</v>
      </c>
    </row>
    <row r="67" spans="1:1" x14ac:dyDescent="0.25">
      <c r="A67" s="38" t="s">
        <v>70</v>
      </c>
    </row>
    <row r="68" spans="1:1" ht="23.25" x14ac:dyDescent="0.25">
      <c r="A68" s="49" t="s">
        <v>71</v>
      </c>
    </row>
    <row r="69" spans="1:1" x14ac:dyDescent="0.25">
      <c r="A69" s="38" t="s">
        <v>72</v>
      </c>
    </row>
    <row r="70" spans="1:1" x14ac:dyDescent="0.25">
      <c r="A70" s="39" t="s">
        <v>73</v>
      </c>
    </row>
    <row r="71" spans="1:1" x14ac:dyDescent="0.25">
      <c r="A71" s="38" t="s">
        <v>74</v>
      </c>
    </row>
    <row r="72" spans="1:1" x14ac:dyDescent="0.25">
      <c r="A72" s="38" t="s">
        <v>75</v>
      </c>
    </row>
    <row r="73" spans="1:1" x14ac:dyDescent="0.25">
      <c r="A73" s="38" t="s">
        <v>76</v>
      </c>
    </row>
    <row r="75" spans="1:1" x14ac:dyDescent="0.25">
      <c r="A75" s="114" t="s">
        <v>197</v>
      </c>
    </row>
    <row r="76" spans="1:1" ht="30" x14ac:dyDescent="0.25">
      <c r="A76" s="8" t="s">
        <v>231</v>
      </c>
    </row>
    <row r="77" spans="1:1" ht="30" x14ac:dyDescent="0.25">
      <c r="A77" s="8" t="s">
        <v>230</v>
      </c>
    </row>
    <row r="78" spans="1:1" x14ac:dyDescent="0.25">
      <c r="A78" s="8" t="s">
        <v>78</v>
      </c>
    </row>
    <row r="79" spans="1:1" x14ac:dyDescent="0.25">
      <c r="A79" s="8"/>
    </row>
    <row r="81" spans="1:1" x14ac:dyDescent="0.25">
      <c r="A81" s="109" t="s">
        <v>198</v>
      </c>
    </row>
    <row r="82" spans="1:1" ht="30" x14ac:dyDescent="0.25">
      <c r="A82" s="8" t="s">
        <v>232</v>
      </c>
    </row>
    <row r="83" spans="1:1" ht="45" x14ac:dyDescent="0.25">
      <c r="A83" s="8" t="s">
        <v>233</v>
      </c>
    </row>
    <row r="84" spans="1:1" ht="30" x14ac:dyDescent="0.25">
      <c r="A84" s="75" t="s">
        <v>234</v>
      </c>
    </row>
    <row r="85" spans="1:1" x14ac:dyDescent="0.25">
      <c r="A85" s="8"/>
    </row>
    <row r="86" spans="1:1" x14ac:dyDescent="0.25">
      <c r="A86" s="8"/>
    </row>
    <row r="87" spans="1:1" x14ac:dyDescent="0.25">
      <c r="A87" s="8"/>
    </row>
    <row r="88" spans="1:1" ht="105" x14ac:dyDescent="0.25">
      <c r="A88" s="9" t="s">
        <v>80</v>
      </c>
    </row>
    <row r="89" spans="1:1" x14ac:dyDescent="0.25">
      <c r="A89" s="9"/>
    </row>
    <row r="90" spans="1:1" ht="30" x14ac:dyDescent="0.25">
      <c r="A90" s="74" t="s">
        <v>81</v>
      </c>
    </row>
    <row r="91" spans="1:1" ht="105" x14ac:dyDescent="0.25">
      <c r="A91" s="9" t="s">
        <v>82</v>
      </c>
    </row>
    <row r="92" spans="1:1" ht="105" x14ac:dyDescent="0.25">
      <c r="A92" s="116" t="s">
        <v>83</v>
      </c>
    </row>
    <row r="93" spans="1:1" ht="225" x14ac:dyDescent="0.25">
      <c r="A93" s="9" t="s">
        <v>84</v>
      </c>
    </row>
    <row r="95" spans="1:1" ht="30" x14ac:dyDescent="0.25">
      <c r="A95" s="109" t="s">
        <v>85</v>
      </c>
    </row>
    <row r="96" spans="1:1" ht="261" customHeight="1" x14ac:dyDescent="0.25">
      <c r="A96" s="116" t="s">
        <v>113</v>
      </c>
    </row>
    <row r="97" spans="1:1" ht="30" x14ac:dyDescent="0.25">
      <c r="A97" s="48" t="s">
        <v>199</v>
      </c>
    </row>
    <row r="98" spans="1:1" ht="60" x14ac:dyDescent="0.25">
      <c r="A98" s="9" t="s">
        <v>86</v>
      </c>
    </row>
    <row r="100" spans="1:1" x14ac:dyDescent="0.25">
      <c r="A100" s="109" t="s">
        <v>87</v>
      </c>
    </row>
    <row r="101" spans="1:1" ht="90" x14ac:dyDescent="0.25">
      <c r="A101" s="192" t="s">
        <v>236</v>
      </c>
    </row>
    <row r="102" spans="1:1" ht="30" x14ac:dyDescent="0.25">
      <c r="A102" s="9" t="s">
        <v>88</v>
      </c>
    </row>
    <row r="103" spans="1:1" ht="30" x14ac:dyDescent="0.25">
      <c r="A103" s="9" t="s">
        <v>89</v>
      </c>
    </row>
    <row r="104" spans="1:1" ht="30" x14ac:dyDescent="0.25">
      <c r="A104" s="9" t="s">
        <v>90</v>
      </c>
    </row>
    <row r="105" spans="1:1" ht="60" x14ac:dyDescent="0.25">
      <c r="A105" s="9" t="s">
        <v>91</v>
      </c>
    </row>
    <row r="106" spans="1:1" ht="60" x14ac:dyDescent="0.25">
      <c r="A106" s="9" t="s">
        <v>92</v>
      </c>
    </row>
    <row r="107" spans="1:1" ht="30" x14ac:dyDescent="0.25">
      <c r="A107" s="9" t="s">
        <v>93</v>
      </c>
    </row>
    <row r="108" spans="1:1" x14ac:dyDescent="0.25">
      <c r="A108" s="8"/>
    </row>
    <row r="109" spans="1:1" ht="30" x14ac:dyDescent="0.25">
      <c r="A109" s="117" t="s">
        <v>94</v>
      </c>
    </row>
    <row r="110" spans="1:1" ht="270" x14ac:dyDescent="0.25">
      <c r="A110" s="9" t="s">
        <v>95</v>
      </c>
    </row>
    <row r="111" spans="1:1" ht="30" x14ac:dyDescent="0.25">
      <c r="A111" s="9" t="s">
        <v>96</v>
      </c>
    </row>
    <row r="112" spans="1:1" ht="30" x14ac:dyDescent="0.25">
      <c r="A112" s="9" t="s">
        <v>97</v>
      </c>
    </row>
    <row r="114" spans="1:8" x14ac:dyDescent="0.25">
      <c r="A114" s="109" t="s">
        <v>98</v>
      </c>
    </row>
    <row r="115" spans="1:8" ht="75" x14ac:dyDescent="0.25">
      <c r="A115" s="9" t="s">
        <v>240</v>
      </c>
    </row>
    <row r="117" spans="1:8" x14ac:dyDescent="0.25">
      <c r="A117" s="109" t="s">
        <v>99</v>
      </c>
    </row>
    <row r="118" spans="1:8" ht="60" x14ac:dyDescent="0.25">
      <c r="A118" s="9" t="s">
        <v>200</v>
      </c>
    </row>
    <row r="119" spans="1:8" x14ac:dyDescent="0.25">
      <c r="A119" s="8" t="s">
        <v>100</v>
      </c>
    </row>
    <row r="120" spans="1:8" x14ac:dyDescent="0.25">
      <c r="A120" s="8" t="s">
        <v>101</v>
      </c>
    </row>
    <row r="121" spans="1:8" x14ac:dyDescent="0.25">
      <c r="A121" s="8" t="s">
        <v>102</v>
      </c>
    </row>
    <row r="122" spans="1:8" x14ac:dyDescent="0.25">
      <c r="A122" s="8" t="s">
        <v>103</v>
      </c>
    </row>
    <row r="123" spans="1:8" x14ac:dyDescent="0.25">
      <c r="A123" s="8" t="s">
        <v>201</v>
      </c>
    </row>
    <row r="124" spans="1:8" x14ac:dyDescent="0.25">
      <c r="A124" s="8" t="s">
        <v>104</v>
      </c>
    </row>
    <row r="127" spans="1:8" x14ac:dyDescent="0.25">
      <c r="A127" s="78" t="s">
        <v>133</v>
      </c>
      <c r="B127" s="78"/>
      <c r="C127" s="78"/>
      <c r="D127" s="78"/>
      <c r="E127" s="78"/>
      <c r="F127" s="78"/>
      <c r="G127" s="78"/>
      <c r="H127" s="78"/>
    </row>
    <row r="128" spans="1:8" x14ac:dyDescent="0.25">
      <c r="A128" s="4" t="s">
        <v>136</v>
      </c>
    </row>
    <row r="129" spans="1:1" x14ac:dyDescent="0.25">
      <c r="A129" s="4" t="s">
        <v>134</v>
      </c>
    </row>
    <row r="130" spans="1:1" x14ac:dyDescent="0.25">
      <c r="A130" s="4" t="s">
        <v>135</v>
      </c>
    </row>
    <row r="132" spans="1:1" x14ac:dyDescent="0.25">
      <c r="A132" s="73" t="s">
        <v>137</v>
      </c>
    </row>
    <row r="133" spans="1:1" x14ac:dyDescent="0.25">
      <c r="A133" s="4" t="s">
        <v>138</v>
      </c>
    </row>
    <row r="134" spans="1:1" x14ac:dyDescent="0.25">
      <c r="A134" s="4" t="s">
        <v>139</v>
      </c>
    </row>
    <row r="135" spans="1:1" x14ac:dyDescent="0.25">
      <c r="A135" s="4" t="s">
        <v>175</v>
      </c>
    </row>
    <row r="136" spans="1:1" x14ac:dyDescent="0.25">
      <c r="A136" s="4" t="s">
        <v>140</v>
      </c>
    </row>
    <row r="137" spans="1:1" x14ac:dyDescent="0.25">
      <c r="A137" s="4" t="s">
        <v>141</v>
      </c>
    </row>
    <row r="139" spans="1:1" x14ac:dyDescent="0.25">
      <c r="A139" s="4" t="s">
        <v>142</v>
      </c>
    </row>
    <row r="140" spans="1:1" x14ac:dyDescent="0.25">
      <c r="A140" s="4" t="s">
        <v>219</v>
      </c>
    </row>
    <row r="141" spans="1:1" x14ac:dyDescent="0.25">
      <c r="A141" s="4" t="s">
        <v>143</v>
      </c>
    </row>
    <row r="142" spans="1:1" x14ac:dyDescent="0.25">
      <c r="A142" s="4" t="s">
        <v>144</v>
      </c>
    </row>
    <row r="143" spans="1:1" x14ac:dyDescent="0.25">
      <c r="A143" s="4" t="s">
        <v>145</v>
      </c>
    </row>
    <row r="144" spans="1:1" x14ac:dyDescent="0.25">
      <c r="A144" s="4" t="s">
        <v>146</v>
      </c>
    </row>
    <row r="145" spans="1:1" x14ac:dyDescent="0.25">
      <c r="A145" s="4" t="s">
        <v>147</v>
      </c>
    </row>
    <row r="146" spans="1:1" x14ac:dyDescent="0.25">
      <c r="A146" s="4" t="s">
        <v>202</v>
      </c>
    </row>
    <row r="147" spans="1:1" x14ac:dyDescent="0.25">
      <c r="A147" s="4" t="s">
        <v>148</v>
      </c>
    </row>
    <row r="149" spans="1:1" x14ac:dyDescent="0.25">
      <c r="A149" s="72" t="s">
        <v>149</v>
      </c>
    </row>
    <row r="150" spans="1:1" x14ac:dyDescent="0.25">
      <c r="A150" s="4" t="s">
        <v>150</v>
      </c>
    </row>
    <row r="151" spans="1:1" x14ac:dyDescent="0.25">
      <c r="A151" s="4" t="s">
        <v>151</v>
      </c>
    </row>
    <row r="152" spans="1:1" x14ac:dyDescent="0.25">
      <c r="A152" s="4" t="s">
        <v>152</v>
      </c>
    </row>
    <row r="153" spans="1:1" x14ac:dyDescent="0.25">
      <c r="A153" s="4" t="s">
        <v>153</v>
      </c>
    </row>
    <row r="154" spans="1:1" x14ac:dyDescent="0.25">
      <c r="A154" s="5" t="s">
        <v>154</v>
      </c>
    </row>
    <row r="155" spans="1:1" x14ac:dyDescent="0.25">
      <c r="A155" s="4" t="s">
        <v>155</v>
      </c>
    </row>
    <row r="156" spans="1:1" ht="30" x14ac:dyDescent="0.25">
      <c r="A156" s="5" t="s">
        <v>156</v>
      </c>
    </row>
    <row r="157" spans="1:1" x14ac:dyDescent="0.25">
      <c r="A157" s="4" t="s">
        <v>164</v>
      </c>
    </row>
    <row r="158" spans="1:1" x14ac:dyDescent="0.25">
      <c r="A158" s="4" t="s">
        <v>157</v>
      </c>
    </row>
    <row r="159" spans="1:1" x14ac:dyDescent="0.25">
      <c r="A159" s="4" t="s">
        <v>158</v>
      </c>
    </row>
    <row r="160" spans="1:1" x14ac:dyDescent="0.25">
      <c r="A160" s="4" t="s">
        <v>163</v>
      </c>
    </row>
    <row r="161" spans="1:1" x14ac:dyDescent="0.25">
      <c r="A161" s="4" t="s">
        <v>159</v>
      </c>
    </row>
    <row r="162" spans="1:1" x14ac:dyDescent="0.25">
      <c r="A162" s="4" t="s">
        <v>165</v>
      </c>
    </row>
    <row r="163" spans="1:1" x14ac:dyDescent="0.25">
      <c r="A163" s="4" t="s">
        <v>160</v>
      </c>
    </row>
    <row r="164" spans="1:1" x14ac:dyDescent="0.25">
      <c r="A164" s="4" t="s">
        <v>203</v>
      </c>
    </row>
    <row r="165" spans="1:1" x14ac:dyDescent="0.25">
      <c r="A165" s="4" t="s">
        <v>161</v>
      </c>
    </row>
    <row r="166" spans="1:1" x14ac:dyDescent="0.25">
      <c r="A166" s="4" t="s">
        <v>162</v>
      </c>
    </row>
    <row r="167" spans="1:1" x14ac:dyDescent="0.25">
      <c r="A167" s="4" t="s">
        <v>167</v>
      </c>
    </row>
    <row r="168" spans="1:1" x14ac:dyDescent="0.25">
      <c r="A168" s="4"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MATRIZ</vt:lpstr>
      <vt:lpstr>Hoja2</vt:lpstr>
      <vt:lpstr>MATRIZ!Área_de_impresión</vt:lpstr>
      <vt:lpstr>MATRIZ!Títulos_a_imprimir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2022-01-13T00:39:03Z</cp:lastPrinted>
  <dcterms:created xsi:type="dcterms:W3CDTF">2022-01-12T12:44:43Z</dcterms:created>
  <dcterms:modified xsi:type="dcterms:W3CDTF">2022-04-20T22:40:03Z</dcterms:modified>
</cp:coreProperties>
</file>