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0D401F32-4F0B-43FD-BEDA-C0E4D1E14E10/Library/Application Support/Drafts/"/>
    </mc:Choice>
  </mc:AlternateContent>
  <xr:revisionPtr revIDLastSave="105" documentId="8_{E78B0C8A-DC86-AB4E-9B40-CCE4CD256F7F}" xr6:coauthVersionLast="36" xr6:coauthVersionMax="36" xr10:uidLastSave="{302EFEB4-2851-634C-9CC5-A51704383649}"/>
  <bookViews>
    <workbookView xWindow="0" yWindow="0" windowWidth="0" windowHeight="0" xr2:uid="{00000000-000D-0000-FFFF-FFFF00000000}"/>
  </bookViews>
  <sheets>
    <sheet name="Main" sheetId="1" r:id="rId1"/>
  </sheets>
  <calcPr calcId="179020"/>
</workbook>
</file>

<file path=xl/calcChain.xml><?xml version="1.0" encoding="utf-8"?>
<calcChain xmlns="http://schemas.openxmlformats.org/spreadsheetml/2006/main">
  <c r="D18" i="1" l="1"/>
  <c r="D19" i="1"/>
  <c r="D20" i="1"/>
  <c r="D12" i="1"/>
  <c r="D13" i="1"/>
  <c r="D21" i="1"/>
  <c r="D26" i="1"/>
  <c r="D10" i="1"/>
</calcChain>
</file>

<file path=xl/sharedStrings.xml><?xml version="1.0" encoding="utf-8"?>
<sst xmlns="http://schemas.openxmlformats.org/spreadsheetml/2006/main" count="30" uniqueCount="31">
  <si>
    <t>Apple’s Taiwan Factory: An Analysis</t>
  </si>
  <si>
    <t xml:space="preserve">Apple has contracted Hoi Han Precision Industry Co., better known as Foxconn, for manufacture of its iPhones. </t>
  </si>
  <si>
    <t xml:space="preserve">Foxconn has created a city-size factory in Shenzhen, China for this purpose. </t>
  </si>
  <si>
    <t xml:space="preserve">This factory is known for its inhumane treatment of workers, and seeing Apple’s excellent track record on ethics, I wondered if I could analyse this problem and see whether or not the company can feasibly improve it. </t>
  </si>
  <si>
    <t>The Financial Aspect</t>
  </si>
  <si>
    <t>Hourly Pay @ Foxconn City</t>
  </si>
  <si>
    <t>Source</t>
  </si>
  <si>
    <t>Number of Employees</t>
  </si>
  <si>
    <t xml:space="preserve">Source </t>
  </si>
  <si>
    <t>Calculation was a rounded off average of estimates</t>
  </si>
  <si>
    <t>Excluding overtime.</t>
  </si>
  <si>
    <t>Calculation used the figure of 5766 working hours.</t>
  </si>
  <si>
    <t xml:space="preserve"> Total Hourly Payment</t>
  </si>
  <si>
    <t>Total Yearly Payment</t>
  </si>
  <si>
    <t>Foxconn pays below the minimum wage in Taiwan.</t>
  </si>
  <si>
    <t>Revised Total Payments</t>
  </si>
  <si>
    <t>Hourly, assuming minimum wage is paid</t>
  </si>
  <si>
    <t>Yearly</t>
  </si>
  <si>
    <t>Difference in Figures</t>
  </si>
  <si>
    <t>This difference can be paid by Apple easily.</t>
  </si>
  <si>
    <t>Apple’s Cash Reserves</t>
  </si>
  <si>
    <t>Leftover Reserves</t>
  </si>
  <si>
    <t>As can be seen, Apple could improve this situation quite easily.</t>
  </si>
  <si>
    <t>Although a wage raise isn’t the only thing to do, it is the only one that can be analysed.</t>
  </si>
  <si>
    <t>In Chinese RMB.</t>
  </si>
  <si>
    <t>Using an exchange rate of 6.88048</t>
  </si>
  <si>
    <t>Shenzhen’s Minimum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</si>
</sst>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$-409]#,##0.000"/>
  </numFmts>
  <fonts count="4" x14ac:knownFonts="1">
    <font>
      <sz val="11"/>
      <color theme="1"/>
      <name val="Calibri"/>
      <family val="2"/>
      <scheme val="minor"/>
    </font>
    <font>
      <b/>
      <u/>
      <sz val="16"/>
      <color theme="1"/>
      <name val="Arial"/>
      <family val="18"/>
    </font>
    <font>
      <u/>
      <sz val="13"/>
      <color theme="1"/>
      <name val="Baskerville"/>
      <family val="3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geindicator.org/salary/minimum-wage/china-custom" TargetMode="External"/><Relationship Id="rId2" Type="http://schemas.openxmlformats.org/officeDocument/2006/relationships/hyperlink" Target="https://en.m.wikipedia.org/wiki/Longhua_Science_and_Technology_Park" TargetMode="External"/><Relationship Id="rId1" Type="http://schemas.openxmlformats.org/officeDocument/2006/relationships/hyperlink" Target="https://economix.blogs.nytimes.com/2012/02/24/the-ieconomy-how-much-do-foxconn-workers-make/?mtrref=duckduckgo.com&amp;gwh=FA17C9C88339EB8C0A67CEF95B6D3449&amp;gwt=pay" TargetMode="External"/><Relationship Id="rId5" Type="http://schemas.openxmlformats.org/officeDocument/2006/relationships/hyperlink" Target="https://www.nasdaq.com/symbol/aapl/financials?query=balance-sheet" TargetMode="External"/><Relationship Id="rId4" Type="http://schemas.openxmlformats.org/officeDocument/2006/relationships/hyperlink" Target="https://www.xe.com/currencyconverter/convert/?From=USD&amp;To=C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B229-BE17-0B42-B8EF-075CF9356574}">
  <dimension ref="A1:S31"/>
  <sheetViews>
    <sheetView tabSelected="1" zoomScaleNormal="150" zoomScaleSheetLayoutView="100" workbookViewId="0" xr3:uid="{616F1C4F-A989-5301-BA16-C549A4A15E91}">
      <selection activeCell="F25" sqref="F25"/>
    </sheetView>
  </sheetViews>
  <sheetFormatPr defaultRowHeight="15" x14ac:dyDescent="0.2"/>
  <cols>
    <col min="4" max="4" width="18.5625" bestFit="1" customWidth="1"/>
  </cols>
  <sheetData>
    <row r="1" spans="1:19" ht="20.2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3" spans="1:19" x14ac:dyDescent="0.2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2"/>
      <c r="K3" s="1"/>
      <c r="L3" s="1"/>
    </row>
    <row r="4" spans="1:19" x14ac:dyDescent="0.2">
      <c r="A4" s="10" t="s">
        <v>2</v>
      </c>
      <c r="B4" s="11"/>
      <c r="C4" s="11"/>
      <c r="D4" s="11"/>
      <c r="E4" s="11"/>
      <c r="F4" s="11"/>
      <c r="G4" s="11"/>
      <c r="H4" s="11"/>
      <c r="I4" s="11"/>
      <c r="J4" s="12"/>
      <c r="K4" s="1"/>
      <c r="L4" s="1"/>
    </row>
    <row r="5" spans="1:19" x14ac:dyDescent="0.2">
      <c r="A5" s="15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9" ht="17.25" x14ac:dyDescent="0.2">
      <c r="A7" s="13" t="s">
        <v>4</v>
      </c>
      <c r="B7" s="13"/>
      <c r="C7" s="13"/>
      <c r="D7" s="13"/>
      <c r="E7" s="13"/>
      <c r="F7" s="13"/>
      <c r="G7" s="13"/>
    </row>
    <row r="9" spans="1:19" x14ac:dyDescent="0.2">
      <c r="A9" s="8" t="s">
        <v>5</v>
      </c>
      <c r="B9" s="8"/>
      <c r="C9" s="8"/>
      <c r="D9" s="5">
        <v>2.5</v>
      </c>
      <c r="E9" s="4" t="s">
        <v>6</v>
      </c>
      <c r="F9" s="4"/>
      <c r="G9" s="4"/>
    </row>
    <row r="10" spans="1:19" x14ac:dyDescent="0.2">
      <c r="A10" s="8" t="s">
        <v>7</v>
      </c>
      <c r="B10" s="8"/>
      <c r="C10" s="8"/>
      <c r="D10">
        <f>AVERAGE(230000,300000,450000)</f>
        <v>326666.66666666669</v>
      </c>
      <c r="E10" s="14" t="s">
        <v>8</v>
      </c>
      <c r="F10" s="8" t="s">
        <v>9</v>
      </c>
      <c r="G10" s="8"/>
      <c r="H10" s="8"/>
      <c r="I10" s="8"/>
      <c r="J10" s="8"/>
    </row>
    <row r="11" spans="1:19" x14ac:dyDescent="0.2">
      <c r="A11" s="8"/>
      <c r="B11" s="8"/>
      <c r="C11" s="8"/>
      <c r="D11">
        <v>327000</v>
      </c>
      <c r="E11" s="14"/>
      <c r="F11" s="8"/>
      <c r="G11" s="8"/>
      <c r="H11" s="8"/>
      <c r="I11" s="8"/>
      <c r="J11" s="8"/>
    </row>
    <row r="12" spans="1:19" x14ac:dyDescent="0.2">
      <c r="A12" s="8" t="s">
        <v>12</v>
      </c>
      <c r="B12" s="8"/>
      <c r="C12" s="8"/>
      <c r="D12" s="5">
        <f>D9*D11</f>
        <v>817500</v>
      </c>
      <c r="E12" s="8" t="s">
        <v>10</v>
      </c>
      <c r="F12" s="8"/>
      <c r="G12" s="8"/>
      <c r="H12" s="8"/>
      <c r="I12" s="8"/>
    </row>
    <row r="13" spans="1:19" x14ac:dyDescent="0.2">
      <c r="A13" s="8" t="s">
        <v>13</v>
      </c>
      <c r="B13" s="8"/>
      <c r="C13" s="8"/>
      <c r="D13" s="5">
        <f>D12* 5766</f>
        <v>4713705000</v>
      </c>
      <c r="E13" s="8" t="s">
        <v>11</v>
      </c>
      <c r="F13" s="8"/>
      <c r="G13" s="8"/>
      <c r="H13" s="8"/>
      <c r="I13" s="8"/>
      <c r="J13" s="6"/>
    </row>
    <row r="15" spans="1:19" x14ac:dyDescent="0.2">
      <c r="A15" s="8" t="s">
        <v>14</v>
      </c>
      <c r="B15" s="8"/>
      <c r="C15" s="8"/>
      <c r="D15" s="8"/>
    </row>
    <row r="17" spans="1:9" x14ac:dyDescent="0.2">
      <c r="A17" s="8" t="s">
        <v>26</v>
      </c>
      <c r="B17" s="8"/>
      <c r="C17" s="8"/>
      <c r="D17" s="17">
        <v>18.5</v>
      </c>
      <c r="E17" s="8" t="s">
        <v>24</v>
      </c>
      <c r="F17" s="8"/>
      <c r="G17" s="8"/>
      <c r="H17" s="8"/>
      <c r="I17" s="4" t="s">
        <v>6</v>
      </c>
    </row>
    <row r="18" spans="1:9" x14ac:dyDescent="0.2">
      <c r="D18" s="7">
        <f>D17/6.88048</f>
        <v>2.6887659000534847</v>
      </c>
      <c r="E18" s="8" t="s">
        <v>25</v>
      </c>
      <c r="F18" s="8"/>
      <c r="G18" s="8"/>
      <c r="H18" s="8"/>
      <c r="I18" s="4" t="s">
        <v>6</v>
      </c>
    </row>
    <row r="19" spans="1:9" x14ac:dyDescent="0.2">
      <c r="A19" s="8" t="s">
        <v>15</v>
      </c>
      <c r="B19" s="8"/>
      <c r="C19" s="8"/>
      <c r="D19" s="7">
        <f>D11*D18</f>
        <v>879226.44931748952</v>
      </c>
      <c r="E19" s="8" t="s">
        <v>16</v>
      </c>
      <c r="F19" s="8"/>
      <c r="G19" s="8"/>
      <c r="H19" s="8"/>
    </row>
    <row r="20" spans="1:9" x14ac:dyDescent="0.2">
      <c r="D20" s="7">
        <f>D19*5766</f>
        <v>5069619706.7646446</v>
      </c>
      <c r="E20" s="8" t="s">
        <v>17</v>
      </c>
      <c r="F20" s="8"/>
      <c r="G20" s="8"/>
      <c r="H20" s="8"/>
    </row>
    <row r="21" spans="1:9" x14ac:dyDescent="0.2">
      <c r="A21" s="8" t="s">
        <v>18</v>
      </c>
      <c r="B21" s="8"/>
      <c r="C21" s="8"/>
      <c r="D21" s="7">
        <f>D20-D13</f>
        <v>355914706.76464462</v>
      </c>
    </row>
    <row r="23" spans="1:9" x14ac:dyDescent="0.2">
      <c r="A23" s="8" t="s">
        <v>19</v>
      </c>
      <c r="B23" s="8"/>
      <c r="C23" s="8"/>
      <c r="D23" s="8"/>
    </row>
    <row r="25" spans="1:9" x14ac:dyDescent="0.2">
      <c r="A25" s="8" t="s">
        <v>20</v>
      </c>
      <c r="B25" s="8"/>
      <c r="C25" s="8"/>
      <c r="D25" s="5">
        <v>20289000000</v>
      </c>
      <c r="E25" s="4" t="s">
        <v>6</v>
      </c>
    </row>
    <row r="26" spans="1:9" x14ac:dyDescent="0.2">
      <c r="A26" s="8" t="s">
        <v>21</v>
      </c>
      <c r="B26" s="8"/>
      <c r="C26" s="8"/>
      <c r="D26" s="7">
        <f>D25-D21</f>
        <v>19933085293.235355</v>
      </c>
    </row>
    <row r="28" spans="1:9" x14ac:dyDescent="0.2">
      <c r="A28" s="8" t="s">
        <v>22</v>
      </c>
      <c r="B28" s="8"/>
      <c r="C28" s="8"/>
      <c r="D28" s="8"/>
      <c r="E28" s="8"/>
      <c r="F28" s="8"/>
      <c r="G28" s="8"/>
      <c r="H28" s="8"/>
      <c r="I28" s="8"/>
    </row>
    <row r="29" spans="1:9" x14ac:dyDescent="0.2">
      <c r="A29" s="8" t="s">
        <v>23</v>
      </c>
      <c r="B29" s="8"/>
      <c r="C29" s="8"/>
      <c r="D29" s="8"/>
      <c r="E29" s="8"/>
      <c r="F29" s="8"/>
      <c r="G29" s="8"/>
      <c r="H29" s="8"/>
      <c r="I29" s="8"/>
    </row>
    <row r="31" spans="1:9" x14ac:dyDescent="0.2">
      <c r="A31" s="8"/>
      <c r="B31" s="8"/>
      <c r="C31" s="8"/>
    </row>
  </sheetData>
  <mergeCells count="28">
    <mergeCell ref="A29:I29"/>
    <mergeCell ref="A3:J3"/>
    <mergeCell ref="A5:S5"/>
    <mergeCell ref="A31:C31"/>
    <mergeCell ref="A21:C21"/>
    <mergeCell ref="A23:D23"/>
    <mergeCell ref="A25:C25"/>
    <mergeCell ref="A26:C26"/>
    <mergeCell ref="A28:I28"/>
    <mergeCell ref="A1:L1"/>
    <mergeCell ref="A4:J4"/>
    <mergeCell ref="A13:C13"/>
    <mergeCell ref="A12:C12"/>
    <mergeCell ref="A7:G7"/>
    <mergeCell ref="A9:C9"/>
    <mergeCell ref="A10:C10"/>
    <mergeCell ref="A11:C11"/>
    <mergeCell ref="E10:E11"/>
    <mergeCell ref="F10:J11"/>
    <mergeCell ref="E13:I13"/>
    <mergeCell ref="E12:I12"/>
    <mergeCell ref="A19:C19"/>
    <mergeCell ref="E19:H19"/>
    <mergeCell ref="E20:H20"/>
    <mergeCell ref="A15:D15"/>
    <mergeCell ref="A17:C17"/>
    <mergeCell ref="E17:H17"/>
    <mergeCell ref="E18:H18"/>
  </mergeCells>
  <hyperlinks>
    <hyperlink ref="E9:G9" r:id="rId1" display="Source" xr:uid="{C7FF4599-0833-3048-8739-5EA92BD6A0F8}"/>
    <hyperlink ref="E10:E11" r:id="rId2" display="Source " xr:uid="{EEA9D2D8-0559-D147-8050-E7ABEA2014A7}"/>
    <hyperlink ref="I17" r:id="rId3" xr:uid="{EF672FEE-F4A1-3842-A16B-DC20DE6E8846}"/>
    <hyperlink ref="I18" r:id="rId4" xr:uid="{9A04C990-E8A4-8F42-92D2-72E01973B4DA}"/>
    <hyperlink ref="E25" r:id="rId5" xr:uid="{A2E5E7DC-72E5-A744-AF81-A2D952FD6A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 Mehta</dc:creator>
  <dcterms:created xsi:type="dcterms:W3CDTF">2018-09-28T12:19:20Z</dcterms:created>
</cp:coreProperties>
</file>