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7" i="3" l="1"/>
  <c r="F6" i="3"/>
  <c r="F5" i="3"/>
  <c r="F4" i="3"/>
  <c r="F3" i="3"/>
  <c r="D7" i="3"/>
  <c r="D6" i="3"/>
  <c r="D5" i="3"/>
  <c r="D4" i="3"/>
  <c r="D3" i="3"/>
  <c r="B4" i="3"/>
  <c r="B5" i="3" s="1"/>
  <c r="B6" i="3" s="1"/>
  <c r="B7" i="3" l="1"/>
  <c r="C7" i="3" s="1"/>
  <c r="C6" i="3"/>
  <c r="C5" i="3"/>
  <c r="C4" i="3"/>
  <c r="C3" i="3"/>
</calcChain>
</file>

<file path=xl/sharedStrings.xml><?xml version="1.0" encoding="utf-8"?>
<sst xmlns="http://schemas.openxmlformats.org/spreadsheetml/2006/main" count="112" uniqueCount="53">
  <si>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</si>
  <si>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</si>
  <si>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</si>
  <si>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</si>
  <si>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</si>
  <si>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</si>
  <si>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</si>
  <si>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</si>
  <si>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</si>
  <si>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</si>
  <si>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Fazer logout</t>
  </si>
  <si>
    <t>Alta</t>
  </si>
  <si>
    <t>Média</t>
  </si>
  <si>
    <t>Features principais</t>
  </si>
  <si>
    <t>Objetivo</t>
  </si>
  <si>
    <t>Duração</t>
  </si>
  <si>
    <t>Integrantes da equipe</t>
  </si>
  <si>
    <t>Desenvolver o módulo Usuário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</si>
  <si>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</si>
  <si>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</si>
  <si>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</si>
  <si>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</si>
  <si>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</si>
  <si>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</si>
  <si>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</si>
  <si>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</si>
  <si>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</si>
  <si>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</si>
  <si>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</si>
  <si>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</si>
  <si>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</si>
  <si>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</si>
  <si>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</si>
  <si>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</si>
  <si>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</si>
  <si>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Estudar HTML, CSS, JavaScript, jQuery, PHP e Bootstrap</t>
  </si>
  <si>
    <t>Modelar banco de dados</t>
  </si>
  <si>
    <t>Prototipar tela</t>
  </si>
  <si>
    <t>Implementar o item</t>
  </si>
  <si>
    <t>Testar o item</t>
  </si>
  <si>
    <t>Todos</t>
  </si>
  <si>
    <t>A fazer</t>
  </si>
  <si>
    <t>Data</t>
  </si>
  <si>
    <t>Estimadas</t>
  </si>
  <si>
    <t>Feitas</t>
  </si>
  <si>
    <t>Criadas</t>
  </si>
  <si>
    <t>Eliminadas</t>
  </si>
  <si>
    <t>Casa do Sergio às 16h</t>
  </si>
  <si>
    <t>Release 2 - Sprint 2</t>
  </si>
  <si>
    <t>Sprint 2</t>
  </si>
  <si>
    <t>Parcialmente feita</t>
  </si>
  <si>
    <t>Feita</t>
  </si>
  <si>
    <t>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</si>
</sst>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Progresso!$A$3:$A$7</c:f>
              <c:numCache>
                <c:formatCode>m/d/yyyy</c:formatCode>
                <c:ptCount val="5"/>
                <c:pt idx="0">
                  <c:v>42996</c:v>
                </c:pt>
                <c:pt idx="1">
                  <c:v>42997</c:v>
                </c:pt>
                <c:pt idx="2">
                  <c:v>43002</c:v>
                </c:pt>
                <c:pt idx="3">
                  <c:v>43009</c:v>
                </c:pt>
                <c:pt idx="4">
                  <c:v>43010</c:v>
                </c:pt>
              </c:numCache>
            </c:numRef>
          </c:cat>
          <c:val>
            <c:numRef>
              <c:f>Progresso!$C$3:$C$7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1" t="s">
        <v>48</v>
      </c>
      <c r="B1" s="11"/>
      <c r="C1" s="1"/>
      <c r="D1" s="1"/>
      <c r="E1" s="1"/>
    </row>
    <row r="2" spans="1:5" x14ac:dyDescent="0.25">
      <c r="A2" s="2" t="s">
        <v>14</v>
      </c>
      <c r="B2" s="3" t="s">
        <v>17</v>
      </c>
      <c r="C2" s="1"/>
      <c r="D2" s="1"/>
      <c r="E2" s="1"/>
    </row>
    <row r="3" spans="1:5" x14ac:dyDescent="0.25">
      <c r="A3" s="2" t="s">
        <v>15</v>
      </c>
      <c r="B3" s="3" t="s">
        <v>18</v>
      </c>
      <c r="C3" s="1"/>
      <c r="D3" s="1"/>
      <c r="E3" s="1"/>
    </row>
    <row r="4" spans="1:5" x14ac:dyDescent="0.25">
      <c r="A4" s="2" t="s">
        <v>21</v>
      </c>
      <c r="B4" s="4">
        <v>42996</v>
      </c>
      <c r="C4" s="1"/>
      <c r="D4" s="1"/>
      <c r="E4" s="1"/>
    </row>
    <row r="5" spans="1:5" x14ac:dyDescent="0.25">
      <c r="A5" s="2" t="s">
        <v>22</v>
      </c>
      <c r="B5" s="4">
        <v>43010</v>
      </c>
      <c r="C5" s="1"/>
      <c r="D5" s="1"/>
      <c r="E5" s="1"/>
    </row>
    <row r="6" spans="1:5" x14ac:dyDescent="0.25">
      <c r="A6" s="2" t="s">
        <v>23</v>
      </c>
      <c r="B6" s="4">
        <v>43010</v>
      </c>
      <c r="C6" s="1"/>
      <c r="D6" s="1"/>
      <c r="E6" s="1"/>
    </row>
    <row r="7" spans="1:5" x14ac:dyDescent="0.25">
      <c r="A7" s="2" t="s">
        <v>24</v>
      </c>
      <c r="B7" s="3" t="s">
        <v>19</v>
      </c>
      <c r="C7" s="1"/>
      <c r="D7" s="1"/>
      <c r="E7" s="1"/>
    </row>
    <row r="8" spans="1:5" x14ac:dyDescent="0.25">
      <c r="A8" s="2" t="s">
        <v>20</v>
      </c>
      <c r="B8" s="3" t="s">
        <v>47</v>
      </c>
      <c r="C8" s="1"/>
      <c r="D8" s="1"/>
      <c r="E8" s="1"/>
    </row>
    <row r="9" spans="1:5" x14ac:dyDescent="0.25">
      <c r="A9" s="2" t="s">
        <v>25</v>
      </c>
      <c r="B9" s="3" t="s">
        <v>26</v>
      </c>
      <c r="C9" s="1"/>
      <c r="D9" s="1"/>
      <c r="E9" s="1"/>
    </row>
    <row r="10" spans="1:5" x14ac:dyDescent="0.25">
      <c r="A10" s="2" t="s">
        <v>27</v>
      </c>
      <c r="B10" s="3" t="s">
        <v>28</v>
      </c>
      <c r="C10" s="1"/>
      <c r="D10" s="1"/>
      <c r="E10" s="1"/>
    </row>
    <row r="11" spans="1:5" x14ac:dyDescent="0.25">
      <c r="A11" s="2" t="s">
        <v>16</v>
      </c>
      <c r="B11" s="3" t="s">
        <v>29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1" t="s">
        <v>0</v>
      </c>
      <c r="B1" s="11"/>
      <c r="C1" s="11"/>
      <c r="D1" s="11"/>
    </row>
    <row r="2" spans="1:4" x14ac:dyDescent="0.25">
      <c r="A2" s="2" t="s">
        <v>1</v>
      </c>
      <c r="B2" s="2" t="s">
        <v>13</v>
      </c>
      <c r="C2" s="2" t="s">
        <v>2</v>
      </c>
      <c r="D2" s="2" t="s">
        <v>3</v>
      </c>
    </row>
    <row r="3" spans="1:4" x14ac:dyDescent="0.25">
      <c r="A3" s="12" t="s">
        <v>4</v>
      </c>
      <c r="B3" s="3" t="s">
        <v>5</v>
      </c>
      <c r="C3" s="3" t="s">
        <v>11</v>
      </c>
      <c r="D3" s="3">
        <v>4</v>
      </c>
    </row>
    <row r="4" spans="1:4" x14ac:dyDescent="0.25">
      <c r="A4" s="12"/>
      <c r="B4" s="3" t="s">
        <v>6</v>
      </c>
      <c r="C4" s="3" t="s">
        <v>12</v>
      </c>
      <c r="D4" s="3">
        <v>4</v>
      </c>
    </row>
    <row r="5" spans="1:4" x14ac:dyDescent="0.25">
      <c r="A5" s="12"/>
      <c r="B5" s="3" t="s">
        <v>7</v>
      </c>
      <c r="C5" s="3" t="s">
        <v>11</v>
      </c>
      <c r="D5" s="3">
        <v>4</v>
      </c>
    </row>
    <row r="6" spans="1:4" x14ac:dyDescent="0.25">
      <c r="A6" s="12"/>
      <c r="B6" s="3" t="s">
        <v>8</v>
      </c>
      <c r="C6" s="3" t="s">
        <v>12</v>
      </c>
      <c r="D6" s="3">
        <v>4</v>
      </c>
    </row>
    <row r="7" spans="1:4" x14ac:dyDescent="0.25">
      <c r="A7" s="12"/>
      <c r="B7" s="3" t="s">
        <v>9</v>
      </c>
      <c r="C7" s="3" t="s">
        <v>11</v>
      </c>
      <c r="D7" s="3">
        <v>8</v>
      </c>
    </row>
    <row r="8" spans="1:4" x14ac:dyDescent="0.25">
      <c r="A8" s="12"/>
      <c r="B8" s="3" t="s">
        <v>10</v>
      </c>
      <c r="C8" s="3" t="s">
        <v>11</v>
      </c>
      <c r="D8" s="3">
        <v>1</v>
      </c>
    </row>
  </sheetData>
  <mergeCells count="2">
    <mergeCell ref="A1:D1"/>
    <mergeCell ref="A3:A8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30</v>
      </c>
      <c r="B1" s="6" t="s">
        <v>31</v>
      </c>
      <c r="C1" s="6" t="s">
        <v>32</v>
      </c>
      <c r="D1" s="6" t="s">
        <v>33</v>
      </c>
      <c r="E1" s="9" t="s">
        <v>42</v>
      </c>
      <c r="F1" s="6" t="s">
        <v>34</v>
      </c>
    </row>
    <row r="2" spans="1:6" x14ac:dyDescent="0.25">
      <c r="A2" s="12" t="s">
        <v>5</v>
      </c>
      <c r="B2" s="3" t="s">
        <v>35</v>
      </c>
      <c r="C2" s="3" t="s">
        <v>40</v>
      </c>
      <c r="D2" s="3" t="s">
        <v>50</v>
      </c>
      <c r="E2" s="4">
        <v>43009</v>
      </c>
      <c r="F2" s="2"/>
    </row>
    <row r="3" spans="1:6" x14ac:dyDescent="0.25">
      <c r="A3" s="12"/>
      <c r="B3" s="3" t="s">
        <v>36</v>
      </c>
      <c r="C3" s="3" t="s">
        <v>40</v>
      </c>
      <c r="D3" s="3" t="s">
        <v>51</v>
      </c>
      <c r="E3" s="4">
        <v>43002</v>
      </c>
      <c r="F3" s="2"/>
    </row>
    <row r="4" spans="1:6" x14ac:dyDescent="0.25">
      <c r="A4" s="12"/>
      <c r="B4" s="3" t="s">
        <v>37</v>
      </c>
      <c r="C4" s="3" t="s">
        <v>40</v>
      </c>
      <c r="D4" s="8" t="s">
        <v>51</v>
      </c>
      <c r="E4" s="4">
        <v>42997</v>
      </c>
      <c r="F4" s="2"/>
    </row>
    <row r="5" spans="1:6" x14ac:dyDescent="0.25">
      <c r="A5" s="12"/>
      <c r="B5" s="3" t="s">
        <v>38</v>
      </c>
      <c r="C5" s="3" t="s">
        <v>40</v>
      </c>
      <c r="D5" s="8" t="s">
        <v>51</v>
      </c>
      <c r="E5" s="4">
        <v>43009</v>
      </c>
      <c r="F5" s="2"/>
    </row>
    <row r="6" spans="1:6" x14ac:dyDescent="0.25">
      <c r="A6" s="12"/>
      <c r="B6" s="3" t="s">
        <v>39</v>
      </c>
      <c r="C6" s="3" t="s">
        <v>40</v>
      </c>
      <c r="D6" s="3" t="s">
        <v>52</v>
      </c>
      <c r="E6" s="4">
        <v>43009</v>
      </c>
      <c r="F6" s="2"/>
    </row>
    <row r="7" spans="1:6" x14ac:dyDescent="0.25">
      <c r="A7" s="12" t="s">
        <v>6</v>
      </c>
      <c r="B7" s="3" t="s">
        <v>37</v>
      </c>
      <c r="C7" s="3" t="s">
        <v>40</v>
      </c>
      <c r="D7" s="8" t="s">
        <v>50</v>
      </c>
      <c r="E7" s="4">
        <v>43009</v>
      </c>
      <c r="F7" s="3"/>
    </row>
    <row r="8" spans="1:6" x14ac:dyDescent="0.25">
      <c r="A8" s="12"/>
      <c r="B8" s="3" t="s">
        <v>38</v>
      </c>
      <c r="C8" s="3" t="s">
        <v>40</v>
      </c>
      <c r="D8" s="8" t="s">
        <v>50</v>
      </c>
      <c r="E8" s="4">
        <v>43009</v>
      </c>
      <c r="F8" s="3"/>
    </row>
    <row r="9" spans="1:6" x14ac:dyDescent="0.25">
      <c r="A9" s="12"/>
      <c r="B9" s="3" t="s">
        <v>39</v>
      </c>
      <c r="C9" s="3" t="s">
        <v>40</v>
      </c>
      <c r="D9" s="8" t="s">
        <v>52</v>
      </c>
      <c r="E9" s="4">
        <v>43009</v>
      </c>
      <c r="F9" s="3"/>
    </row>
    <row r="10" spans="1:6" x14ac:dyDescent="0.25">
      <c r="A10" s="12" t="s">
        <v>7</v>
      </c>
      <c r="B10" s="3" t="s">
        <v>37</v>
      </c>
      <c r="C10" s="3" t="s">
        <v>40</v>
      </c>
      <c r="D10" s="8" t="s">
        <v>52</v>
      </c>
      <c r="E10" s="4">
        <v>43009</v>
      </c>
      <c r="F10" s="3"/>
    </row>
    <row r="11" spans="1:6" x14ac:dyDescent="0.25">
      <c r="A11" s="12"/>
      <c r="B11" s="3" t="s">
        <v>38</v>
      </c>
      <c r="C11" s="3" t="s">
        <v>40</v>
      </c>
      <c r="D11" s="8" t="s">
        <v>52</v>
      </c>
      <c r="E11" s="4">
        <v>43009</v>
      </c>
      <c r="F11" s="3"/>
    </row>
    <row r="12" spans="1:6" x14ac:dyDescent="0.25">
      <c r="A12" s="12"/>
      <c r="B12" s="3" t="s">
        <v>39</v>
      </c>
      <c r="C12" s="3" t="s">
        <v>40</v>
      </c>
      <c r="D12" s="8" t="s">
        <v>52</v>
      </c>
      <c r="E12" s="4">
        <v>43009</v>
      </c>
      <c r="F12" s="3"/>
    </row>
    <row r="13" spans="1:6" x14ac:dyDescent="0.25">
      <c r="A13" s="12" t="s">
        <v>8</v>
      </c>
      <c r="B13" s="3" t="s">
        <v>37</v>
      </c>
      <c r="C13" s="3" t="s">
        <v>40</v>
      </c>
      <c r="D13" s="8" t="s">
        <v>52</v>
      </c>
      <c r="E13" s="4">
        <v>43009</v>
      </c>
      <c r="F13" s="3"/>
    </row>
    <row r="14" spans="1:6" x14ac:dyDescent="0.25">
      <c r="A14" s="12"/>
      <c r="B14" s="3" t="s">
        <v>38</v>
      </c>
      <c r="C14" s="3" t="s">
        <v>40</v>
      </c>
      <c r="D14" s="8" t="s">
        <v>52</v>
      </c>
      <c r="E14" s="4">
        <v>43009</v>
      </c>
      <c r="F14" s="3"/>
    </row>
    <row r="15" spans="1:6" x14ac:dyDescent="0.25">
      <c r="A15" s="12"/>
      <c r="B15" s="3" t="s">
        <v>39</v>
      </c>
      <c r="C15" s="3" t="s">
        <v>40</v>
      </c>
      <c r="D15" s="8" t="s">
        <v>52</v>
      </c>
      <c r="E15" s="4">
        <v>43009</v>
      </c>
      <c r="F15" s="3"/>
    </row>
    <row r="16" spans="1:6" x14ac:dyDescent="0.25">
      <c r="A16" s="12" t="s">
        <v>9</v>
      </c>
      <c r="B16" s="3" t="s">
        <v>38</v>
      </c>
      <c r="C16" s="3" t="s">
        <v>40</v>
      </c>
      <c r="D16" s="8" t="s">
        <v>51</v>
      </c>
      <c r="E16" s="4">
        <v>43009</v>
      </c>
      <c r="F16" s="3"/>
    </row>
    <row r="17" spans="1:6" x14ac:dyDescent="0.25">
      <c r="A17" s="12"/>
      <c r="B17" s="3" t="s">
        <v>39</v>
      </c>
      <c r="C17" s="3" t="s">
        <v>40</v>
      </c>
      <c r="D17" s="8" t="s">
        <v>52</v>
      </c>
      <c r="E17" s="4">
        <v>43009</v>
      </c>
      <c r="F17" s="3"/>
    </row>
    <row r="18" spans="1:6" x14ac:dyDescent="0.25">
      <c r="A18" s="12" t="s">
        <v>10</v>
      </c>
      <c r="B18" s="3" t="s">
        <v>37</v>
      </c>
      <c r="C18" s="3" t="s">
        <v>40</v>
      </c>
      <c r="D18" s="8" t="s">
        <v>51</v>
      </c>
      <c r="E18" s="4">
        <v>43009</v>
      </c>
      <c r="F18" s="3"/>
    </row>
    <row r="19" spans="1:6" x14ac:dyDescent="0.25">
      <c r="A19" s="12"/>
      <c r="B19" s="3" t="s">
        <v>38</v>
      </c>
      <c r="C19" s="3" t="s">
        <v>40</v>
      </c>
      <c r="D19" s="8" t="s">
        <v>51</v>
      </c>
      <c r="E19" s="4">
        <v>43009</v>
      </c>
    </row>
    <row r="20" spans="1:6" x14ac:dyDescent="0.25">
      <c r="A20" s="12"/>
      <c r="B20" s="3" t="s">
        <v>39</v>
      </c>
      <c r="C20" s="3" t="s">
        <v>40</v>
      </c>
      <c r="D20" s="8" t="s">
        <v>51</v>
      </c>
      <c r="E20" s="4">
        <v>43009</v>
      </c>
    </row>
  </sheetData>
  <mergeCells count="6">
    <mergeCell ref="A16:A17"/>
    <mergeCell ref="A18:A20"/>
    <mergeCell ref="A2:A6"/>
    <mergeCell ref="A7:A9"/>
    <mergeCell ref="A10:A12"/>
    <mergeCell ref="A13:A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1"/>
    </sheetView>
  </sheetViews>
  <sheetFormatPr defaultRowHeight="15" x14ac:dyDescent="0.25"/>
  <cols>
    <col min="1" max="6" width="15.7109375" style="10" customWidth="1"/>
  </cols>
  <sheetData>
    <row r="1" spans="1:6" ht="15.75" x14ac:dyDescent="0.25">
      <c r="A1" s="11" t="s">
        <v>49</v>
      </c>
      <c r="B1" s="11"/>
      <c r="C1" s="11"/>
      <c r="D1" s="11"/>
      <c r="E1" s="11"/>
      <c r="F1" s="11"/>
    </row>
    <row r="2" spans="1:6" x14ac:dyDescent="0.25">
      <c r="A2" s="2" t="s">
        <v>42</v>
      </c>
      <c r="B2" s="2" t="s">
        <v>43</v>
      </c>
      <c r="C2" s="2" t="s">
        <v>41</v>
      </c>
      <c r="D2" s="2" t="s">
        <v>44</v>
      </c>
      <c r="E2" s="2" t="s">
        <v>45</v>
      </c>
      <c r="F2" s="2" t="s">
        <v>46</v>
      </c>
    </row>
    <row r="3" spans="1:6" x14ac:dyDescent="0.25">
      <c r="A3" s="4">
        <v>42996</v>
      </c>
      <c r="B3" s="10">
        <f>COUNTIF(Tarefas!D:D, "*")-1</f>
        <v>19</v>
      </c>
      <c r="C3" s="10">
        <f>B3-D3-F3</f>
        <v>19</v>
      </c>
      <c r="D3" s="10">
        <f>COUNTIFS(Tarefas!D:D, "Feita", Tarefas!E:E, "&lt;"&amp;A3)</f>
        <v>0</v>
      </c>
      <c r="E3" s="10">
        <v>0</v>
      </c>
      <c r="F3" s="10">
        <f>COUNTIFS(Tarefas!D:D, "Eliminada", Tarefas!E:E, "&lt;"&amp;A3)+COUNTIFS(Tarefas!D:D, "Parcialmente feita", Tarefas!E:E, "&lt;"&amp;A3)</f>
        <v>0</v>
      </c>
    </row>
    <row r="4" spans="1:6" x14ac:dyDescent="0.25">
      <c r="A4" s="4">
        <v>42997</v>
      </c>
      <c r="B4" s="10">
        <f>B3+E4</f>
        <v>19</v>
      </c>
      <c r="C4" s="10">
        <f t="shared" ref="C4:C7" si="0">B4-D4-F4</f>
        <v>19</v>
      </c>
      <c r="D4" s="10">
        <f>COUNTIFS(Tarefas!D:D, "Feita", Tarefas!E:E, "&lt;"&amp;A4)</f>
        <v>0</v>
      </c>
      <c r="E4" s="10">
        <v>0</v>
      </c>
      <c r="F4" s="10">
        <f>COUNTIFS(Tarefas!D:D, "Eliminada", Tarefas!E:E, "&lt;"&amp;A4)+COUNTIFS(Tarefas!D:D, "Parcialmente feita", Tarefas!E:E, "&lt;"&amp;A4)</f>
        <v>0</v>
      </c>
    </row>
    <row r="5" spans="1:6" x14ac:dyDescent="0.25">
      <c r="A5" s="4">
        <v>43002</v>
      </c>
      <c r="B5" s="10">
        <f t="shared" ref="B5:B7" si="1">B4+E5</f>
        <v>19</v>
      </c>
      <c r="C5" s="10">
        <f t="shared" si="0"/>
        <v>18</v>
      </c>
      <c r="D5" s="10">
        <f>COUNTIFS(Tarefas!D:D, "Feita", Tarefas!E:E, "&lt;"&amp;A5)</f>
        <v>1</v>
      </c>
      <c r="E5" s="10">
        <v>0</v>
      </c>
      <c r="F5" s="10">
        <f>COUNTIFS(Tarefas!D:D, "Eliminada", Tarefas!E:E, "&lt;"&amp;A5)+COUNTIFS(Tarefas!D:D, "Parcialmente feita", Tarefas!E:E, "&lt;"&amp;A5)</f>
        <v>0</v>
      </c>
    </row>
    <row r="6" spans="1:6" x14ac:dyDescent="0.25">
      <c r="A6" s="4">
        <v>43009</v>
      </c>
      <c r="B6" s="10">
        <f t="shared" si="1"/>
        <v>19</v>
      </c>
      <c r="C6" s="10">
        <f t="shared" si="0"/>
        <v>17</v>
      </c>
      <c r="D6" s="10">
        <f>COUNTIFS(Tarefas!D:D, "Feita", Tarefas!E:E, "&lt;"&amp;A6)</f>
        <v>2</v>
      </c>
      <c r="E6" s="10">
        <v>0</v>
      </c>
      <c r="F6" s="10">
        <f>COUNTIFS(Tarefas!D:D, "Eliminada", Tarefas!E:E, "&lt;"&amp;A6)+COUNTIFS(Tarefas!D:D, "Parcialmente feita", Tarefas!E:E, "&lt;"&amp;A6)</f>
        <v>0</v>
      </c>
    </row>
    <row r="7" spans="1:6" x14ac:dyDescent="0.25">
      <c r="A7" s="4">
        <v>43010</v>
      </c>
      <c r="B7" s="10">
        <f t="shared" si="1"/>
        <v>19</v>
      </c>
      <c r="C7" s="10">
        <f t="shared" si="0"/>
        <v>0</v>
      </c>
      <c r="D7" s="10">
        <f>COUNTIFS(Tarefas!D:D, "Feita", Tarefas!E:E, "&lt;"&amp;A7)</f>
        <v>7</v>
      </c>
      <c r="E7" s="10">
        <v>0</v>
      </c>
      <c r="F7" s="10">
        <f>COUNTIFS(Tarefas!D:D, "Eliminada", Tarefas!E:E, "&lt;"&amp;A7)+COUNTIFS(Tarefas!D:D, "Parcialmente feita", Tarefas!E:E, "&lt;"&amp;A7)</f>
        <v>12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2017-11-27T10:47:31Z</dcterms:modified>
</cp:coreProperties>
</file>