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omaareena-my.sharepoint.com/personal/teo_langi_edu_tampere_fi/Documents/rastit/systeemitestausharjoitus/"/>
    </mc:Choice>
  </mc:AlternateContent>
  <xr:revisionPtr revIDLastSave="58" documentId="5_{86ECA33A-4463-4C3E-B097-2B6320B67310}" xr6:coauthVersionLast="45" xr6:coauthVersionMax="45" xr10:uidLastSave="{5A2205CD-BC7A-4280-92CE-2887B7BB79C1}"/>
  <bookViews>
    <workbookView xWindow="28680" yWindow="-120" windowWidth="29040" windowHeight="15840" xr2:uid="{00000000-000D-0000-FFFF-FFFF00000000}"/>
  </bookViews>
  <sheets>
    <sheet name="Projektin tiedot" sheetId="3" r:id="rId1"/>
    <sheet name="Testitapaukset" sheetId="1" r:id="rId2"/>
    <sheet name="Epäonnistuneet testi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6" i="1"/>
  <c r="F5" i="1"/>
  <c r="F3" i="1"/>
  <c r="F2" i="1"/>
  <c r="F1" i="1"/>
  <c r="F9" i="1" l="1"/>
  <c r="F7" i="1"/>
  <c r="F4" i="1"/>
</calcChain>
</file>

<file path=xl/sharedStrings.xml><?xml version="1.0" encoding="utf-8"?>
<sst xmlns="http://schemas.openxmlformats.org/spreadsheetml/2006/main" count="163" uniqueCount="117">
  <si>
    <t>Testauskohde</t>
  </si>
  <si>
    <t>Esiehto</t>
  </si>
  <si>
    <t>Toiminto</t>
  </si>
  <si>
    <t>Odotettu lopputulos</t>
  </si>
  <si>
    <t>Kirjautuu sisään</t>
  </si>
  <si>
    <t>Todellinen lopputulos</t>
  </si>
  <si>
    <t>Kommentit</t>
  </si>
  <si>
    <t>Kirjautuminen</t>
  </si>
  <si>
    <t>Vikaraportti, ID</t>
  </si>
  <si>
    <t>Kohde, ID</t>
  </si>
  <si>
    <t>Testitapauksien kokonaismäärä:</t>
  </si>
  <si>
    <t>Suunniteltu</t>
  </si>
  <si>
    <t>Testattu</t>
  </si>
  <si>
    <t>Ei Testattu</t>
  </si>
  <si>
    <t>Ei läpäise</t>
  </si>
  <si>
    <t>Ohitettu</t>
  </si>
  <si>
    <t xml:space="preserve">Testattu / Suunniteltu -% </t>
  </si>
  <si>
    <t>Läpäisy</t>
  </si>
  <si>
    <t>Läpäisy / testattu -%</t>
  </si>
  <si>
    <t>Kirjautuminen ulos</t>
  </si>
  <si>
    <t>On kirjautunut sisään</t>
  </si>
  <si>
    <t>Ei ole kirjautunut sisään</t>
  </si>
  <si>
    <t>Kirjautuu ulos</t>
  </si>
  <si>
    <t>Kirjautuu sisään ulos</t>
  </si>
  <si>
    <t>Rekisteröityminen</t>
  </si>
  <si>
    <t>Luodaan uusi käyttäjä</t>
  </si>
  <si>
    <t>Uutisten lisääminen</t>
  </si>
  <si>
    <t>Lisätään uutinen tietokantaan</t>
  </si>
  <si>
    <t>Uutinen lisääntyy tietokantaan</t>
  </si>
  <si>
    <t>Tapahtumien lisääminen</t>
  </si>
  <si>
    <t>Lisätään tapahtuma tietokantaan</t>
  </si>
  <si>
    <t>Tapahtuma lisääntyy tietokantaan</t>
  </si>
  <si>
    <t>Uutisten muokkaaminen</t>
  </si>
  <si>
    <t>Uutisen tiedot muokkaantuvat</t>
  </si>
  <si>
    <t>Uutisen tiedon muokkaaminen</t>
  </si>
  <si>
    <t>Tapahtumien muokkaaminen</t>
  </si>
  <si>
    <t>Tapahtuman tiedon muokkaaminen</t>
  </si>
  <si>
    <t>Uutisen poistaminen tietokannasta</t>
  </si>
  <si>
    <t>Uutinen poistuu tietokannasta</t>
  </si>
  <si>
    <t>Uutisten poistaminen</t>
  </si>
  <si>
    <t>Tapahtumien poistaminen</t>
  </si>
  <si>
    <t>Tapahtuma poistuu tietokannasta</t>
  </si>
  <si>
    <t>Tapahtuma poistaminen tietokannasta</t>
  </si>
  <si>
    <t>Uutisten piilottaminen</t>
  </si>
  <si>
    <t xml:space="preserve">Uutisten piilottaminen </t>
  </si>
  <si>
    <t>Uutinen poistuu näkyvistä kirjautumattomilta käyttäjiltä</t>
  </si>
  <si>
    <t>Tapahtumien piilottaminen</t>
  </si>
  <si>
    <t>Tapahtuman piilottaminen</t>
  </si>
  <si>
    <t>Tapahtuma poistuu näkyvistä kirjautumattomilta käyttäjiltä</t>
  </si>
  <si>
    <t>Toimijan lisääminen</t>
  </si>
  <si>
    <t>Lisätään toimija tietokantaan</t>
  </si>
  <si>
    <t>Toimija lisääntyy tietokantaan</t>
  </si>
  <si>
    <t>Toimijan muokkaaminen</t>
  </si>
  <si>
    <t>Toimijan tiedon muokkaaminen</t>
  </si>
  <si>
    <t>Toimijan tiedot muokkaantuvat</t>
  </si>
  <si>
    <t>Toimijan poistaminen</t>
  </si>
  <si>
    <t>Toimijan poistaminen tietokannasta</t>
  </si>
  <si>
    <t>Toimijan tiedot poistuvat tietokannasta</t>
  </si>
  <si>
    <t xml:space="preserve">Toimijan piilottaminen </t>
  </si>
  <si>
    <t>Toimijan piilottaminen</t>
  </si>
  <si>
    <t>Toimijan tiedot poistuu näkyvistä kirjautumattomilta käyttäjiltä</t>
  </si>
  <si>
    <t>Kuva lisäytyy tietokantaan</t>
  </si>
  <si>
    <t>Kuvien lisäminen tietokantaan</t>
  </si>
  <si>
    <t xml:space="preserve">Hallintosivuille meneminen kirjautumatta </t>
  </si>
  <si>
    <t>Uutisten tietojen piilottamisen poistaminen</t>
  </si>
  <si>
    <t>Uutinen tulee takaisin näkyviin kirjautumattomilta käyttäjiltä</t>
  </si>
  <si>
    <t>Tapahtumien tietojen piilottamisen poistaminen</t>
  </si>
  <si>
    <t>Toimijan tietojen muokkaaminen jättäen tiedot tyhjäksi</t>
  </si>
  <si>
    <t>Toimijan tiedot tulevat takaisin näkyviin kirjautumattomilta käyttäjiltä</t>
  </si>
  <si>
    <t>Tapahtuma tulee takaisin näkyviin kirjautumattomilta käyttäjiltä</t>
  </si>
  <si>
    <t>Nettisivu ohjaa käyttäjän kirjautumissivulle näyttämättä hallintosivujen tietoja</t>
  </si>
  <si>
    <t>OK</t>
  </si>
  <si>
    <t>Tapahtumien muokkausnappi ei vie tapahtumien muokkaamiseen</t>
  </si>
  <si>
    <t>Kuvien lisäämisen saa aikaan virheilmoituksen "HTTP ERROR 404"</t>
  </si>
  <si>
    <t>Raportti, ID</t>
  </si>
  <si>
    <t>Todellinen lopputulos / kommentit</t>
  </si>
  <si>
    <t>Testattu (pvm)</t>
  </si>
  <si>
    <t>Projektin nimi</t>
  </si>
  <si>
    <t>Yhteyshenkilö</t>
  </si>
  <si>
    <t>Lyhyt kuvaus projektista</t>
  </si>
  <si>
    <t>Ympäristö</t>
  </si>
  <si>
    <t>Terminologia</t>
  </si>
  <si>
    <t>Termi</t>
  </si>
  <si>
    <t>Esiehto (Precondition)</t>
  </si>
  <si>
    <t>Vaatimus käyttäjän tilasta, jotta testi voidaan suorittaa</t>
  </si>
  <si>
    <t>Todellinen tulos (Actual result)</t>
  </si>
  <si>
    <t>Testauksen lopputulos</t>
  </si>
  <si>
    <t>OK (OK)</t>
  </si>
  <si>
    <t>Ilmoittaa että testi sujui ilman ongelmia</t>
  </si>
  <si>
    <t>Ei läpäise (Fail)</t>
  </si>
  <si>
    <t>Testi ei sujunut ilman ongelmia</t>
  </si>
  <si>
    <t>Toiminnallinen vaatimus (Functional requirement)</t>
  </si>
  <si>
    <t>Vaatimus järjestelmän toiminnallisuudesta</t>
  </si>
  <si>
    <t>Ei-toiminnallinen vaatimus (Non-functional requirement)</t>
  </si>
  <si>
    <t>Vaatimus järjestelmästä, joka ei liity toiminnallisuuteen</t>
  </si>
  <si>
    <t>Tutkiva testaus (Exploratory testing)</t>
  </si>
  <si>
    <t>Testausta, joka tehdään suunnittelematta testitapauksia etukäteen.</t>
  </si>
  <si>
    <t>Integraatiotestaus (Integration testing)</t>
  </si>
  <si>
    <t>Monen eri komponenttien testaamista samaan aikaan.</t>
  </si>
  <si>
    <t>Järjestelmätestaus (System testing)</t>
  </si>
  <si>
    <t>Testataan kokonaista ohjelmaa.</t>
  </si>
  <si>
    <t>Hyväksymistestaus (Acceptance testing)</t>
  </si>
  <si>
    <t>Testataan ohjelman käytettävyyttä.</t>
  </si>
  <si>
    <t>Yksikkötestaus (Unit testing)</t>
  </si>
  <si>
    <t>Testataan yksittäisen komponentin toimintaa.</t>
  </si>
  <si>
    <t>määritelmä</t>
  </si>
  <si>
    <t>Systeemitestausharjoitus</t>
  </si>
  <si>
    <t>Langi Teo, teo.langi@edu.tampere.fi</t>
  </si>
  <si>
    <t xml:space="preserve">Testattava tuote on nettisivu, joka löytyy osoitteesta https://snoik.nodeeli5.net/.  </t>
  </si>
  <si>
    <t>Projektissa testataan etukäteen määritetty nettisivu</t>
  </si>
  <si>
    <t>Tapahtumien muokkausnappi ei vie tapahtumien muokkaamiseen.</t>
  </si>
  <si>
    <t>Tapahtuma tiedot muokkaantuvat</t>
  </si>
  <si>
    <t>Uutisten piilottamisen poistaminen</t>
  </si>
  <si>
    <t>Kuva lisätään tietokantaan</t>
  </si>
  <si>
    <t>Hallintosivuille meneminen kirjautumatta osoitekentän kautta</t>
  </si>
  <si>
    <t>Yleisen kommentit tietojärjestelmästä ja testaamisesta</t>
  </si>
  <si>
    <t>1. Testatava järjestelmä oli pääasillisesti toimiva.                                                                    2. Testatavan järjestelmän käyttöliittymä oli mielestäni keskiverto.                                      3.Testitapaukset olivat kattavia ja käsittelivät tärkeimmät toiminnallisuudet nettisivulla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</si>
</sst>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3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3" borderId="1" xfId="0" applyNumberForma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936-666F-414D-AD05-C243F006F208}">
  <sheetPr>
    <pageSetUpPr fitToPage="1"/>
  </sheetPr>
  <dimension ref="A1:C16"/>
  <sheetViews>
    <sheetView tabSelected="1" workbookViewId="0">
      <selection sqref="A1:C16"/>
    </sheetView>
  </sheetViews>
  <sheetFormatPr defaultRowHeight="15" x14ac:dyDescent="0.25"/>
  <cols>
    <col min="1" max="1" width="23.85546875" customWidth="1"/>
    <col min="2" max="2" width="33.42578125" customWidth="1"/>
    <col min="3" max="3" width="35" customWidth="1"/>
  </cols>
  <sheetData>
    <row r="1" spans="1:3" x14ac:dyDescent="0.25">
      <c r="A1" s="5" t="s">
        <v>77</v>
      </c>
      <c r="B1" s="7" t="s">
        <v>106</v>
      </c>
    </row>
    <row r="2" spans="1:3" ht="30" x14ac:dyDescent="0.25">
      <c r="A2" s="5" t="s">
        <v>78</v>
      </c>
      <c r="B2" s="7" t="s">
        <v>107</v>
      </c>
    </row>
    <row r="3" spans="1:3" ht="30" x14ac:dyDescent="0.25">
      <c r="A3" s="5" t="s">
        <v>79</v>
      </c>
      <c r="B3" s="7" t="s">
        <v>109</v>
      </c>
    </row>
    <row r="4" spans="1:3" ht="45" x14ac:dyDescent="0.25">
      <c r="A4" s="5" t="s">
        <v>80</v>
      </c>
      <c r="B4" s="7" t="s">
        <v>108</v>
      </c>
    </row>
    <row r="5" spans="1:3" x14ac:dyDescent="0.25">
      <c r="A5" s="5" t="s">
        <v>81</v>
      </c>
      <c r="B5" s="5" t="s">
        <v>82</v>
      </c>
      <c r="C5" s="5" t="s">
        <v>105</v>
      </c>
    </row>
    <row r="6" spans="1:3" ht="32.25" thickBot="1" x14ac:dyDescent="0.3">
      <c r="B6" s="8" t="s">
        <v>83</v>
      </c>
      <c r="C6" s="9" t="s">
        <v>84</v>
      </c>
    </row>
    <row r="7" spans="1:3" ht="63.75" thickBot="1" x14ac:dyDescent="0.3">
      <c r="B7" s="10" t="s">
        <v>85</v>
      </c>
      <c r="C7" s="11" t="s">
        <v>86</v>
      </c>
    </row>
    <row r="8" spans="1:3" ht="32.25" thickBot="1" x14ac:dyDescent="0.3">
      <c r="B8" s="8" t="s">
        <v>87</v>
      </c>
      <c r="C8" s="9" t="s">
        <v>88</v>
      </c>
    </row>
    <row r="9" spans="1:3" ht="16.5" thickBot="1" x14ac:dyDescent="0.3">
      <c r="B9" s="10" t="s">
        <v>89</v>
      </c>
      <c r="C9" s="11" t="s">
        <v>90</v>
      </c>
    </row>
    <row r="10" spans="1:3" ht="32.25" thickBot="1" x14ac:dyDescent="0.3">
      <c r="B10" s="8" t="s">
        <v>91</v>
      </c>
      <c r="C10" s="9" t="s">
        <v>92</v>
      </c>
    </row>
    <row r="11" spans="1:3" ht="32.25" thickBot="1" x14ac:dyDescent="0.3">
      <c r="B11" s="10" t="s">
        <v>93</v>
      </c>
      <c r="C11" s="11" t="s">
        <v>94</v>
      </c>
    </row>
    <row r="12" spans="1:3" ht="48" thickBot="1" x14ac:dyDescent="0.3">
      <c r="B12" s="8" t="s">
        <v>95</v>
      </c>
      <c r="C12" s="9" t="s">
        <v>96</v>
      </c>
    </row>
    <row r="13" spans="1:3" ht="32.25" thickBot="1" x14ac:dyDescent="0.3">
      <c r="B13" s="10" t="s">
        <v>97</v>
      </c>
      <c r="C13" s="11" t="s">
        <v>98</v>
      </c>
    </row>
    <row r="14" spans="1:3" ht="32.25" thickBot="1" x14ac:dyDescent="0.3">
      <c r="B14" s="8" t="s">
        <v>99</v>
      </c>
      <c r="C14" s="9" t="s">
        <v>100</v>
      </c>
    </row>
    <row r="15" spans="1:3" ht="32.25" thickBot="1" x14ac:dyDescent="0.3">
      <c r="B15" s="10" t="s">
        <v>101</v>
      </c>
      <c r="C15" s="11" t="s">
        <v>102</v>
      </c>
    </row>
    <row r="16" spans="1:3" ht="32.25" thickBot="1" x14ac:dyDescent="0.3">
      <c r="B16" s="8" t="s">
        <v>103</v>
      </c>
      <c r="C16" s="9" t="s">
        <v>104</v>
      </c>
    </row>
  </sheetData>
  <conditionalFormatting sqref="A5">
    <cfRule type="containsText" dxfId="5" priority="7" operator="containsText" text="Kohde, ID">
      <formula>NOT(ISERROR(SEARCH("Kohde, ID",A5)))</formula>
    </cfRule>
    <cfRule type="duplicateValues" dxfId="4" priority="8"/>
  </conditionalFormatting>
  <conditionalFormatting sqref="B5">
    <cfRule type="containsText" dxfId="3" priority="3" operator="containsText" text="Kohde, ID">
      <formula>NOT(ISERROR(SEARCH("Kohde, ID",B5)))</formula>
    </cfRule>
    <cfRule type="duplicateValues" dxfId="2" priority="4"/>
  </conditionalFormatting>
  <conditionalFormatting sqref="C5">
    <cfRule type="containsText" dxfId="1" priority="1" operator="containsText" text="Kohde, ID">
      <formula>NOT(ISERROR(SEARCH("Kohde, ID",C5)))</formula>
    </cfRule>
    <cfRule type="duplicateValues" dxfId="0" priority="2"/>
  </conditionalFormatting>
  <pageMargins left="0.7" right="0.7" top="0.75" bottom="0.75" header="0.3" footer="0.3"/>
  <pageSetup scale="9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zoomScale="85" zoomScaleNormal="85" workbookViewId="0">
      <selection activeCell="J18" sqref="J18"/>
    </sheetView>
  </sheetViews>
  <sheetFormatPr defaultRowHeight="15" x14ac:dyDescent="0.25"/>
  <cols>
    <col min="2" max="2" width="23.28515625" bestFit="1" customWidth="1"/>
    <col min="3" max="3" width="22.5703125" bestFit="1" customWidth="1"/>
    <col min="4" max="4" width="18.5703125" customWidth="1"/>
    <col min="5" max="5" width="34.42578125" bestFit="1" customWidth="1"/>
    <col min="6" max="6" width="20.85546875" bestFit="1" customWidth="1"/>
    <col min="7" max="7" width="12.28515625" customWidth="1"/>
    <col min="8" max="8" width="15.7109375" customWidth="1"/>
  </cols>
  <sheetData>
    <row r="1" spans="1:8" ht="15.75" x14ac:dyDescent="0.25">
      <c r="E1" s="4" t="s">
        <v>10</v>
      </c>
      <c r="F1" s="2">
        <f>COUNT(A12:A31)</f>
        <v>20</v>
      </c>
    </row>
    <row r="2" spans="1:8" x14ac:dyDescent="0.25">
      <c r="E2" s="1" t="s">
        <v>11</v>
      </c>
      <c r="F2" s="2">
        <f>COUNTA(B12:B31)</f>
        <v>20</v>
      </c>
    </row>
    <row r="3" spans="1:8" x14ac:dyDescent="0.25">
      <c r="E3" s="1" t="s">
        <v>12</v>
      </c>
      <c r="F3" s="2">
        <f>COUNTA(F12:F31)</f>
        <v>20</v>
      </c>
    </row>
    <row r="4" spans="1:8" x14ac:dyDescent="0.25">
      <c r="E4" s="1" t="s">
        <v>13</v>
      </c>
      <c r="F4" s="2">
        <f>F2-F3</f>
        <v>0</v>
      </c>
    </row>
    <row r="5" spans="1:8" x14ac:dyDescent="0.25">
      <c r="E5" s="1" t="s">
        <v>14</v>
      </c>
      <c r="F5" s="2">
        <f>COUNTIF(F12:F31,"EI LÄPÄISE" )</f>
        <v>1</v>
      </c>
    </row>
    <row r="6" spans="1:8" x14ac:dyDescent="0.25">
      <c r="E6" s="1" t="s">
        <v>15</v>
      </c>
      <c r="F6" s="2">
        <f>COUNTIF(F12:F31,"OHITETTU" )</f>
        <v>1</v>
      </c>
    </row>
    <row r="7" spans="1:8" x14ac:dyDescent="0.25">
      <c r="E7" s="1" t="s">
        <v>16</v>
      </c>
      <c r="F7" s="3">
        <f>(F3/F2)</f>
        <v>1</v>
      </c>
    </row>
    <row r="8" spans="1:8" x14ac:dyDescent="0.25">
      <c r="E8" s="1" t="s">
        <v>17</v>
      </c>
      <c r="F8" s="2">
        <f>COUNTIF(F12:F31,"OK" )</f>
        <v>18</v>
      </c>
    </row>
    <row r="9" spans="1:8" x14ac:dyDescent="0.25">
      <c r="E9" s="1" t="s">
        <v>18</v>
      </c>
      <c r="F9" s="3">
        <f>F8/F3</f>
        <v>0.9</v>
      </c>
    </row>
    <row r="11" spans="1:8" ht="30" x14ac:dyDescent="0.25">
      <c r="A11" s="5" t="s">
        <v>9</v>
      </c>
      <c r="B11" s="5" t="s">
        <v>0</v>
      </c>
      <c r="C11" s="5" t="s">
        <v>1</v>
      </c>
      <c r="D11" s="5" t="s">
        <v>2</v>
      </c>
      <c r="E11" s="5" t="s">
        <v>3</v>
      </c>
      <c r="F11" s="5" t="s">
        <v>5</v>
      </c>
      <c r="G11" s="5" t="s">
        <v>8</v>
      </c>
      <c r="H11" s="5" t="s">
        <v>6</v>
      </c>
    </row>
    <row r="12" spans="1:8" x14ac:dyDescent="0.25">
      <c r="A12" s="6">
        <v>1</v>
      </c>
      <c r="B12" s="7" t="s">
        <v>7</v>
      </c>
      <c r="C12" s="7" t="s">
        <v>21</v>
      </c>
      <c r="D12" s="7" t="s">
        <v>4</v>
      </c>
      <c r="E12" s="7" t="s">
        <v>4</v>
      </c>
      <c r="F12" s="7" t="s">
        <v>71</v>
      </c>
      <c r="G12" s="6"/>
      <c r="H12" s="7"/>
    </row>
    <row r="13" spans="1:8" x14ac:dyDescent="0.25">
      <c r="A13" s="6">
        <v>2</v>
      </c>
      <c r="B13" s="7" t="s">
        <v>19</v>
      </c>
      <c r="C13" s="7" t="s">
        <v>20</v>
      </c>
      <c r="D13" s="7" t="s">
        <v>22</v>
      </c>
      <c r="E13" s="7" t="s">
        <v>23</v>
      </c>
      <c r="F13" s="7" t="s">
        <v>71</v>
      </c>
      <c r="G13" s="6"/>
      <c r="H13" s="7"/>
    </row>
    <row r="14" spans="1:8" ht="30" x14ac:dyDescent="0.25">
      <c r="A14" s="6">
        <v>3</v>
      </c>
      <c r="B14" s="7" t="s">
        <v>24</v>
      </c>
      <c r="C14" s="7" t="s">
        <v>21</v>
      </c>
      <c r="D14" s="7" t="s">
        <v>25</v>
      </c>
      <c r="E14" s="7" t="s">
        <v>25</v>
      </c>
      <c r="F14" s="7" t="s">
        <v>71</v>
      </c>
      <c r="G14" s="6"/>
      <c r="H14" s="7"/>
    </row>
    <row r="15" spans="1:8" ht="30" x14ac:dyDescent="0.25">
      <c r="A15" s="6">
        <v>4</v>
      </c>
      <c r="B15" s="7" t="s">
        <v>26</v>
      </c>
      <c r="C15" s="7" t="s">
        <v>20</v>
      </c>
      <c r="D15" s="7" t="s">
        <v>27</v>
      </c>
      <c r="E15" s="7" t="s">
        <v>28</v>
      </c>
      <c r="F15" s="7" t="s">
        <v>71</v>
      </c>
      <c r="G15" s="6"/>
      <c r="H15" s="7"/>
    </row>
    <row r="16" spans="1:8" ht="30" x14ac:dyDescent="0.25">
      <c r="A16" s="6">
        <v>5</v>
      </c>
      <c r="B16" s="7" t="s">
        <v>29</v>
      </c>
      <c r="C16" s="7" t="s">
        <v>20</v>
      </c>
      <c r="D16" s="7" t="s">
        <v>30</v>
      </c>
      <c r="E16" s="7" t="s">
        <v>31</v>
      </c>
      <c r="F16" s="7" t="s">
        <v>71</v>
      </c>
      <c r="G16" s="6"/>
      <c r="H16" s="7"/>
    </row>
    <row r="17" spans="1:8" ht="30" x14ac:dyDescent="0.25">
      <c r="A17" s="6">
        <v>6</v>
      </c>
      <c r="B17" s="7" t="s">
        <v>32</v>
      </c>
      <c r="C17" s="7" t="s">
        <v>20</v>
      </c>
      <c r="D17" s="7" t="s">
        <v>34</v>
      </c>
      <c r="E17" s="7" t="s">
        <v>33</v>
      </c>
      <c r="F17" s="7" t="s">
        <v>71</v>
      </c>
      <c r="G17" s="6"/>
      <c r="H17" s="7"/>
    </row>
    <row r="18" spans="1:8" ht="75" x14ac:dyDescent="0.25">
      <c r="A18" s="6">
        <v>7</v>
      </c>
      <c r="B18" s="7" t="s">
        <v>35</v>
      </c>
      <c r="C18" s="7" t="s">
        <v>20</v>
      </c>
      <c r="D18" s="7" t="s">
        <v>36</v>
      </c>
      <c r="E18" s="7" t="s">
        <v>111</v>
      </c>
      <c r="F18" s="7" t="s">
        <v>15</v>
      </c>
      <c r="G18" s="6">
        <v>1</v>
      </c>
      <c r="H18" s="7" t="s">
        <v>72</v>
      </c>
    </row>
    <row r="19" spans="1:8" ht="45" x14ac:dyDescent="0.25">
      <c r="A19" s="6">
        <v>8</v>
      </c>
      <c r="B19" s="7" t="s">
        <v>39</v>
      </c>
      <c r="C19" s="7" t="s">
        <v>20</v>
      </c>
      <c r="D19" s="7" t="s">
        <v>37</v>
      </c>
      <c r="E19" s="7" t="s">
        <v>38</v>
      </c>
      <c r="F19" s="7" t="s">
        <v>71</v>
      </c>
      <c r="G19" s="6"/>
      <c r="H19" s="7"/>
    </row>
    <row r="20" spans="1:8" ht="45" x14ac:dyDescent="0.25">
      <c r="A20" s="6">
        <v>9</v>
      </c>
      <c r="B20" s="7" t="s">
        <v>40</v>
      </c>
      <c r="C20" s="7" t="s">
        <v>20</v>
      </c>
      <c r="D20" s="7" t="s">
        <v>42</v>
      </c>
      <c r="E20" s="7" t="s">
        <v>41</v>
      </c>
      <c r="F20" s="7" t="s">
        <v>71</v>
      </c>
      <c r="G20" s="6"/>
      <c r="H20" s="7"/>
    </row>
    <row r="21" spans="1:8" ht="30" x14ac:dyDescent="0.25">
      <c r="A21" s="6">
        <v>10</v>
      </c>
      <c r="B21" s="7" t="s">
        <v>43</v>
      </c>
      <c r="C21" s="7" t="s">
        <v>20</v>
      </c>
      <c r="D21" s="7" t="s">
        <v>44</v>
      </c>
      <c r="E21" s="7" t="s">
        <v>45</v>
      </c>
      <c r="F21" s="7" t="s">
        <v>71</v>
      </c>
      <c r="G21" s="6"/>
      <c r="H21" s="7"/>
    </row>
    <row r="22" spans="1:8" ht="30" x14ac:dyDescent="0.25">
      <c r="A22" s="6">
        <v>11</v>
      </c>
      <c r="B22" s="7" t="s">
        <v>46</v>
      </c>
      <c r="C22" s="7" t="s">
        <v>20</v>
      </c>
      <c r="D22" s="7" t="s">
        <v>47</v>
      </c>
      <c r="E22" s="7" t="s">
        <v>48</v>
      </c>
      <c r="F22" s="7" t="s">
        <v>71</v>
      </c>
      <c r="G22" s="6"/>
      <c r="H22" s="7"/>
    </row>
    <row r="23" spans="1:8" ht="30" x14ac:dyDescent="0.25">
      <c r="A23" s="6">
        <v>12</v>
      </c>
      <c r="B23" s="7" t="s">
        <v>49</v>
      </c>
      <c r="C23" s="7" t="s">
        <v>20</v>
      </c>
      <c r="D23" s="7" t="s">
        <v>50</v>
      </c>
      <c r="E23" s="7" t="s">
        <v>51</v>
      </c>
      <c r="F23" s="7" t="s">
        <v>71</v>
      </c>
      <c r="G23" s="6"/>
      <c r="H23" s="7"/>
    </row>
    <row r="24" spans="1:8" ht="30" x14ac:dyDescent="0.25">
      <c r="A24" s="6">
        <v>13</v>
      </c>
      <c r="B24" s="7" t="s">
        <v>52</v>
      </c>
      <c r="C24" s="7" t="s">
        <v>20</v>
      </c>
      <c r="D24" s="7" t="s">
        <v>53</v>
      </c>
      <c r="E24" s="7" t="s">
        <v>54</v>
      </c>
      <c r="F24" s="7" t="s">
        <v>71</v>
      </c>
      <c r="G24" s="6"/>
      <c r="H24" s="7"/>
    </row>
    <row r="25" spans="1:8" ht="45" x14ac:dyDescent="0.25">
      <c r="A25" s="6">
        <v>14</v>
      </c>
      <c r="B25" s="7" t="s">
        <v>55</v>
      </c>
      <c r="C25" s="7" t="s">
        <v>20</v>
      </c>
      <c r="D25" s="7" t="s">
        <v>56</v>
      </c>
      <c r="E25" s="7" t="s">
        <v>57</v>
      </c>
      <c r="F25" s="7" t="s">
        <v>71</v>
      </c>
      <c r="G25" s="6"/>
      <c r="H25" s="7"/>
    </row>
    <row r="26" spans="1:8" ht="30" x14ac:dyDescent="0.25">
      <c r="A26" s="6">
        <v>15</v>
      </c>
      <c r="B26" s="7" t="s">
        <v>58</v>
      </c>
      <c r="C26" s="7" t="s">
        <v>20</v>
      </c>
      <c r="D26" s="7" t="s">
        <v>59</v>
      </c>
      <c r="E26" s="7" t="s">
        <v>60</v>
      </c>
      <c r="F26" s="7" t="s">
        <v>71</v>
      </c>
      <c r="G26" s="6"/>
      <c r="H26" s="7"/>
    </row>
    <row r="27" spans="1:8" ht="45" x14ac:dyDescent="0.25">
      <c r="A27" s="6">
        <v>16</v>
      </c>
      <c r="B27" s="7" t="s">
        <v>64</v>
      </c>
      <c r="C27" s="7" t="s">
        <v>20</v>
      </c>
      <c r="D27" s="7" t="s">
        <v>34</v>
      </c>
      <c r="E27" s="7" t="s">
        <v>65</v>
      </c>
      <c r="F27" s="7" t="s">
        <v>71</v>
      </c>
      <c r="G27" s="6"/>
      <c r="H27" s="7"/>
    </row>
    <row r="28" spans="1:8" ht="45" x14ac:dyDescent="0.25">
      <c r="A28" s="6">
        <v>17</v>
      </c>
      <c r="B28" s="7" t="s">
        <v>66</v>
      </c>
      <c r="C28" s="7" t="s">
        <v>20</v>
      </c>
      <c r="D28" s="7" t="s">
        <v>112</v>
      </c>
      <c r="E28" s="7" t="s">
        <v>69</v>
      </c>
      <c r="F28" s="7" t="s">
        <v>71</v>
      </c>
      <c r="G28" s="6"/>
      <c r="H28" s="7"/>
    </row>
    <row r="29" spans="1:8" ht="45" x14ac:dyDescent="0.25">
      <c r="A29" s="6">
        <v>18</v>
      </c>
      <c r="B29" s="7" t="s">
        <v>67</v>
      </c>
      <c r="C29" s="7" t="s">
        <v>20</v>
      </c>
      <c r="D29" s="7" t="s">
        <v>112</v>
      </c>
      <c r="E29" s="7" t="s">
        <v>68</v>
      </c>
      <c r="F29" s="7" t="s">
        <v>71</v>
      </c>
      <c r="G29" s="6"/>
      <c r="H29" s="7"/>
    </row>
    <row r="30" spans="1:8" ht="90" x14ac:dyDescent="0.25">
      <c r="A30" s="6">
        <v>19</v>
      </c>
      <c r="B30" s="7" t="s">
        <v>62</v>
      </c>
      <c r="C30" s="7" t="s">
        <v>20</v>
      </c>
      <c r="D30" s="7" t="s">
        <v>113</v>
      </c>
      <c r="E30" s="7" t="s">
        <v>61</v>
      </c>
      <c r="F30" s="7" t="s">
        <v>14</v>
      </c>
      <c r="G30" s="6">
        <v>2</v>
      </c>
      <c r="H30" s="7" t="s">
        <v>73</v>
      </c>
    </row>
    <row r="31" spans="1:8" ht="75" x14ac:dyDescent="0.25">
      <c r="A31" s="6">
        <v>20</v>
      </c>
      <c r="B31" s="7" t="s">
        <v>63</v>
      </c>
      <c r="C31" s="7" t="s">
        <v>21</v>
      </c>
      <c r="D31" s="7" t="s">
        <v>114</v>
      </c>
      <c r="E31" s="7" t="s">
        <v>70</v>
      </c>
      <c r="F31" s="7" t="s">
        <v>71</v>
      </c>
      <c r="G31" s="6"/>
      <c r="H31" s="7"/>
    </row>
    <row r="34" spans="2:4" ht="91.5" customHeight="1" x14ac:dyDescent="0.25">
      <c r="B34" s="5" t="s">
        <v>115</v>
      </c>
      <c r="C34" s="14" t="s">
        <v>116</v>
      </c>
      <c r="D34" s="14"/>
    </row>
  </sheetData>
  <mergeCells count="1">
    <mergeCell ref="C34:D34"/>
  </mergeCells>
  <pageMargins left="0.7" right="0.7" top="0.75" bottom="0.75" header="0.3" footer="0.3"/>
  <pageSetup scale="7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65E8-40BB-4529-A0AF-5A57FDF20143}">
  <dimension ref="A1:E3"/>
  <sheetViews>
    <sheetView workbookViewId="0">
      <selection activeCell="D2" sqref="D2"/>
    </sheetView>
  </sheetViews>
  <sheetFormatPr defaultRowHeight="15" x14ac:dyDescent="0.25"/>
  <cols>
    <col min="2" max="2" width="7.7109375" customWidth="1"/>
    <col min="3" max="3" width="24.5703125" customWidth="1"/>
    <col min="4" max="4" width="23.7109375" customWidth="1"/>
    <col min="5" max="5" width="11.140625" customWidth="1"/>
  </cols>
  <sheetData>
    <row r="1" spans="1:5" ht="30" x14ac:dyDescent="0.25">
      <c r="A1" s="5" t="s">
        <v>74</v>
      </c>
      <c r="B1" s="5" t="s">
        <v>9</v>
      </c>
      <c r="C1" s="5" t="s">
        <v>3</v>
      </c>
      <c r="D1" s="5" t="s">
        <v>75</v>
      </c>
      <c r="E1" s="5" t="s">
        <v>76</v>
      </c>
    </row>
    <row r="2" spans="1:5" ht="60" x14ac:dyDescent="0.25">
      <c r="A2" s="6">
        <v>1</v>
      </c>
      <c r="B2" s="6">
        <v>7</v>
      </c>
      <c r="C2" s="13" t="s">
        <v>111</v>
      </c>
      <c r="D2" s="13" t="s">
        <v>110</v>
      </c>
      <c r="E2" s="12">
        <v>44089</v>
      </c>
    </row>
    <row r="3" spans="1:5" ht="45" x14ac:dyDescent="0.25">
      <c r="A3" s="6">
        <v>2</v>
      </c>
      <c r="B3" s="6">
        <v>19</v>
      </c>
      <c r="C3" s="13" t="s">
        <v>61</v>
      </c>
      <c r="D3" s="13" t="s">
        <v>73</v>
      </c>
      <c r="E3" s="12">
        <v>44089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Projektin tiedot</vt:lpstr>
      <vt:lpstr>Testitapaukset</vt:lpstr>
      <vt:lpstr>Epäonnistuneet testit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Langi Teo Viljami</dc:creator>
  <cp:lastModifiedBy>Langi Teo Viljami</cp:lastModifiedBy>
  <cp:lastPrinted>2020-11-18T10:42:18Z</cp:lastPrinted>
  <dcterms:created xsi:type="dcterms:W3CDTF">2019-03-22T10:52:30Z</dcterms:created>
  <dcterms:modified xsi:type="dcterms:W3CDTF">2020-11-18T10:42:18Z</dcterms:modified>
</cp:coreProperties>
</file>