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3"/>
  <c r="E3"/>
  <c r="E5"/>
  <c r="E6"/>
  <c r="E2"/>
  <c r="D3"/>
  <c r="D4"/>
  <c r="D5"/>
  <c r="D6"/>
  <c r="D2"/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D4"/>
  <c r="G4" s="1"/>
  <c r="D5"/>
  <c r="G5" s="1"/>
  <c r="D6"/>
  <c r="G6" s="1"/>
  <c r="D7"/>
  <c r="G7" s="1"/>
  <c r="D8"/>
  <c r="G8" s="1"/>
  <c r="D9"/>
  <c r="G9" s="1"/>
  <c r="D10"/>
  <c r="G10" s="1"/>
  <c r="D11"/>
  <c r="G11" s="1"/>
  <c r="D12"/>
  <c r="G12" s="1"/>
  <c r="D13"/>
  <c r="G13" s="1"/>
  <c r="D14"/>
  <c r="G14" s="1"/>
  <c r="D15"/>
  <c r="G15" s="1"/>
  <c r="D16"/>
  <c r="G16" s="1"/>
  <c r="D17"/>
  <c r="G17" s="1"/>
  <c r="D18"/>
  <c r="G18" s="1"/>
  <c r="D19"/>
  <c r="G19" s="1"/>
  <c r="D20"/>
  <c r="G20" s="1"/>
  <c r="D21"/>
  <c r="G21" s="1"/>
  <c r="D22"/>
  <c r="G22" s="1"/>
  <c r="D3"/>
  <c r="G3" s="1"/>
  <c r="K8" i="1"/>
  <c r="K9"/>
  <c r="K10"/>
  <c r="K11"/>
  <c r="K12"/>
  <c r="K13"/>
  <c r="K14"/>
  <c r="K15"/>
  <c r="K16"/>
  <c r="K17"/>
  <c r="K18"/>
  <c r="K19"/>
  <c r="K20"/>
  <c r="K21"/>
  <c r="K22"/>
  <c r="K23"/>
  <c r="K7"/>
  <c r="K5"/>
  <c r="K6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4"/>
</calcChain>
</file>

<file path=xl/sharedStrings.xml><?xml version="1.0" encoding="utf-8"?>
<sst xmlns="http://schemas.openxmlformats.org/spreadsheetml/2006/main" count="71" uniqueCount="51">
  <si>
    <t>S.no</t>
  </si>
  <si>
    <r>
      <rPr>
        <sz val="26"/>
        <color rgb="FFFF0000"/>
        <rFont val="Calibri"/>
        <family val="2"/>
        <scheme val="minor"/>
      </rPr>
      <t>Mark Sheet</t>
    </r>
    <r>
      <rPr>
        <sz val="11"/>
        <color rgb="FFFF0000"/>
        <rFont val="Calibri"/>
        <family val="2"/>
        <scheme val="minor"/>
      </rPr>
      <t xml:space="preserve"> </t>
    </r>
  </si>
  <si>
    <t>English</t>
  </si>
  <si>
    <t xml:space="preserve">Math </t>
  </si>
  <si>
    <t>Bittoo</t>
  </si>
  <si>
    <t>Abhisek</t>
  </si>
  <si>
    <t>Praveen</t>
  </si>
  <si>
    <t>Ronak</t>
  </si>
  <si>
    <t>Pankaj</t>
  </si>
  <si>
    <t>Pawan</t>
  </si>
  <si>
    <t>Sonu</t>
  </si>
  <si>
    <t>Nitin</t>
  </si>
  <si>
    <t>chanden</t>
  </si>
  <si>
    <t>Rahul</t>
  </si>
  <si>
    <t>vineet</t>
  </si>
  <si>
    <t xml:space="preserve">sonia </t>
  </si>
  <si>
    <t>kajal</t>
  </si>
  <si>
    <t>kirti</t>
  </si>
  <si>
    <t>sumeet</t>
  </si>
  <si>
    <t>ayush</t>
  </si>
  <si>
    <t>Ram</t>
  </si>
  <si>
    <t>nitesh</t>
  </si>
  <si>
    <t>Ishita</t>
  </si>
  <si>
    <t>Lucky</t>
  </si>
  <si>
    <t>Name</t>
  </si>
  <si>
    <t>Hindi</t>
  </si>
  <si>
    <t>Science</t>
  </si>
  <si>
    <t>Computer</t>
  </si>
  <si>
    <t>Total</t>
  </si>
  <si>
    <t>Average</t>
  </si>
  <si>
    <t>Result</t>
  </si>
  <si>
    <t>Grade</t>
  </si>
  <si>
    <t>Subject</t>
  </si>
  <si>
    <t>Employee id</t>
  </si>
  <si>
    <t>E Name</t>
  </si>
  <si>
    <t>Basic Salary</t>
  </si>
  <si>
    <t>HRA 10% Basic Sa</t>
  </si>
  <si>
    <t>DA 5%</t>
  </si>
  <si>
    <t>TA7%</t>
  </si>
  <si>
    <t>TOTAL</t>
  </si>
  <si>
    <t>EMPLOYEE DATA</t>
  </si>
  <si>
    <t>ITEM</t>
  </si>
  <si>
    <t>AMOUNT</t>
  </si>
  <si>
    <t>SPENT</t>
  </si>
  <si>
    <t>SAVING</t>
  </si>
  <si>
    <t>OVER BUDJET</t>
  </si>
  <si>
    <t>SHIRTS</t>
  </si>
  <si>
    <t>JEANS</t>
  </si>
  <si>
    <t>SHOES</t>
  </si>
  <si>
    <t>NOTE BOOK</t>
  </si>
  <si>
    <t>PEN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</si>
</sst>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opLeftCell="A2" workbookViewId="0">
      <selection activeCell="K4" sqref="K4"/>
    </sheetView>
  </sheetViews>
  <sheetFormatPr defaultRowHeight="15"/>
  <sheetData>
    <row r="1" spans="1:11" ht="33.75">
      <c r="D1" s="2" t="s">
        <v>1</v>
      </c>
      <c r="E1" s="2"/>
      <c r="F1" s="2"/>
      <c r="G1" s="2"/>
      <c r="H1" s="2"/>
      <c r="I1" s="2"/>
      <c r="J1" s="2"/>
    </row>
    <row r="2" spans="1:11" ht="26.25">
      <c r="C2" s="3" t="s">
        <v>32</v>
      </c>
      <c r="D2" s="1"/>
      <c r="E2" s="1"/>
      <c r="F2" s="1"/>
      <c r="G2" s="1"/>
      <c r="H2" s="1"/>
    </row>
    <row r="3" spans="1:11">
      <c r="A3" t="s">
        <v>0</v>
      </c>
      <c r="B3" t="s">
        <v>24</v>
      </c>
      <c r="C3" t="s">
        <v>25</v>
      </c>
      <c r="D3" t="s">
        <v>26</v>
      </c>
      <c r="E3" t="s">
        <v>3</v>
      </c>
      <c r="F3" t="s">
        <v>2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</row>
    <row r="4" spans="1:11">
      <c r="A4">
        <v>1</v>
      </c>
      <c r="B4" t="s">
        <v>4</v>
      </c>
      <c r="C4">
        <v>96</v>
      </c>
      <c r="D4">
        <v>89</v>
      </c>
      <c r="E4">
        <v>78</v>
      </c>
      <c r="F4">
        <v>78</v>
      </c>
      <c r="G4">
        <v>99</v>
      </c>
      <c r="H4">
        <f>SUM(C4:G4)</f>
        <v>440</v>
      </c>
      <c r="I4">
        <f>AVERAGE(C4:G4)</f>
        <v>88</v>
      </c>
      <c r="J4" t="str">
        <f>IF(I4&gt;=33,"pass","fail")</f>
        <v>pass</v>
      </c>
      <c r="K4" t="str">
        <f>IF(I4&gt;80,"a",IF(I4&gt;70,"b",IF(I4&gt;60,"c",IF(I4&gt;50,"d",IF(I4&gt;33,"fail")))))</f>
        <v>a</v>
      </c>
    </row>
    <row r="5" spans="1:11">
      <c r="A5">
        <v>2</v>
      </c>
      <c r="B5" t="s">
        <v>5</v>
      </c>
      <c r="C5">
        <v>96</v>
      </c>
      <c r="D5">
        <v>86</v>
      </c>
      <c r="E5">
        <v>4</v>
      </c>
      <c r="F5">
        <v>45</v>
      </c>
      <c r="G5">
        <v>75</v>
      </c>
      <c r="H5">
        <f t="shared" ref="H5:H23" si="0">SUM(C5:G5)</f>
        <v>306</v>
      </c>
      <c r="I5">
        <f t="shared" ref="I5:I23" si="1">AVERAGE(C5:G5)</f>
        <v>61.2</v>
      </c>
      <c r="J5" t="str">
        <f t="shared" ref="J5:J23" si="2">IF(I5&gt;=33,"pass","fail")</f>
        <v>pass</v>
      </c>
      <c r="K5" t="str">
        <f t="shared" ref="K5:K23" si="3">IF(I5&gt;80,"a",IF(I5&gt;70,"b",IF(I5&gt;60,"c",IF(I5&gt;50,"d",IF(I5&gt;33,"fail")))))</f>
        <v>c</v>
      </c>
    </row>
    <row r="6" spans="1:11">
      <c r="A6">
        <v>3</v>
      </c>
      <c r="B6" t="s">
        <v>6</v>
      </c>
      <c r="C6">
        <v>58</v>
      </c>
      <c r="D6">
        <v>85</v>
      </c>
      <c r="E6">
        <v>84</v>
      </c>
      <c r="F6">
        <v>58</v>
      </c>
      <c r="G6">
        <v>45</v>
      </c>
      <c r="H6">
        <f t="shared" si="0"/>
        <v>330</v>
      </c>
      <c r="I6">
        <f t="shared" si="1"/>
        <v>66</v>
      </c>
      <c r="J6" t="str">
        <f t="shared" si="2"/>
        <v>pass</v>
      </c>
      <c r="K6" t="str">
        <f t="shared" si="3"/>
        <v>c</v>
      </c>
    </row>
    <row r="7" spans="1:11">
      <c r="A7">
        <v>4</v>
      </c>
      <c r="B7" t="s">
        <v>7</v>
      </c>
      <c r="C7">
        <v>55</v>
      </c>
      <c r="D7">
        <v>89</v>
      </c>
      <c r="E7">
        <v>5</v>
      </c>
      <c r="F7">
        <v>8</v>
      </c>
      <c r="G7">
        <v>48</v>
      </c>
      <c r="H7">
        <f t="shared" si="0"/>
        <v>205</v>
      </c>
      <c r="I7">
        <f t="shared" si="1"/>
        <v>41</v>
      </c>
      <c r="J7" t="str">
        <f t="shared" si="2"/>
        <v>pass</v>
      </c>
      <c r="K7" t="str">
        <f>IF(I7&gt;80,"a",IF(I7&gt;70,"b",IF(I7&gt;60,"c",IF(I7&gt;50,"d",IF(I7&gt;33,"e")))))</f>
        <v>e</v>
      </c>
    </row>
    <row r="8" spans="1:11">
      <c r="A8">
        <v>5</v>
      </c>
      <c r="B8" t="s">
        <v>8</v>
      </c>
      <c r="C8">
        <v>58</v>
      </c>
      <c r="D8">
        <v>56</v>
      </c>
      <c r="E8">
        <v>48</v>
      </c>
      <c r="F8">
        <v>75</v>
      </c>
      <c r="G8">
        <v>45</v>
      </c>
      <c r="H8">
        <f t="shared" si="0"/>
        <v>282</v>
      </c>
      <c r="I8">
        <f t="shared" si="1"/>
        <v>56.4</v>
      </c>
      <c r="J8" t="str">
        <f t="shared" si="2"/>
        <v>pass</v>
      </c>
      <c r="K8" t="str">
        <f t="shared" ref="K8:K23" si="4">IF(I8&gt;80,"a",IF(I8&gt;70,"b",IF(I8&gt;60,"c",IF(I8&gt;50,"d",IF(I8&gt;33,"e")))))</f>
        <v>d</v>
      </c>
    </row>
    <row r="9" spans="1:11">
      <c r="A9">
        <v>6</v>
      </c>
      <c r="B9" t="s">
        <v>9</v>
      </c>
      <c r="C9">
        <v>24</v>
      </c>
      <c r="D9">
        <v>53</v>
      </c>
      <c r="E9">
        <v>45</v>
      </c>
      <c r="F9">
        <v>47</v>
      </c>
      <c r="G9">
        <v>46</v>
      </c>
      <c r="H9">
        <f t="shared" si="0"/>
        <v>215</v>
      </c>
      <c r="I9">
        <f t="shared" si="1"/>
        <v>43</v>
      </c>
      <c r="J9" t="str">
        <f t="shared" si="2"/>
        <v>pass</v>
      </c>
      <c r="K9" t="str">
        <f t="shared" si="4"/>
        <v>e</v>
      </c>
    </row>
    <row r="10" spans="1:11">
      <c r="A10">
        <v>7</v>
      </c>
      <c r="B10" t="s">
        <v>10</v>
      </c>
      <c r="C10">
        <v>45</v>
      </c>
      <c r="D10">
        <v>56</v>
      </c>
      <c r="E10">
        <v>46</v>
      </c>
      <c r="F10">
        <v>45</v>
      </c>
      <c r="G10">
        <v>48</v>
      </c>
      <c r="H10">
        <f t="shared" si="0"/>
        <v>240</v>
      </c>
      <c r="I10">
        <f t="shared" si="1"/>
        <v>48</v>
      </c>
      <c r="J10" t="str">
        <f t="shared" si="2"/>
        <v>pass</v>
      </c>
      <c r="K10" t="str">
        <f t="shared" si="4"/>
        <v>e</v>
      </c>
    </row>
    <row r="11" spans="1:11">
      <c r="A11">
        <v>8</v>
      </c>
      <c r="B11" t="s">
        <v>11</v>
      </c>
      <c r="C11">
        <v>65</v>
      </c>
      <c r="D11">
        <v>54</v>
      </c>
      <c r="E11">
        <v>49</v>
      </c>
      <c r="F11">
        <v>48</v>
      </c>
      <c r="G11">
        <v>49</v>
      </c>
      <c r="H11">
        <f t="shared" si="0"/>
        <v>265</v>
      </c>
      <c r="I11">
        <f t="shared" si="1"/>
        <v>53</v>
      </c>
      <c r="J11" t="str">
        <f t="shared" si="2"/>
        <v>pass</v>
      </c>
      <c r="K11" t="str">
        <f t="shared" si="4"/>
        <v>d</v>
      </c>
    </row>
    <row r="12" spans="1:11">
      <c r="A12">
        <v>9</v>
      </c>
      <c r="B12" t="s">
        <v>12</v>
      </c>
      <c r="C12">
        <v>85</v>
      </c>
      <c r="D12">
        <v>85</v>
      </c>
      <c r="E12">
        <v>42</v>
      </c>
      <c r="F12">
        <v>45</v>
      </c>
      <c r="G12">
        <v>76</v>
      </c>
      <c r="H12">
        <f t="shared" si="0"/>
        <v>333</v>
      </c>
      <c r="I12">
        <f t="shared" si="1"/>
        <v>66.599999999999994</v>
      </c>
      <c r="J12" t="str">
        <f t="shared" si="2"/>
        <v>pass</v>
      </c>
      <c r="K12" t="str">
        <f t="shared" si="4"/>
        <v>c</v>
      </c>
    </row>
    <row r="13" spans="1:11">
      <c r="A13">
        <v>10</v>
      </c>
      <c r="B13" t="s">
        <v>13</v>
      </c>
      <c r="C13">
        <v>78</v>
      </c>
      <c r="D13">
        <v>47</v>
      </c>
      <c r="E13">
        <v>4</v>
      </c>
      <c r="F13">
        <v>48</v>
      </c>
      <c r="G13">
        <v>48</v>
      </c>
      <c r="H13">
        <f t="shared" si="0"/>
        <v>225</v>
      </c>
      <c r="I13">
        <f t="shared" si="1"/>
        <v>45</v>
      </c>
      <c r="J13" t="str">
        <f t="shared" si="2"/>
        <v>pass</v>
      </c>
      <c r="K13" t="str">
        <f t="shared" si="4"/>
        <v>e</v>
      </c>
    </row>
    <row r="14" spans="1:11">
      <c r="A14">
        <v>11</v>
      </c>
      <c r="B14" t="s">
        <v>14</v>
      </c>
      <c r="C14">
        <v>59</v>
      </c>
      <c r="D14">
        <v>85</v>
      </c>
      <c r="E14">
        <v>75</v>
      </c>
      <c r="F14">
        <v>75</v>
      </c>
      <c r="G14">
        <v>45</v>
      </c>
      <c r="H14">
        <f t="shared" si="0"/>
        <v>339</v>
      </c>
      <c r="I14">
        <f t="shared" si="1"/>
        <v>67.8</v>
      </c>
      <c r="J14" t="str">
        <f t="shared" si="2"/>
        <v>pass</v>
      </c>
      <c r="K14" t="str">
        <f t="shared" si="4"/>
        <v>c</v>
      </c>
    </row>
    <row r="15" spans="1:11">
      <c r="A15">
        <v>12</v>
      </c>
      <c r="B15" t="s">
        <v>15</v>
      </c>
      <c r="C15">
        <v>68</v>
      </c>
      <c r="D15">
        <v>59</v>
      </c>
      <c r="E15">
        <v>78</v>
      </c>
      <c r="F15">
        <v>48</v>
      </c>
      <c r="G15">
        <v>45</v>
      </c>
      <c r="H15">
        <f t="shared" si="0"/>
        <v>298</v>
      </c>
      <c r="I15">
        <f t="shared" si="1"/>
        <v>59.6</v>
      </c>
      <c r="J15" t="str">
        <f t="shared" si="2"/>
        <v>pass</v>
      </c>
      <c r="K15" t="str">
        <f t="shared" si="4"/>
        <v>d</v>
      </c>
    </row>
    <row r="16" spans="1:11">
      <c r="A16">
        <v>13</v>
      </c>
      <c r="B16" t="s">
        <v>16</v>
      </c>
      <c r="C16">
        <v>59</v>
      </c>
      <c r="D16">
        <v>56</v>
      </c>
      <c r="E16">
        <v>52</v>
      </c>
      <c r="F16">
        <v>42</v>
      </c>
      <c r="G16">
        <v>42</v>
      </c>
      <c r="H16">
        <f t="shared" si="0"/>
        <v>251</v>
      </c>
      <c r="I16">
        <f t="shared" si="1"/>
        <v>50.2</v>
      </c>
      <c r="J16" t="str">
        <f t="shared" si="2"/>
        <v>pass</v>
      </c>
      <c r="K16" t="str">
        <f t="shared" si="4"/>
        <v>d</v>
      </c>
    </row>
    <row r="17" spans="1:11">
      <c r="A17">
        <v>14</v>
      </c>
      <c r="B17" t="s">
        <v>17</v>
      </c>
      <c r="C17">
        <v>45</v>
      </c>
      <c r="D17">
        <v>85</v>
      </c>
      <c r="E17">
        <v>26</v>
      </c>
      <c r="F17">
        <v>48</v>
      </c>
      <c r="G17">
        <v>48</v>
      </c>
      <c r="H17">
        <f t="shared" si="0"/>
        <v>252</v>
      </c>
      <c r="I17">
        <f t="shared" si="1"/>
        <v>50.4</v>
      </c>
      <c r="J17" t="str">
        <f t="shared" si="2"/>
        <v>pass</v>
      </c>
      <c r="K17" t="str">
        <f t="shared" si="4"/>
        <v>d</v>
      </c>
    </row>
    <row r="18" spans="1:11">
      <c r="A18">
        <v>15</v>
      </c>
      <c r="B18" t="s">
        <v>18</v>
      </c>
      <c r="C18">
        <v>59</v>
      </c>
      <c r="D18">
        <v>25</v>
      </c>
      <c r="E18">
        <v>45</v>
      </c>
      <c r="F18">
        <v>45</v>
      </c>
      <c r="G18">
        <v>47</v>
      </c>
      <c r="H18">
        <f t="shared" si="0"/>
        <v>221</v>
      </c>
      <c r="I18">
        <f t="shared" si="1"/>
        <v>44.2</v>
      </c>
      <c r="J18" t="str">
        <f t="shared" si="2"/>
        <v>pass</v>
      </c>
      <c r="K18" t="str">
        <f t="shared" si="4"/>
        <v>e</v>
      </c>
    </row>
    <row r="19" spans="1:11">
      <c r="A19">
        <v>16</v>
      </c>
      <c r="B19" t="s">
        <v>19</v>
      </c>
      <c r="C19">
        <v>7</v>
      </c>
      <c r="D19">
        <v>56</v>
      </c>
      <c r="E19">
        <v>48</v>
      </c>
      <c r="F19">
        <v>47</v>
      </c>
      <c r="G19">
        <v>49</v>
      </c>
      <c r="H19">
        <f t="shared" si="0"/>
        <v>207</v>
      </c>
      <c r="I19">
        <f t="shared" si="1"/>
        <v>41.4</v>
      </c>
      <c r="J19" t="str">
        <f t="shared" si="2"/>
        <v>pass</v>
      </c>
      <c r="K19" t="str">
        <f t="shared" si="4"/>
        <v>e</v>
      </c>
    </row>
    <row r="20" spans="1:11">
      <c r="A20">
        <v>17</v>
      </c>
      <c r="B20" t="s">
        <v>20</v>
      </c>
      <c r="C20">
        <v>57</v>
      </c>
      <c r="D20">
        <v>53</v>
      </c>
      <c r="E20">
        <v>58</v>
      </c>
      <c r="F20">
        <v>48</v>
      </c>
      <c r="G20">
        <v>47</v>
      </c>
      <c r="H20">
        <f t="shared" si="0"/>
        <v>263</v>
      </c>
      <c r="I20">
        <f t="shared" si="1"/>
        <v>52.6</v>
      </c>
      <c r="J20" t="str">
        <f t="shared" si="2"/>
        <v>pass</v>
      </c>
      <c r="K20" t="str">
        <f t="shared" si="4"/>
        <v>d</v>
      </c>
    </row>
    <row r="21" spans="1:11">
      <c r="A21">
        <v>18</v>
      </c>
      <c r="B21" t="s">
        <v>21</v>
      </c>
      <c r="C21">
        <v>58</v>
      </c>
      <c r="D21">
        <v>59</v>
      </c>
      <c r="E21">
        <v>75</v>
      </c>
      <c r="F21">
        <v>42</v>
      </c>
      <c r="G21">
        <v>45</v>
      </c>
      <c r="H21">
        <f t="shared" si="0"/>
        <v>279</v>
      </c>
      <c r="I21">
        <f t="shared" si="1"/>
        <v>55.8</v>
      </c>
      <c r="J21" t="str">
        <f t="shared" si="2"/>
        <v>pass</v>
      </c>
      <c r="K21" t="str">
        <f t="shared" si="4"/>
        <v>d</v>
      </c>
    </row>
    <row r="22" spans="1:11">
      <c r="A22">
        <v>19</v>
      </c>
      <c r="B22" t="s">
        <v>22</v>
      </c>
      <c r="C22">
        <v>68</v>
      </c>
      <c r="D22">
        <v>58</v>
      </c>
      <c r="E22">
        <v>45</v>
      </c>
      <c r="F22">
        <v>45</v>
      </c>
      <c r="G22">
        <v>45</v>
      </c>
      <c r="H22">
        <f t="shared" si="0"/>
        <v>261</v>
      </c>
      <c r="I22">
        <f t="shared" si="1"/>
        <v>52.2</v>
      </c>
      <c r="J22" t="str">
        <f t="shared" si="2"/>
        <v>pass</v>
      </c>
      <c r="K22" t="str">
        <f t="shared" si="4"/>
        <v>d</v>
      </c>
    </row>
    <row r="23" spans="1:11">
      <c r="A23">
        <v>20</v>
      </c>
      <c r="B23" t="s">
        <v>23</v>
      </c>
      <c r="C23">
        <v>54</v>
      </c>
      <c r="D23">
        <v>56</v>
      </c>
      <c r="E23">
        <v>58</v>
      </c>
      <c r="F23">
        <v>41</v>
      </c>
      <c r="G23">
        <v>49</v>
      </c>
      <c r="H23">
        <f t="shared" si="0"/>
        <v>258</v>
      </c>
      <c r="I23">
        <f t="shared" si="1"/>
        <v>51.6</v>
      </c>
      <c r="J23" t="str">
        <f t="shared" si="2"/>
        <v>pass</v>
      </c>
      <c r="K23" t="str">
        <f t="shared" si="4"/>
        <v>d</v>
      </c>
    </row>
  </sheetData>
  <mergeCells count="2">
    <mergeCell ref="D1:J1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23" sqref="A23:A24"/>
    </sheetView>
  </sheetViews>
  <sheetFormatPr defaultRowHeight="15"/>
  <cols>
    <col min="1" max="1" width="12" bestFit="1" customWidth="1"/>
    <col min="2" max="2" width="7.7109375" bestFit="1" customWidth="1"/>
    <col min="3" max="3" width="11.140625" bestFit="1" customWidth="1"/>
    <col min="4" max="4" width="16.140625" bestFit="1" customWidth="1"/>
  </cols>
  <sheetData>
    <row r="1" spans="1:7" ht="28.5">
      <c r="G1" s="4" t="s">
        <v>40</v>
      </c>
    </row>
    <row r="2" spans="1:7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>
      <c r="A3">
        <v>20080209507</v>
      </c>
      <c r="B3" t="s">
        <v>4</v>
      </c>
      <c r="C3">
        <v>72500</v>
      </c>
      <c r="D3">
        <f>C3*10%</f>
        <v>7250</v>
      </c>
      <c r="E3">
        <f>C3*5%</f>
        <v>3625</v>
      </c>
      <c r="F3">
        <f>C3*7%</f>
        <v>5075.0000000000009</v>
      </c>
      <c r="G3">
        <f>SUM(C3:F3)</f>
        <v>88450</v>
      </c>
    </row>
    <row r="4" spans="1:7">
      <c r="A4">
        <v>20080209508</v>
      </c>
      <c r="B4" t="s">
        <v>5</v>
      </c>
      <c r="C4">
        <v>45874</v>
      </c>
      <c r="D4">
        <f t="shared" ref="D4:D22" si="0">C4*10%</f>
        <v>4587.4000000000005</v>
      </c>
      <c r="E4">
        <f t="shared" ref="E4:E22" si="1">C4*5%</f>
        <v>2293.7000000000003</v>
      </c>
      <c r="F4">
        <f t="shared" ref="F4:F22" si="2">C4*7%</f>
        <v>3211.1800000000003</v>
      </c>
      <c r="G4">
        <f t="shared" ref="G4:G22" si="3">SUM(C4:F4)</f>
        <v>55966.28</v>
      </c>
    </row>
    <row r="5" spans="1:7">
      <c r="A5">
        <v>20080209509</v>
      </c>
      <c r="B5" t="s">
        <v>6</v>
      </c>
      <c r="C5">
        <v>45789</v>
      </c>
      <c r="D5">
        <f t="shared" si="0"/>
        <v>4578.9000000000005</v>
      </c>
      <c r="E5">
        <f t="shared" si="1"/>
        <v>2289.4500000000003</v>
      </c>
      <c r="F5">
        <f t="shared" si="2"/>
        <v>3205.2300000000005</v>
      </c>
      <c r="G5">
        <f t="shared" si="3"/>
        <v>55862.58</v>
      </c>
    </row>
    <row r="6" spans="1:7">
      <c r="A6">
        <v>20080209510</v>
      </c>
      <c r="B6" t="s">
        <v>7</v>
      </c>
      <c r="C6">
        <v>25478</v>
      </c>
      <c r="D6">
        <f t="shared" si="0"/>
        <v>2547.8000000000002</v>
      </c>
      <c r="E6">
        <f t="shared" si="1"/>
        <v>1273.9000000000001</v>
      </c>
      <c r="F6">
        <f t="shared" si="2"/>
        <v>1783.4600000000003</v>
      </c>
      <c r="G6">
        <f t="shared" si="3"/>
        <v>31083.16</v>
      </c>
    </row>
    <row r="7" spans="1:7">
      <c r="A7">
        <v>20080209511</v>
      </c>
      <c r="B7" t="s">
        <v>8</v>
      </c>
      <c r="C7">
        <v>36547</v>
      </c>
      <c r="D7">
        <f t="shared" si="0"/>
        <v>3654.7000000000003</v>
      </c>
      <c r="E7">
        <f t="shared" si="1"/>
        <v>1827.3500000000001</v>
      </c>
      <c r="F7">
        <f t="shared" si="2"/>
        <v>2558.2900000000004</v>
      </c>
      <c r="G7">
        <f t="shared" si="3"/>
        <v>44587.34</v>
      </c>
    </row>
    <row r="8" spans="1:7">
      <c r="A8">
        <v>20080209512</v>
      </c>
      <c r="B8" t="s">
        <v>9</v>
      </c>
      <c r="C8">
        <v>54789</v>
      </c>
      <c r="D8">
        <f t="shared" si="0"/>
        <v>5478.9000000000005</v>
      </c>
      <c r="E8">
        <f t="shared" si="1"/>
        <v>2739.4500000000003</v>
      </c>
      <c r="F8">
        <f t="shared" si="2"/>
        <v>3835.2300000000005</v>
      </c>
      <c r="G8">
        <f t="shared" si="3"/>
        <v>66842.58</v>
      </c>
    </row>
    <row r="9" spans="1:7">
      <c r="A9">
        <v>20080209513</v>
      </c>
      <c r="B9" t="s">
        <v>10</v>
      </c>
      <c r="C9">
        <v>24568</v>
      </c>
      <c r="D9">
        <f t="shared" si="0"/>
        <v>2456.8000000000002</v>
      </c>
      <c r="E9">
        <f t="shared" si="1"/>
        <v>1228.4000000000001</v>
      </c>
      <c r="F9">
        <f t="shared" si="2"/>
        <v>1719.7600000000002</v>
      </c>
      <c r="G9">
        <f t="shared" si="3"/>
        <v>29972.959999999999</v>
      </c>
    </row>
    <row r="10" spans="1:7">
      <c r="A10">
        <v>20080209514</v>
      </c>
      <c r="B10" t="s">
        <v>11</v>
      </c>
      <c r="C10">
        <v>78965</v>
      </c>
      <c r="D10">
        <f t="shared" si="0"/>
        <v>7896.5</v>
      </c>
      <c r="E10">
        <f t="shared" si="1"/>
        <v>3948.25</v>
      </c>
      <c r="F10">
        <f t="shared" si="2"/>
        <v>5527.55</v>
      </c>
      <c r="G10">
        <f t="shared" si="3"/>
        <v>96337.3</v>
      </c>
    </row>
    <row r="11" spans="1:7">
      <c r="A11">
        <v>20080209515</v>
      </c>
      <c r="B11" t="s">
        <v>12</v>
      </c>
      <c r="C11">
        <v>25687</v>
      </c>
      <c r="D11">
        <f t="shared" si="0"/>
        <v>2568.7000000000003</v>
      </c>
      <c r="E11">
        <f t="shared" si="1"/>
        <v>1284.3500000000001</v>
      </c>
      <c r="F11">
        <f t="shared" si="2"/>
        <v>1798.0900000000001</v>
      </c>
      <c r="G11">
        <f t="shared" si="3"/>
        <v>31338.14</v>
      </c>
    </row>
    <row r="12" spans="1:7">
      <c r="A12">
        <v>20080209516</v>
      </c>
      <c r="B12" t="s">
        <v>13</v>
      </c>
      <c r="C12">
        <v>45879</v>
      </c>
      <c r="D12">
        <f t="shared" si="0"/>
        <v>4587.9000000000005</v>
      </c>
      <c r="E12">
        <f t="shared" si="1"/>
        <v>2293.9500000000003</v>
      </c>
      <c r="F12">
        <f t="shared" si="2"/>
        <v>3211.53</v>
      </c>
      <c r="G12">
        <f t="shared" si="3"/>
        <v>55972.38</v>
      </c>
    </row>
    <row r="13" spans="1:7">
      <c r="A13">
        <v>20080209517</v>
      </c>
      <c r="B13" t="s">
        <v>14</v>
      </c>
      <c r="C13">
        <v>54278</v>
      </c>
      <c r="D13">
        <f t="shared" si="0"/>
        <v>5427.8</v>
      </c>
      <c r="E13">
        <f t="shared" si="1"/>
        <v>2713.9</v>
      </c>
      <c r="F13">
        <f t="shared" si="2"/>
        <v>3799.4600000000005</v>
      </c>
      <c r="G13">
        <f t="shared" si="3"/>
        <v>66219.16</v>
      </c>
    </row>
    <row r="14" spans="1:7">
      <c r="A14">
        <v>20080209518</v>
      </c>
      <c r="B14" t="s">
        <v>15</v>
      </c>
      <c r="C14">
        <v>56987</v>
      </c>
      <c r="D14">
        <f t="shared" si="0"/>
        <v>5698.7000000000007</v>
      </c>
      <c r="E14">
        <f t="shared" si="1"/>
        <v>2849.3500000000004</v>
      </c>
      <c r="F14">
        <f t="shared" si="2"/>
        <v>3989.0900000000006</v>
      </c>
      <c r="G14">
        <f t="shared" si="3"/>
        <v>69524.14</v>
      </c>
    </row>
    <row r="15" spans="1:7">
      <c r="A15">
        <v>20080209519</v>
      </c>
      <c r="B15" t="s">
        <v>16</v>
      </c>
      <c r="C15">
        <v>45236</v>
      </c>
      <c r="D15">
        <f t="shared" si="0"/>
        <v>4523.6000000000004</v>
      </c>
      <c r="E15">
        <f t="shared" si="1"/>
        <v>2261.8000000000002</v>
      </c>
      <c r="F15">
        <f t="shared" si="2"/>
        <v>3166.5200000000004</v>
      </c>
      <c r="G15">
        <f t="shared" si="3"/>
        <v>55187.92</v>
      </c>
    </row>
    <row r="16" spans="1:7">
      <c r="A16">
        <v>20080209520</v>
      </c>
      <c r="B16" t="s">
        <v>17</v>
      </c>
      <c r="C16">
        <v>54789</v>
      </c>
      <c r="D16">
        <f t="shared" si="0"/>
        <v>5478.9000000000005</v>
      </c>
      <c r="E16">
        <f t="shared" si="1"/>
        <v>2739.4500000000003</v>
      </c>
      <c r="F16">
        <f t="shared" si="2"/>
        <v>3835.2300000000005</v>
      </c>
      <c r="G16">
        <f t="shared" si="3"/>
        <v>66842.58</v>
      </c>
    </row>
    <row r="17" spans="1:7">
      <c r="A17">
        <v>20080209521</v>
      </c>
      <c r="B17" t="s">
        <v>18</v>
      </c>
      <c r="C17">
        <v>24135</v>
      </c>
      <c r="D17">
        <f t="shared" si="0"/>
        <v>2413.5</v>
      </c>
      <c r="E17">
        <f t="shared" si="1"/>
        <v>1206.75</v>
      </c>
      <c r="F17">
        <f t="shared" si="2"/>
        <v>1689.4500000000003</v>
      </c>
      <c r="G17">
        <f t="shared" si="3"/>
        <v>29444.7</v>
      </c>
    </row>
    <row r="18" spans="1:7">
      <c r="A18">
        <v>20080209522</v>
      </c>
      <c r="B18" t="s">
        <v>19</v>
      </c>
      <c r="C18">
        <v>45125</v>
      </c>
      <c r="D18">
        <f t="shared" si="0"/>
        <v>4512.5</v>
      </c>
      <c r="E18">
        <f t="shared" si="1"/>
        <v>2256.25</v>
      </c>
      <c r="F18">
        <f t="shared" si="2"/>
        <v>3158.7500000000005</v>
      </c>
      <c r="G18">
        <f t="shared" si="3"/>
        <v>55052.5</v>
      </c>
    </row>
    <row r="19" spans="1:7">
      <c r="A19">
        <v>20080209523</v>
      </c>
      <c r="B19" t="s">
        <v>20</v>
      </c>
      <c r="C19">
        <v>45879</v>
      </c>
      <c r="D19">
        <f t="shared" si="0"/>
        <v>4587.9000000000005</v>
      </c>
      <c r="E19">
        <f t="shared" si="1"/>
        <v>2293.9500000000003</v>
      </c>
      <c r="F19">
        <f t="shared" si="2"/>
        <v>3211.53</v>
      </c>
      <c r="G19">
        <f t="shared" si="3"/>
        <v>55972.38</v>
      </c>
    </row>
    <row r="20" spans="1:7">
      <c r="A20">
        <v>20080209524</v>
      </c>
      <c r="B20" t="s">
        <v>21</v>
      </c>
      <c r="C20">
        <v>24453</v>
      </c>
      <c r="D20">
        <f t="shared" si="0"/>
        <v>2445.3000000000002</v>
      </c>
      <c r="E20">
        <f t="shared" si="1"/>
        <v>1222.6500000000001</v>
      </c>
      <c r="F20">
        <f t="shared" si="2"/>
        <v>1711.7100000000003</v>
      </c>
      <c r="G20">
        <f t="shared" si="3"/>
        <v>29832.66</v>
      </c>
    </row>
    <row r="21" spans="1:7">
      <c r="A21">
        <v>20080209525</v>
      </c>
      <c r="B21" t="s">
        <v>22</v>
      </c>
      <c r="C21">
        <v>14455</v>
      </c>
      <c r="D21">
        <f t="shared" si="0"/>
        <v>1445.5</v>
      </c>
      <c r="E21">
        <f t="shared" si="1"/>
        <v>722.75</v>
      </c>
      <c r="F21">
        <f t="shared" si="2"/>
        <v>1011.8500000000001</v>
      </c>
      <c r="G21">
        <f t="shared" si="3"/>
        <v>17635.099999999999</v>
      </c>
    </row>
    <row r="22" spans="1:7">
      <c r="A22">
        <v>20080209526</v>
      </c>
      <c r="B22" t="s">
        <v>23</v>
      </c>
      <c r="C22">
        <v>12443</v>
      </c>
      <c r="D22">
        <f t="shared" si="0"/>
        <v>1244.3000000000002</v>
      </c>
      <c r="E22">
        <f t="shared" si="1"/>
        <v>622.15000000000009</v>
      </c>
      <c r="F22">
        <f t="shared" si="2"/>
        <v>871.0100000000001</v>
      </c>
      <c r="G22">
        <f t="shared" si="3"/>
        <v>15180.46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5" sqref="E5"/>
    </sheetView>
  </sheetViews>
  <sheetFormatPr defaultRowHeight="15"/>
  <cols>
    <col min="1" max="1" width="11.42578125" bestFit="1" customWidth="1"/>
  </cols>
  <sheetData>
    <row r="1" spans="1:6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/>
    </row>
    <row r="2" spans="1:6">
      <c r="A2" t="s">
        <v>46</v>
      </c>
      <c r="B2">
        <v>5000</v>
      </c>
      <c r="C2">
        <v>4300</v>
      </c>
      <c r="D2">
        <f>IF(B2&gt;C2,B2-C2,0)</f>
        <v>700</v>
      </c>
      <c r="E2">
        <f>IF(C2&gt;B2,C2-D2,0)</f>
        <v>0</v>
      </c>
    </row>
    <row r="3" spans="1:6">
      <c r="A3" t="s">
        <v>47</v>
      </c>
      <c r="B3">
        <v>4000</v>
      </c>
      <c r="C3">
        <v>3240</v>
      </c>
      <c r="D3">
        <f t="shared" ref="D3:D6" si="0">IF(B3&gt;C3,B3-C3,0)</f>
        <v>760</v>
      </c>
      <c r="E3">
        <f t="shared" ref="E3:E6" si="1">IF(C3&gt;B3,C3-D3,0)</f>
        <v>0</v>
      </c>
    </row>
    <row r="4" spans="1:6">
      <c r="A4" t="s">
        <v>48</v>
      </c>
      <c r="B4">
        <v>3200</v>
      </c>
      <c r="C4">
        <v>3400</v>
      </c>
      <c r="D4">
        <f t="shared" si="0"/>
        <v>0</v>
      </c>
      <c r="E4">
        <f>IF(C4&gt;B4,C4-B4,0)</f>
        <v>200</v>
      </c>
    </row>
    <row r="5" spans="1:6">
      <c r="A5" t="s">
        <v>49</v>
      </c>
      <c r="B5">
        <v>2000</v>
      </c>
      <c r="C5">
        <v>1500</v>
      </c>
      <c r="D5">
        <f t="shared" si="0"/>
        <v>500</v>
      </c>
      <c r="E5">
        <f t="shared" si="1"/>
        <v>0</v>
      </c>
    </row>
    <row r="6" spans="1:6">
      <c r="A6" t="s">
        <v>50</v>
      </c>
      <c r="B6">
        <v>400</v>
      </c>
      <c r="C6">
        <v>300</v>
      </c>
      <c r="D6">
        <f t="shared" si="0"/>
        <v>100</v>
      </c>
      <c r="E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</dc:creator>
  <cp:lastModifiedBy>mini</cp:lastModifiedBy>
  <dcterms:created xsi:type="dcterms:W3CDTF">2022-09-16T08:23:47Z</dcterms:created>
  <dcterms:modified xsi:type="dcterms:W3CDTF">2022-09-16T10:16:38Z</dcterms:modified>
</cp:coreProperties>
</file>