
<file path=[Content_Types].xml><?xml version="1.0" encoding="utf-8"?>
<Types xmlns="http://schemas.openxmlformats.org/package/2006/content-type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Ex3.xml" ContentType="application/vnd.ms-office.chartex+xml"/>
  <Override PartName="/xl/charts/style9.xml" ContentType="application/vnd.ms-office.chartstyle+xml"/>
  <Override PartName="/xl/charts/colors9.xml" ContentType="application/vnd.ms-office.chartcolorstyle+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charts/chart8.xml" ContentType="application/vnd.openxmlformats-officedocument.drawingml.chart+xml"/>
  <Override PartName="/xl/charts/style11.xml" ContentType="application/vnd.ms-office.chartstyle+xml"/>
  <Override PartName="/xl/charts/colors11.xml" ContentType="application/vnd.ms-office.chartcolorstyle+xml"/>
  <Override PartName="/xl/charts/chart9.xml" ContentType="application/vnd.openxmlformats-officedocument.drawingml.chart+xml"/>
  <Override PartName="/xl/charts/style12.xml" ContentType="application/vnd.ms-office.chartstyle+xml"/>
  <Override PartName="/xl/charts/colors12.xml" ContentType="application/vnd.ms-office.chartcolorstyle+xml"/>
  <Override PartName="/xl/charts/chartEx4.xml" ContentType="application/vnd.ms-office.chartex+xml"/>
  <Override PartName="/xl/charts/style13.xml" ContentType="application/vnd.ms-office.chartstyle+xml"/>
  <Override PartName="/xl/charts/colors13.xml" ContentType="application/vnd.ms-office.chartcolorstyle+xml"/>
  <Override PartName="/xl/charts/chart10.xml" ContentType="application/vnd.openxmlformats-officedocument.drawingml.chart+xml"/>
  <Override PartName="/xl/charts/style14.xml" ContentType="application/vnd.ms-office.chartstyle+xml"/>
  <Override PartName="/xl/charts/colors1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hidePivotFieldList="1"/>
  <mc:AlternateContent xmlns:mc="http://schemas.openxmlformats.org/markup-compatibility/2006">
    <mc:Choice Requires="x15">
      <x15ac:absPath xmlns:x15ac="http://schemas.microsoft.com/office/spreadsheetml/2010/11/ac" url="C:\Users\DELL\Downloads\"/>
    </mc:Choice>
  </mc:AlternateContent>
  <xr:revisionPtr revIDLastSave="0" documentId="8_{B28FFE24-2CE8-4291-8228-09F1BA07B2DA}" xr6:coauthVersionLast="47" xr6:coauthVersionMax="47" xr10:uidLastSave="{00000000-0000-0000-0000-000000000000}"/>
  <bookViews>
    <workbookView xWindow="-120" yWindow="-120" windowWidth="20730" windowHeight="11040" activeTab="1" xr2:uid="{00000000-000D-0000-FFFF-FFFF00000000}"/>
  </bookViews>
  <sheets>
    <sheet name="KPIS" sheetId="3" r:id="rId1"/>
    <sheet name="Dashboard Creation" sheetId="4" r:id="rId2"/>
    <sheet name="Orders Data" sheetId="1" r:id="rId3"/>
  </sheets>
  <definedNames>
    <definedName name="_xlchart.v1.10" hidden="1">KPIS!$F$24:$F$39</definedName>
    <definedName name="_xlchart.v1.15" hidden="1">KPIS!$E$24:$E$39</definedName>
    <definedName name="_xlchart.v1.16" hidden="1">KPIS!$F$23</definedName>
    <definedName name="_xlchart.v1.17" hidden="1">KPIS!$F$24:$F$39</definedName>
    <definedName name="_xlchart.v1.5" hidden="1">KPIS!$E$24:$E$39</definedName>
    <definedName name="_xlchart.v1.6" hidden="1">KPIS!$F$23</definedName>
    <definedName name="_xlchart.v1.7" hidden="1">KPIS!$F$24:$F$39</definedName>
    <definedName name="_xlchart.v1.8" hidden="1">KPIS!$E$24:$E$39</definedName>
    <definedName name="_xlchart.v1.9" hidden="1">KPIS!$F$23</definedName>
    <definedName name="_xlchart.v5.0" hidden="1">KPIS!$U$16</definedName>
    <definedName name="_xlchart.v5.1" hidden="1">KPIS!$U$17:$U$26</definedName>
    <definedName name="_xlchart.v5.11" hidden="1">KPIS!$U$16</definedName>
    <definedName name="_xlchart.v5.12" hidden="1">KPIS!$U$17:$U$26</definedName>
    <definedName name="_xlchart.v5.13" hidden="1">KPIS!$V$16</definedName>
    <definedName name="_xlchart.v5.14" hidden="1">KPIS!$V$17:$V$26</definedName>
    <definedName name="_xlchart.v5.2" hidden="1">KPIS!$V$15</definedName>
    <definedName name="_xlchart.v5.3" hidden="1">KPIS!$V$16</definedName>
    <definedName name="_xlchart.v5.4" hidden="1">KPIS!$V$17:$V$26</definedName>
    <definedName name="_xlcn.WorksheetConnection_e_commerce_orders_1000_rows.xlsxTable11" hidden="1">Table1[]</definedName>
    <definedName name="Slicer_category">#N/A</definedName>
    <definedName name="Slicer_gender">#N/A</definedName>
    <definedName name="Slicer_order_channel">#N/A</definedName>
    <definedName name="Slicer_region">#N/A</definedName>
    <definedName name="Timeline_order_date">#N/A</definedName>
  </definedNames>
  <calcPr calcId="191029"/>
  <pivotCaches>
    <pivotCache cacheId="2159" r:id="rId4"/>
    <pivotCache cacheId="2162" r:id="rId5"/>
    <pivotCache cacheId="2165" r:id="rId6"/>
    <pivotCache cacheId="2168" r:id="rId7"/>
    <pivotCache cacheId="2171" r:id="rId8"/>
    <pivotCache cacheId="2174" r:id="rId9"/>
    <pivotCache cacheId="2177" r:id="rId10"/>
    <pivotCache cacheId="2180" r:id="rId11"/>
    <pivotCache cacheId="2183" r:id="rId12"/>
    <pivotCache cacheId="2186" r:id="rId13"/>
  </pivotCaches>
  <extLst>
    <ext xmlns:x14="http://schemas.microsoft.com/office/spreadsheetml/2009/9/main" uri="{876F7934-8845-4945-9796-88D515C7AA90}">
      <x14:pivotCaches>
        <pivotCache cacheId="313" r:id="rId14"/>
      </x14:pivotCaches>
    </ex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317" r:id="rId19"/>
      </x15:timelineCachePivotCaches>
    </ext>
    <ext xmlns:x15="http://schemas.microsoft.com/office/spreadsheetml/2010/11/main" uri="{D0CA8CA8-9F24-4464-BF8E-62219DCF47F9}">
      <x15:timelineCacheRefs>
        <x15:timelineCacheRef r:id="rId20"/>
      </x15:timelineCacheRefs>
    </ext>
    <ext xmlns:x15="http://schemas.microsoft.com/office/spreadsheetml/2010/11/main" uri="{FCE2AD5D-F65C-4FA6-A056-5C36A1767C68}">
      <x15:dataModel>
        <x15:modelTables>
          <x15:modelTable id="Table1" name="Table1" connection="WorksheetConnection_e_commerce_orders_1000_rows.xlsx!Table1"/>
        </x15:modelTables>
        <x15:extLst>
          <ext xmlns:x16="http://schemas.microsoft.com/office/spreadsheetml/2014/11/main" uri="{9835A34E-60A6-4A7C-AAB8-D5F71C897F49}">
            <x16:modelTimeGroupings>
              <x16:modelTimeGrouping tableName="Table1"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Lst>
</workbook>
</file>

<file path=xl/calcChain.xml><?xml version="1.0" encoding="utf-8"?>
<calcChain xmlns="http://schemas.openxmlformats.org/spreadsheetml/2006/main">
  <c r="AI2" i="3" l="1"/>
  <c r="AF2" i="3"/>
  <c r="AC2" i="3"/>
  <c r="U18" i="3"/>
  <c r="U19" i="3"/>
  <c r="U20" i="3"/>
  <c r="U21" i="3"/>
  <c r="U22" i="3"/>
  <c r="U23" i="3"/>
  <c r="U24" i="3"/>
  <c r="U25" i="3"/>
  <c r="U26" i="3"/>
  <c r="U17" i="3"/>
  <c r="V18" i="3"/>
  <c r="V19" i="3"/>
  <c r="V20" i="3"/>
  <c r="V21" i="3"/>
  <c r="V22" i="3"/>
  <c r="V23" i="3"/>
  <c r="V24" i="3"/>
  <c r="V25" i="3"/>
  <c r="V26" i="3"/>
  <c r="V28" i="3"/>
  <c r="V17" i="3"/>
  <c r="E25" i="3"/>
  <c r="E26" i="3"/>
  <c r="E27" i="3"/>
  <c r="E28" i="3"/>
  <c r="E29" i="3"/>
  <c r="E30" i="3"/>
  <c r="E31" i="3"/>
  <c r="E32" i="3"/>
  <c r="E33" i="3"/>
  <c r="E34" i="3"/>
  <c r="E35" i="3"/>
  <c r="E36" i="3"/>
  <c r="E37" i="3"/>
  <c r="E38" i="3"/>
  <c r="E39" i="3"/>
  <c r="E24" i="3"/>
  <c r="F25" i="3"/>
  <c r="F26" i="3"/>
  <c r="F27" i="3"/>
  <c r="F28" i="3"/>
  <c r="F29" i="3"/>
  <c r="F30" i="3"/>
  <c r="F31" i="3"/>
  <c r="F32" i="3"/>
  <c r="F33" i="3"/>
  <c r="F34" i="3"/>
  <c r="F35" i="3"/>
  <c r="F36" i="3"/>
  <c r="F37" i="3"/>
  <c r="F38" i="3"/>
  <c r="F39" i="3"/>
  <c r="F24" i="3"/>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39544B0-60F7-4361-9304-43B2932CAA9A}"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579A6D6-9FFB-4A83-BA0B-C951E3396684}" name="WorksheetConnection_e_commerce_orders_1000_rows.xlsx!Table1" type="102" refreshedVersion="7" minRefreshableVersion="5">
    <extLst>
      <ext xmlns:x15="http://schemas.microsoft.com/office/spreadsheetml/2010/11/main" uri="{DE250136-89BD-433C-8126-D09CA5730AF9}">
        <x15:connection id="Table1" autoDelete="1">
          <x15:rangePr sourceName="_xlcn.WorksheetConnection_e_commerce_orders_1000_rows.xlsxTable11"/>
        </x15:connection>
      </ext>
    </extLst>
  </connection>
</connections>
</file>

<file path=xl/sharedStrings.xml><?xml version="1.0" encoding="utf-8"?>
<sst xmlns="http://schemas.openxmlformats.org/spreadsheetml/2006/main" count="16110" uniqueCount="2035">
  <si>
    <t>order ID</t>
  </si>
  <si>
    <t>order date</t>
  </si>
  <si>
    <t>customer ID</t>
  </si>
  <si>
    <t>customer name</t>
  </si>
  <si>
    <t>gender</t>
  </si>
  <si>
    <t>age</t>
  </si>
  <si>
    <t>product</t>
  </si>
  <si>
    <t>category</t>
  </si>
  <si>
    <t>subcategory</t>
  </si>
  <si>
    <t>brand</t>
  </si>
  <si>
    <t>quality</t>
  </si>
  <si>
    <t>unit price</t>
  </si>
  <si>
    <t>discount</t>
  </si>
  <si>
    <t>discount amount</t>
  </si>
  <si>
    <t>tax</t>
  </si>
  <si>
    <t>shipping cost</t>
  </si>
  <si>
    <t>total amount</t>
  </si>
  <si>
    <t>payment method</t>
  </si>
  <si>
    <t>order channel</t>
  </si>
  <si>
    <t>city</t>
  </si>
  <si>
    <t>state</t>
  </si>
  <si>
    <t>region</t>
  </si>
  <si>
    <t>delivery days</t>
  </si>
  <si>
    <t>return status</t>
  </si>
  <si>
    <t>rating</t>
  </si>
  <si>
    <t>status</t>
  </si>
  <si>
    <t>ORD-10000</t>
  </si>
  <si>
    <t>CUST-1328</t>
  </si>
  <si>
    <t>Rohit Gupta</t>
  </si>
  <si>
    <t>Female</t>
  </si>
  <si>
    <t>Face Serum</t>
  </si>
  <si>
    <t>Beauty &amp; Health</t>
  </si>
  <si>
    <t>Skincare</t>
  </si>
  <si>
    <t>Apex</t>
  </si>
  <si>
    <t>Standard</t>
  </si>
  <si>
    <t>UPI</t>
  </si>
  <si>
    <t>In-Store</t>
  </si>
  <si>
    <t>Mumbai</t>
  </si>
  <si>
    <t>Maharashtra</t>
  </si>
  <si>
    <t>West</t>
  </si>
  <si>
    <t>Replacement Requested</t>
  </si>
  <si>
    <t>Delivered</t>
  </si>
  <si>
    <t>ORD-10001</t>
  </si>
  <si>
    <t>CUST-1272</t>
  </si>
  <si>
    <t>Riya Nair</t>
  </si>
  <si>
    <t>Male</t>
  </si>
  <si>
    <t>Bedsheet Set</t>
  </si>
  <si>
    <t>Home &amp; Kitchen</t>
  </si>
  <si>
    <t>Bedding</t>
  </si>
  <si>
    <t>Mobile App</t>
  </si>
  <si>
    <t>Chandigarh</t>
  </si>
  <si>
    <t>Punjab</t>
  </si>
  <si>
    <t>North</t>
  </si>
  <si>
    <t>Not Returned</t>
  </si>
  <si>
    <t>ORD-10002</t>
  </si>
  <si>
    <t>CUST-1264</t>
  </si>
  <si>
    <t>Neha Sen</t>
  </si>
  <si>
    <t>Wall Clock</t>
  </si>
  <si>
    <t>Appliances</t>
  </si>
  <si>
    <t>Vanguard</t>
  </si>
  <si>
    <t>Premium</t>
  </si>
  <si>
    <t>Ahmedabad</t>
  </si>
  <si>
    <t>Gujarat</t>
  </si>
  <si>
    <t>Returned</t>
  </si>
  <si>
    <t>ORD-10003</t>
  </si>
  <si>
    <t>CUST-1458</t>
  </si>
  <si>
    <t>Diya Singh</t>
  </si>
  <si>
    <t>Decor</t>
  </si>
  <si>
    <t>Zenith</t>
  </si>
  <si>
    <t>Luxury</t>
  </si>
  <si>
    <t>Cash on Delivery</t>
  </si>
  <si>
    <t>Website</t>
  </si>
  <si>
    <t>ORD-10004</t>
  </si>
  <si>
    <t>CUST-1398</t>
  </si>
  <si>
    <t>Rohit Menon</t>
  </si>
  <si>
    <t>Summer Dress</t>
  </si>
  <si>
    <t>Clothing</t>
  </si>
  <si>
    <t>Kids Wear</t>
  </si>
  <si>
    <t>Nova</t>
  </si>
  <si>
    <t>Net Banking</t>
  </si>
  <si>
    <t>New Delhi</t>
  </si>
  <si>
    <t>Delhi</t>
  </si>
  <si>
    <t>ORD-10005</t>
  </si>
  <si>
    <t>CUST-1407</t>
  </si>
  <si>
    <t>Sai Pillai</t>
  </si>
  <si>
    <t>Shampoo</t>
  </si>
  <si>
    <t>Makeup</t>
  </si>
  <si>
    <t>Credit Card</t>
  </si>
  <si>
    <t>ORD-10006</t>
  </si>
  <si>
    <t>CUST-1037</t>
  </si>
  <si>
    <t>Vikram Singh</t>
  </si>
  <si>
    <t>Blender</t>
  </si>
  <si>
    <t>Titan</t>
  </si>
  <si>
    <t>Bhubaneswar</t>
  </si>
  <si>
    <t>Odisha</t>
  </si>
  <si>
    <t>East</t>
  </si>
  <si>
    <t>ORD-10007</t>
  </si>
  <si>
    <t>CUST-1418</t>
  </si>
  <si>
    <t>Aditya Sharma</t>
  </si>
  <si>
    <t>Smart Watch</t>
  </si>
  <si>
    <t>Electronics</t>
  </si>
  <si>
    <t>Laptops</t>
  </si>
  <si>
    <t>EcoStyle</t>
  </si>
  <si>
    <t>Cancelled</t>
  </si>
  <si>
    <t>ORD-10008</t>
  </si>
  <si>
    <t>CUST-1093</t>
  </si>
  <si>
    <t>Priya Kumar</t>
  </si>
  <si>
    <t>Denim Jeans</t>
  </si>
  <si>
    <t>Men Wear</t>
  </si>
  <si>
    <t>Prime</t>
  </si>
  <si>
    <t>Chennai</t>
  </si>
  <si>
    <t>Tamil Nadu</t>
  </si>
  <si>
    <t>South</t>
  </si>
  <si>
    <t>Processing</t>
  </si>
  <si>
    <t>ORD-10009</t>
  </si>
  <si>
    <t>CUST-1094</t>
  </si>
  <si>
    <t>Pari Verma</t>
  </si>
  <si>
    <t>Formal Shirt</t>
  </si>
  <si>
    <t>Footwear</t>
  </si>
  <si>
    <t>Pioneer</t>
  </si>
  <si>
    <t>Debit Card</t>
  </si>
  <si>
    <t>ORD-10010</t>
  </si>
  <si>
    <t>CUST-1304</t>
  </si>
  <si>
    <t>Karan Gupta</t>
  </si>
  <si>
    <t>Multivitamin</t>
  </si>
  <si>
    <t>Supplements</t>
  </si>
  <si>
    <t>Hyderabad</t>
  </si>
  <si>
    <t>Telangana</t>
  </si>
  <si>
    <t>ORD-10011</t>
  </si>
  <si>
    <t>CUST-1068</t>
  </si>
  <si>
    <t>LED Lamp</t>
  </si>
  <si>
    <t>Cookware</t>
  </si>
  <si>
    <t>ORD-10012</t>
  </si>
  <si>
    <t>CUST-1317</t>
  </si>
  <si>
    <t>Anika Sen</t>
  </si>
  <si>
    <t>ORD-10013</t>
  </si>
  <si>
    <t>CUST-1443</t>
  </si>
  <si>
    <t>Diya Das</t>
  </si>
  <si>
    <t>Running Shoes</t>
  </si>
  <si>
    <t>Women Wear</t>
  </si>
  <si>
    <t>Social Media</t>
  </si>
  <si>
    <t>ORD-10014</t>
  </si>
  <si>
    <t>CUST-1235</t>
  </si>
  <si>
    <t>Rohit Joshi</t>
  </si>
  <si>
    <t>Non-Stick Pan</t>
  </si>
  <si>
    <t>Shipped</t>
  </si>
  <si>
    <t>ORD-10015</t>
  </si>
  <si>
    <t>CUST-1433</t>
  </si>
  <si>
    <t>Sneha Bose</t>
  </si>
  <si>
    <t>Pro Laptop 15</t>
  </si>
  <si>
    <t>Smartphones</t>
  </si>
  <si>
    <t>ORD-10016</t>
  </si>
  <si>
    <t>CUST-1333</t>
  </si>
  <si>
    <t>Vikram Rao</t>
  </si>
  <si>
    <t>ORD-10017</t>
  </si>
  <si>
    <t>CUST-1372</t>
  </si>
  <si>
    <t>Karan Joshi</t>
  </si>
  <si>
    <t>ORD-10018</t>
  </si>
  <si>
    <t>CUST-1375</t>
  </si>
  <si>
    <t>Pari Bose</t>
  </si>
  <si>
    <t>Wireless Earbuds</t>
  </si>
  <si>
    <t>Kolkata</t>
  </si>
  <si>
    <t>West Bengal</t>
  </si>
  <si>
    <t>ORD-10019</t>
  </si>
  <si>
    <t>Anika Menon</t>
  </si>
  <si>
    <t>ORD-10020</t>
  </si>
  <si>
    <t>CUST-1136</t>
  </si>
  <si>
    <t>Reyansh Gupta</t>
  </si>
  <si>
    <t>ORD-10021</t>
  </si>
  <si>
    <t>CUST-1417</t>
  </si>
  <si>
    <t>Karan Nair</t>
  </si>
  <si>
    <t>Smartphone X</t>
  </si>
  <si>
    <t>ORD-10022</t>
  </si>
  <si>
    <t>CUST-1075</t>
  </si>
  <si>
    <t>Rahul Gupta</t>
  </si>
  <si>
    <t>ORD-10023</t>
  </si>
  <si>
    <t>CUST-1482</t>
  </si>
  <si>
    <t>Meera Bose</t>
  </si>
  <si>
    <t>Accessories</t>
  </si>
  <si>
    <t>ORD-10024</t>
  </si>
  <si>
    <t>CUST-1034</t>
  </si>
  <si>
    <t>Sunscreen</t>
  </si>
  <si>
    <t>ORD-10025</t>
  </si>
  <si>
    <t>CUST-1000</t>
  </si>
  <si>
    <t>Reyansh Rao</t>
  </si>
  <si>
    <t>ORD-10026</t>
  </si>
  <si>
    <t>CUST-1295</t>
  </si>
  <si>
    <t>Kavita Nair</t>
  </si>
  <si>
    <t>ORD-10027</t>
  </si>
  <si>
    <t>CUST-1319</t>
  </si>
  <si>
    <t>Meera Malhotra</t>
  </si>
  <si>
    <t>ORD-10028</t>
  </si>
  <si>
    <t>CUST-1405</t>
  </si>
  <si>
    <t>Krishna Kumar</t>
  </si>
  <si>
    <t>ORD-10029</t>
  </si>
  <si>
    <t>CUST-1059</t>
  </si>
  <si>
    <t>Diya Verma</t>
  </si>
  <si>
    <t>Gurugram</t>
  </si>
  <si>
    <t>Haryana</t>
  </si>
  <si>
    <t>ORD-10030</t>
  </si>
  <si>
    <t>Neha Joshi</t>
  </si>
  <si>
    <t>Audio</t>
  </si>
  <si>
    <t>ORD-10031</t>
  </si>
  <si>
    <t>CUST-1348</t>
  </si>
  <si>
    <t>Ananya Chopra</t>
  </si>
  <si>
    <t>Bengaluru</t>
  </si>
  <si>
    <t>Karnataka</t>
  </si>
  <si>
    <t>ORD-10032</t>
  </si>
  <si>
    <t>CUST-1327</t>
  </si>
  <si>
    <t>Riya Joshi</t>
  </si>
  <si>
    <t>ORD-10033</t>
  </si>
  <si>
    <t>CUST-1266</t>
  </si>
  <si>
    <t>Rahul Deshmukh</t>
  </si>
  <si>
    <t>ORD-10034</t>
  </si>
  <si>
    <t>CUST-1360</t>
  </si>
  <si>
    <t>Kavita Deshmukh</t>
  </si>
  <si>
    <t>ORD-10035</t>
  </si>
  <si>
    <t>CUST-1228</t>
  </si>
  <si>
    <t>Aadhya Sen</t>
  </si>
  <si>
    <t>ORD-10036</t>
  </si>
  <si>
    <t>CUST-1269</t>
  </si>
  <si>
    <t>Sai Iyer</t>
  </si>
  <si>
    <t>Matte Lipstick</t>
  </si>
  <si>
    <t>ORD-10037</t>
  </si>
  <si>
    <t>CUST-1315</t>
  </si>
  <si>
    <t>Saanvi Sharma</t>
  </si>
  <si>
    <t>ORD-10038</t>
  </si>
  <si>
    <t>CUST-1285</t>
  </si>
  <si>
    <t>Sneha Kumar</t>
  </si>
  <si>
    <t>ORD-10039</t>
  </si>
  <si>
    <t>CUST-1290</t>
  </si>
  <si>
    <t>Krishna Joshi</t>
  </si>
  <si>
    <t>ORD-10040</t>
  </si>
  <si>
    <t>CUST-1212</t>
  </si>
  <si>
    <t>Ananya Pillai</t>
  </si>
  <si>
    <t>ORD-10041</t>
  </si>
  <si>
    <t>CUST-1164</t>
  </si>
  <si>
    <t>Neha Patel</t>
  </si>
  <si>
    <t>ORD-10042</t>
  </si>
  <si>
    <t>CUST-1004</t>
  </si>
  <si>
    <t>ORD-10043</t>
  </si>
  <si>
    <t>CUST-1338</t>
  </si>
  <si>
    <t>Vikram Bose</t>
  </si>
  <si>
    <t>ORD-10044</t>
  </si>
  <si>
    <t>CUST-1378</t>
  </si>
  <si>
    <t>Pari Das</t>
  </si>
  <si>
    <t>ORD-10045</t>
  </si>
  <si>
    <t>CUST-1077</t>
  </si>
  <si>
    <t>Amit Menon</t>
  </si>
  <si>
    <t>Cotton T-Shirt</t>
  </si>
  <si>
    <t>ORD-10046</t>
  </si>
  <si>
    <t>CUST-1409</t>
  </si>
  <si>
    <t>Aarav Reddy</t>
  </si>
  <si>
    <t>ORD-10047</t>
  </si>
  <si>
    <t>CUST-1061</t>
  </si>
  <si>
    <t>Ayaan Deshmukh</t>
  </si>
  <si>
    <t>ORD-10048</t>
  </si>
  <si>
    <t>CUST-1131</t>
  </si>
  <si>
    <t>Sneha Sharma</t>
  </si>
  <si>
    <t>ORD-10049</t>
  </si>
  <si>
    <t>CUST-1088</t>
  </si>
  <si>
    <t>Vivaan Sharma</t>
  </si>
  <si>
    <t>ORD-10050</t>
  </si>
  <si>
    <t>CUST-1236</t>
  </si>
  <si>
    <t>Aarav Patel</t>
  </si>
  <si>
    <t>ORD-10051</t>
  </si>
  <si>
    <t>CUST-1041</t>
  </si>
  <si>
    <t>ORD-10052</t>
  </si>
  <si>
    <t>Saanvi Menon</t>
  </si>
  <si>
    <t>ORD-10053</t>
  </si>
  <si>
    <t>CUST-1401</t>
  </si>
  <si>
    <t>Priya Mehra</t>
  </si>
  <si>
    <t>ORD-10054</t>
  </si>
  <si>
    <t>Vivaan Kumar</t>
  </si>
  <si>
    <t>Fast Charger</t>
  </si>
  <si>
    <t>ORD-10055</t>
  </si>
  <si>
    <t>Reyansh Bose</t>
  </si>
  <si>
    <t>ORD-10056</t>
  </si>
  <si>
    <t>CUST-1294</t>
  </si>
  <si>
    <t>Priya Deshmukh</t>
  </si>
  <si>
    <t>ORD-10057</t>
  </si>
  <si>
    <t>CUST-1103</t>
  </si>
  <si>
    <t>Haircare</t>
  </si>
  <si>
    <t>ORD-10058</t>
  </si>
  <si>
    <t>CUST-1013</t>
  </si>
  <si>
    <t>Ishaan Nair</t>
  </si>
  <si>
    <t>ORD-10059</t>
  </si>
  <si>
    <t>CUST-1287</t>
  </si>
  <si>
    <t>ORD-10060</t>
  </si>
  <si>
    <t>CUST-1178</t>
  </si>
  <si>
    <t>Ananya Gupta</t>
  </si>
  <si>
    <t>ORD-10061</t>
  </si>
  <si>
    <t>CUST-1124</t>
  </si>
  <si>
    <t>Rohit Kumar</t>
  </si>
  <si>
    <t>ORD-10062</t>
  </si>
  <si>
    <t>CUST-1421</t>
  </si>
  <si>
    <t>ORD-10063</t>
  </si>
  <si>
    <t>CUST-1352</t>
  </si>
  <si>
    <t>Krishna Mehra</t>
  </si>
  <si>
    <t>ORD-10064</t>
  </si>
  <si>
    <t>CUST-1022</t>
  </si>
  <si>
    <t>Krishna Deshmukh</t>
  </si>
  <si>
    <t>ORD-10065</t>
  </si>
  <si>
    <t>CUST-1062</t>
  </si>
  <si>
    <t>Diya Joshi</t>
  </si>
  <si>
    <t>ORD-10066</t>
  </si>
  <si>
    <t>CUST-1142</t>
  </si>
  <si>
    <t>ORD-10067</t>
  </si>
  <si>
    <t>CUST-1480</t>
  </si>
  <si>
    <t>Sneha Menon</t>
  </si>
  <si>
    <t>ORD-10068</t>
  </si>
  <si>
    <t>CUST-1152</t>
  </si>
  <si>
    <t>Kavita Sen</t>
  </si>
  <si>
    <t>ORD-10069</t>
  </si>
  <si>
    <t>CUST-1144</t>
  </si>
  <si>
    <t>Rohit Mehra</t>
  </si>
  <si>
    <t>ORD-10070</t>
  </si>
  <si>
    <t>CUST-1224</t>
  </si>
  <si>
    <t>Ananya Menon</t>
  </si>
  <si>
    <t>ORD-10071</t>
  </si>
  <si>
    <t>CUST-1494</t>
  </si>
  <si>
    <t>Diya Malhotra</t>
  </si>
  <si>
    <t>ORD-10072</t>
  </si>
  <si>
    <t>CUST-1449</t>
  </si>
  <si>
    <t>Sai Gupta</t>
  </si>
  <si>
    <t>ORD-10073</t>
  </si>
  <si>
    <t>CUST-1461</t>
  </si>
  <si>
    <t>Krishna Reddy</t>
  </si>
  <si>
    <t>ORD-10074</t>
  </si>
  <si>
    <t>CUST-1308</t>
  </si>
  <si>
    <t>Aadhya Iyer</t>
  </si>
  <si>
    <t>ORD-10075</t>
  </si>
  <si>
    <t>Anika Nair</t>
  </si>
  <si>
    <t>ORD-10076</t>
  </si>
  <si>
    <t>Pooja Nair</t>
  </si>
  <si>
    <t>ORD-10077</t>
  </si>
  <si>
    <t>CUST-1434</t>
  </si>
  <si>
    <t>Saanvi Chopra</t>
  </si>
  <si>
    <t>ORD-10078</t>
  </si>
  <si>
    <t>CUST-1038</t>
  </si>
  <si>
    <t>Navya Pillai</t>
  </si>
  <si>
    <t>ORD-10079</t>
  </si>
  <si>
    <t>Pooja Bose</t>
  </si>
  <si>
    <t>ORD-10080</t>
  </si>
  <si>
    <t>CUST-1197</t>
  </si>
  <si>
    <t>Vihaan Chopra</t>
  </si>
  <si>
    <t>ORD-10081</t>
  </si>
  <si>
    <t>CUST-1133</t>
  </si>
  <si>
    <t>Ayaan Pillai</t>
  </si>
  <si>
    <t>ORD-10082</t>
  </si>
  <si>
    <t>CUST-1066</t>
  </si>
  <si>
    <t>Diya Deshmukh</t>
  </si>
  <si>
    <t>ORD-10083</t>
  </si>
  <si>
    <t>CUST-1390</t>
  </si>
  <si>
    <t>Sai Deshmukh</t>
  </si>
  <si>
    <t>ORD-10084</t>
  </si>
  <si>
    <t>Navya Singh</t>
  </si>
  <si>
    <t>ORD-10085</t>
  </si>
  <si>
    <t>CUST-1455</t>
  </si>
  <si>
    <t>ORD-10086</t>
  </si>
  <si>
    <t>ORD-10087</t>
  </si>
  <si>
    <t>CUST-1447</t>
  </si>
  <si>
    <t>Sneha Reddy</t>
  </si>
  <si>
    <t>ORD-10088</t>
  </si>
  <si>
    <t>CUST-1499</t>
  </si>
  <si>
    <t>Navya Gupta</t>
  </si>
  <si>
    <t>ORD-10089</t>
  </si>
  <si>
    <t>CUST-1014</t>
  </si>
  <si>
    <t>Karan Sen</t>
  </si>
  <si>
    <t>ORD-10090</t>
  </si>
  <si>
    <t>CUST-1110</t>
  </si>
  <si>
    <t>Aarav Mehra</t>
  </si>
  <si>
    <t>ORD-10091</t>
  </si>
  <si>
    <t>CUST-1156</t>
  </si>
  <si>
    <t>Diya Rao</t>
  </si>
  <si>
    <t>ORD-10092</t>
  </si>
  <si>
    <t>CUST-1288</t>
  </si>
  <si>
    <t>Kavita Menon</t>
  </si>
  <si>
    <t>ORD-10093</t>
  </si>
  <si>
    <t>Arjun Malhotra</t>
  </si>
  <si>
    <t>ORD-10094</t>
  </si>
  <si>
    <t>CUST-1477</t>
  </si>
  <si>
    <t>Sneha Nair</t>
  </si>
  <si>
    <t>ORD-10095</t>
  </si>
  <si>
    <t>CUST-1230</t>
  </si>
  <si>
    <t>ORD-10096</t>
  </si>
  <si>
    <t>CUST-1410</t>
  </si>
  <si>
    <t>Sneha Deshmukh</t>
  </si>
  <si>
    <t>ORD-10097</t>
  </si>
  <si>
    <t>CUST-1419</t>
  </si>
  <si>
    <t>Riya Pillai</t>
  </si>
  <si>
    <t>ORD-10098</t>
  </si>
  <si>
    <t>Krishna Malhotra</t>
  </si>
  <si>
    <t>ORD-10099</t>
  </si>
  <si>
    <t>Priya Verma</t>
  </si>
  <si>
    <t>ORD-10100</t>
  </si>
  <si>
    <t>CUST-1440</t>
  </si>
  <si>
    <t>Vihaan Verma</t>
  </si>
  <si>
    <t>ORD-10101</t>
  </si>
  <si>
    <t>CUST-1096</t>
  </si>
  <si>
    <t>ORD-10102</t>
  </si>
  <si>
    <t>CUST-1484</t>
  </si>
  <si>
    <t>Vihaan Kumar</t>
  </si>
  <si>
    <t>ORD-10103</t>
  </si>
  <si>
    <t>Reyansh Reddy</t>
  </si>
  <si>
    <t>ORD-10104</t>
  </si>
  <si>
    <t>CUST-1438</t>
  </si>
  <si>
    <t>ORD-10105</t>
  </si>
  <si>
    <t>Priya Nair</t>
  </si>
  <si>
    <t>ORD-10106</t>
  </si>
  <si>
    <t>CUST-1253</t>
  </si>
  <si>
    <t>Aditya Chopra</t>
  </si>
  <si>
    <t>ORD-10107</t>
  </si>
  <si>
    <t>CUST-1195</t>
  </si>
  <si>
    <t>Anika Joshi</t>
  </si>
  <si>
    <t>ORD-10108</t>
  </si>
  <si>
    <t>CUST-1085</t>
  </si>
  <si>
    <t>Rahul Sen</t>
  </si>
  <si>
    <t>ORD-10109</t>
  </si>
  <si>
    <t>CUST-1321</t>
  </si>
  <si>
    <t>Aarav Gupta</t>
  </si>
  <si>
    <t>ORD-10110</t>
  </si>
  <si>
    <t>CUST-1009</t>
  </si>
  <si>
    <t>Priya Joshi</t>
  </si>
  <si>
    <t>ORD-10111</t>
  </si>
  <si>
    <t>Vihaan Das</t>
  </si>
  <si>
    <t>ORD-10112</t>
  </si>
  <si>
    <t>CUST-1122</t>
  </si>
  <si>
    <t>Kavita Reddy</t>
  </si>
  <si>
    <t>ORD-10113</t>
  </si>
  <si>
    <t>CUST-1329</t>
  </si>
  <si>
    <t>Diya Bose</t>
  </si>
  <si>
    <t>ORD-10114</t>
  </si>
  <si>
    <t>Aadhya Verma</t>
  </si>
  <si>
    <t>ORD-10115</t>
  </si>
  <si>
    <t>CUST-1117</t>
  </si>
  <si>
    <t>Pooja Singh</t>
  </si>
  <si>
    <t>ORD-10116</t>
  </si>
  <si>
    <t>CUST-1293</t>
  </si>
  <si>
    <t>Arjun Kumar</t>
  </si>
  <si>
    <t>ORD-10117</t>
  </si>
  <si>
    <t>CUST-1396</t>
  </si>
  <si>
    <t>Saanvi Patel</t>
  </si>
  <si>
    <t>ORD-10118</t>
  </si>
  <si>
    <t>CUST-1158</t>
  </si>
  <si>
    <t>ORD-10119</t>
  </si>
  <si>
    <t>CUST-1302</t>
  </si>
  <si>
    <t>Aadhya Mehra</t>
  </si>
  <si>
    <t>ORD-10120</t>
  </si>
  <si>
    <t>CUST-1227</t>
  </si>
  <si>
    <t>Vikram Menon</t>
  </si>
  <si>
    <t>ORD-10121</t>
  </si>
  <si>
    <t>CUST-1364</t>
  </si>
  <si>
    <t>Vivaan Mehra</t>
  </si>
  <si>
    <t>ORD-10122</t>
  </si>
  <si>
    <t>CUST-1215</t>
  </si>
  <si>
    <t>Sai Rao</t>
  </si>
  <si>
    <t>ORD-10123</t>
  </si>
  <si>
    <t>CUST-1435</t>
  </si>
  <si>
    <t>Rohit Verma</t>
  </si>
  <si>
    <t>ORD-10124</t>
  </si>
  <si>
    <t>CUST-1183</t>
  </si>
  <si>
    <t>Aditya Singh</t>
  </si>
  <si>
    <t>ORD-10125</t>
  </si>
  <si>
    <t>Arjun Sharma</t>
  </si>
  <si>
    <t>ORD-10126</t>
  </si>
  <si>
    <t>Ayaan Nair</t>
  </si>
  <si>
    <t>ORD-10127</t>
  </si>
  <si>
    <t>CUST-1135</t>
  </si>
  <si>
    <t>Neha Malhotra</t>
  </si>
  <si>
    <t>ORD-10128</t>
  </si>
  <si>
    <t>CUST-1260</t>
  </si>
  <si>
    <t>Saanvi Sen</t>
  </si>
  <si>
    <t>ORD-10129</t>
  </si>
  <si>
    <t>Ananya Reddy</t>
  </si>
  <si>
    <t>ORD-10130</t>
  </si>
  <si>
    <t>CUST-1046</t>
  </si>
  <si>
    <t>Aditya Bose</t>
  </si>
  <si>
    <t>ORD-10131</t>
  </si>
  <si>
    <t>CUST-1323</t>
  </si>
  <si>
    <t>Diya Reddy</t>
  </si>
  <si>
    <t>ORD-10132</t>
  </si>
  <si>
    <t>CUST-1331</t>
  </si>
  <si>
    <t>Karan Reddy</t>
  </si>
  <si>
    <t>ORD-10133</t>
  </si>
  <si>
    <t>CUST-1172</t>
  </si>
  <si>
    <t>Diya Patel</t>
  </si>
  <si>
    <t>ORD-10134</t>
  </si>
  <si>
    <t>CUST-1129</t>
  </si>
  <si>
    <t>Aarav Singh</t>
  </si>
  <si>
    <t>ORD-10135</t>
  </si>
  <si>
    <t>Meera Joshi</t>
  </si>
  <si>
    <t>ORD-10136</t>
  </si>
  <si>
    <t>Ananya Nair</t>
  </si>
  <si>
    <t>ORD-10137</t>
  </si>
  <si>
    <t>CUST-1114</t>
  </si>
  <si>
    <t>Aarav Menon</t>
  </si>
  <si>
    <t>ORD-10138</t>
  </si>
  <si>
    <t>CUST-1242</t>
  </si>
  <si>
    <t>Sneha Iyer</t>
  </si>
  <si>
    <t>ORD-10139</t>
  </si>
  <si>
    <t>Arjun Sen</t>
  </si>
  <si>
    <t>ORD-10140</t>
  </si>
  <si>
    <t>CUST-1291</t>
  </si>
  <si>
    <t>Arjun Nair</t>
  </si>
  <si>
    <t>ORD-10141</t>
  </si>
  <si>
    <t>CUST-1281</t>
  </si>
  <si>
    <t>Arjun Rao</t>
  </si>
  <si>
    <t>ORD-10142</t>
  </si>
  <si>
    <t>CUST-1298</t>
  </si>
  <si>
    <t>ORD-10143</t>
  </si>
  <si>
    <t>CUST-1282</t>
  </si>
  <si>
    <t>ORD-10144</t>
  </si>
  <si>
    <t>Pari Kumar</t>
  </si>
  <si>
    <t>ORD-10145</t>
  </si>
  <si>
    <t>CUST-1147</t>
  </si>
  <si>
    <t>Diya Menon</t>
  </si>
  <si>
    <t>ORD-10146</t>
  </si>
  <si>
    <t>CUST-1010</t>
  </si>
  <si>
    <t>Anika Bose</t>
  </si>
  <si>
    <t>ORD-10147</t>
  </si>
  <si>
    <t>Vivaan Patel</t>
  </si>
  <si>
    <t>ORD-10148</t>
  </si>
  <si>
    <t>Arjun Menon</t>
  </si>
  <si>
    <t>ORD-10149</t>
  </si>
  <si>
    <t>CUST-1359</t>
  </si>
  <si>
    <t>Priya Sharma</t>
  </si>
  <si>
    <t>ORD-10150</t>
  </si>
  <si>
    <t>Pooja Gupta</t>
  </si>
  <si>
    <t>ORD-10151</t>
  </si>
  <si>
    <t>Sai Singh</t>
  </si>
  <si>
    <t>ORD-10152</t>
  </si>
  <si>
    <t>CUST-1199</t>
  </si>
  <si>
    <t>Rahul Singh</t>
  </si>
  <si>
    <t>ORD-10153</t>
  </si>
  <si>
    <t>Aarav Rao</t>
  </si>
  <si>
    <t>ORD-10154</t>
  </si>
  <si>
    <t>Navya Bose</t>
  </si>
  <si>
    <t>ORD-10155</t>
  </si>
  <si>
    <t>CUST-1345</t>
  </si>
  <si>
    <t>ORD-10156</t>
  </si>
  <si>
    <t>CUST-1301</t>
  </si>
  <si>
    <t>Meera Deshmukh</t>
  </si>
  <si>
    <t>ORD-10157</t>
  </si>
  <si>
    <t>CUST-1362</t>
  </si>
  <si>
    <t>Neha Iyer</t>
  </si>
  <si>
    <t>ORD-10158</t>
  </si>
  <si>
    <t>CUST-1395</t>
  </si>
  <si>
    <t>Kavita Verma</t>
  </si>
  <si>
    <t>ORD-10159</t>
  </si>
  <si>
    <t>CUST-1217</t>
  </si>
  <si>
    <t>Vikram Deshmukh</t>
  </si>
  <si>
    <t>ORD-10160</t>
  </si>
  <si>
    <t>CUST-1140</t>
  </si>
  <si>
    <t>Karan Mehra</t>
  </si>
  <si>
    <t>ORD-10161</t>
  </si>
  <si>
    <t>ORD-10162</t>
  </si>
  <si>
    <t>CUST-1445</t>
  </si>
  <si>
    <t>Ananya Deshmukh</t>
  </si>
  <si>
    <t>ORD-10163</t>
  </si>
  <si>
    <t>CUST-1209</t>
  </si>
  <si>
    <t>ORD-10164</t>
  </si>
  <si>
    <t>CUST-1472</t>
  </si>
  <si>
    <t>Sai Menon</t>
  </si>
  <si>
    <t>ORD-10165</t>
  </si>
  <si>
    <t>Pooja Chopra</t>
  </si>
  <si>
    <t>ORD-10166</t>
  </si>
  <si>
    <t>Meera Das</t>
  </si>
  <si>
    <t>ORD-10167</t>
  </si>
  <si>
    <t>Anika Reddy</t>
  </si>
  <si>
    <t>ORD-10168</t>
  </si>
  <si>
    <t>Sneha Joshi</t>
  </si>
  <si>
    <t>ORD-10169</t>
  </si>
  <si>
    <t>CUST-1170</t>
  </si>
  <si>
    <t>Anika Sharma</t>
  </si>
  <si>
    <t>ORD-10170</t>
  </si>
  <si>
    <t>CUST-1459</t>
  </si>
  <si>
    <t>Pooja Joshi</t>
  </si>
  <si>
    <t>ORD-10171</t>
  </si>
  <si>
    <t>CUST-1491</t>
  </si>
  <si>
    <t>Karan Kumar</t>
  </si>
  <si>
    <t>ORD-10172</t>
  </si>
  <si>
    <t>CUST-1355</t>
  </si>
  <si>
    <t>ORD-10173</t>
  </si>
  <si>
    <t>CUST-1495</t>
  </si>
  <si>
    <t>Amit Sen</t>
  </si>
  <si>
    <t>ORD-10174</t>
  </si>
  <si>
    <t>ORD-10175</t>
  </si>
  <si>
    <t>CUST-1132</t>
  </si>
  <si>
    <t>Pooja Iyer</t>
  </si>
  <si>
    <t>ORD-10176</t>
  </si>
  <si>
    <t>Ishaan Deshmukh</t>
  </si>
  <si>
    <t>ORD-10177</t>
  </si>
  <si>
    <t>CUST-1292</t>
  </si>
  <si>
    <t>Anika Rao</t>
  </si>
  <si>
    <t>ORD-10178</t>
  </si>
  <si>
    <t>ORD-10179</t>
  </si>
  <si>
    <t>CUST-1126</t>
  </si>
  <si>
    <t>Pari Joshi</t>
  </si>
  <si>
    <t>ORD-10180</t>
  </si>
  <si>
    <t>CUST-1105</t>
  </si>
  <si>
    <t>ORD-10181</t>
  </si>
  <si>
    <t>CUST-1496</t>
  </si>
  <si>
    <t>ORD-10182</t>
  </si>
  <si>
    <t>CUST-1091</t>
  </si>
  <si>
    <t>ORD-10183</t>
  </si>
  <si>
    <t>CUST-1286</t>
  </si>
  <si>
    <t>Vihaan Sharma</t>
  </si>
  <si>
    <t>ORD-10184</t>
  </si>
  <si>
    <t>CUST-1377</t>
  </si>
  <si>
    <t>Aarav Pillai</t>
  </si>
  <si>
    <t>ORD-10185</t>
  </si>
  <si>
    <t>CUST-1392</t>
  </si>
  <si>
    <t>ORD-10186</t>
  </si>
  <si>
    <t>CUST-1050</t>
  </si>
  <si>
    <t>Rahul Das</t>
  </si>
  <si>
    <t>ORD-10187</t>
  </si>
  <si>
    <t>CUST-1028</t>
  </si>
  <si>
    <t>Arjun Patel</t>
  </si>
  <si>
    <t>ORD-10188</t>
  </si>
  <si>
    <t>ORD-10189</t>
  </si>
  <si>
    <t>Anika Kumar</t>
  </si>
  <si>
    <t>ORD-10190</t>
  </si>
  <si>
    <t>CUST-1296</t>
  </si>
  <si>
    <t>Krishna Sharma</t>
  </si>
  <si>
    <t>ORD-10191</t>
  </si>
  <si>
    <t>CUST-1213</t>
  </si>
  <si>
    <t>Krishna Das</t>
  </si>
  <si>
    <t>ORD-10192</t>
  </si>
  <si>
    <t>ORD-10193</t>
  </si>
  <si>
    <t>CUST-1406</t>
  </si>
  <si>
    <t>Rahul Chopra</t>
  </si>
  <si>
    <t>ORD-10194</t>
  </si>
  <si>
    <t>CUST-1256</t>
  </si>
  <si>
    <t>Krishna Iyer</t>
  </si>
  <si>
    <t>ORD-10195</t>
  </si>
  <si>
    <t>ORD-10196</t>
  </si>
  <si>
    <t>CUST-1100</t>
  </si>
  <si>
    <t>ORD-10197</t>
  </si>
  <si>
    <t>CUST-1404</t>
  </si>
  <si>
    <t>Aadhya Malhotra</t>
  </si>
  <si>
    <t>ORD-10198</t>
  </si>
  <si>
    <t>ORD-10199</t>
  </si>
  <si>
    <t>CUST-1109</t>
  </si>
  <si>
    <t>Sai Verma</t>
  </si>
  <si>
    <t>ORD-10200</t>
  </si>
  <si>
    <t>Anika Chopra</t>
  </si>
  <si>
    <t>ORD-10201</t>
  </si>
  <si>
    <t>CUST-1181</t>
  </si>
  <si>
    <t>Krishna Pillai</t>
  </si>
  <si>
    <t>ORD-10202</t>
  </si>
  <si>
    <t>CUST-1470</t>
  </si>
  <si>
    <t>Saanvi Iyer</t>
  </si>
  <si>
    <t>ORD-10203</t>
  </si>
  <si>
    <t>CUST-1312</t>
  </si>
  <si>
    <t>ORD-10204</t>
  </si>
  <si>
    <t>Vikram Sen</t>
  </si>
  <si>
    <t>ORD-10205</t>
  </si>
  <si>
    <t>CUST-1318</t>
  </si>
  <si>
    <t>Aarav Nair</t>
  </si>
  <si>
    <t>ORD-10206</t>
  </si>
  <si>
    <t>CUST-1437</t>
  </si>
  <si>
    <t>ORD-10207</t>
  </si>
  <si>
    <t>CUST-1054</t>
  </si>
  <si>
    <t>Pari Pillai</t>
  </si>
  <si>
    <t>ORD-10208</t>
  </si>
  <si>
    <t>CUST-1370</t>
  </si>
  <si>
    <t>ORD-10209</t>
  </si>
  <si>
    <t>CUST-1423</t>
  </si>
  <si>
    <t>Riya Rao</t>
  </si>
  <si>
    <t>ORD-10210</t>
  </si>
  <si>
    <t>Aditya Nair</t>
  </si>
  <si>
    <t>ORD-10211</t>
  </si>
  <si>
    <t>CUST-1148</t>
  </si>
  <si>
    <t>ORD-10212</t>
  </si>
  <si>
    <t>CUST-1430</t>
  </si>
  <si>
    <t>Aditya Joshi</t>
  </si>
  <si>
    <t>ORD-10213</t>
  </si>
  <si>
    <t>CUST-1456</t>
  </si>
  <si>
    <t>Aadhya Bose</t>
  </si>
  <si>
    <t>ORD-10214</t>
  </si>
  <si>
    <t>Ishaan Verma</t>
  </si>
  <si>
    <t>ORD-10215</t>
  </si>
  <si>
    <t>Aadhya Patel</t>
  </si>
  <si>
    <t>ORD-10216</t>
  </si>
  <si>
    <t>CUST-1201</t>
  </si>
  <si>
    <t>ORD-10217</t>
  </si>
  <si>
    <t>ORD-10218</t>
  </si>
  <si>
    <t>Sai Nair</t>
  </si>
  <si>
    <t>ORD-10219</t>
  </si>
  <si>
    <t>CUST-1116</t>
  </si>
  <si>
    <t>Arjun Verma</t>
  </si>
  <si>
    <t>ORD-10220</t>
  </si>
  <si>
    <t>CUST-1153</t>
  </si>
  <si>
    <t>ORD-10221</t>
  </si>
  <si>
    <t>CUST-1424</t>
  </si>
  <si>
    <t>Pari Nair</t>
  </si>
  <si>
    <t>ORD-10222</t>
  </si>
  <si>
    <t>Vihaan Sen</t>
  </si>
  <si>
    <t>ORD-10223</t>
  </si>
  <si>
    <t>Ananya Das</t>
  </si>
  <si>
    <t>ORD-10224</t>
  </si>
  <si>
    <t>CUST-1243</t>
  </si>
  <si>
    <t>Pooja Kumar</t>
  </si>
  <si>
    <t>ORD-10225</t>
  </si>
  <si>
    <t>CUST-1024</t>
  </si>
  <si>
    <t>Aadhya Deshmukh</t>
  </si>
  <si>
    <t>ORD-10226</t>
  </si>
  <si>
    <t>CUST-1089</t>
  </si>
  <si>
    <t>Diya Iyer</t>
  </si>
  <si>
    <t>ORD-10227</t>
  </si>
  <si>
    <t>CUST-1074</t>
  </si>
  <si>
    <t>ORD-10228</t>
  </si>
  <si>
    <t>Pooja Das</t>
  </si>
  <si>
    <t>ORD-10229</t>
  </si>
  <si>
    <t>CUST-1385</t>
  </si>
  <si>
    <t>Pari Sen</t>
  </si>
  <si>
    <t>ORD-10230</t>
  </si>
  <si>
    <t>Vikram Malhotra</t>
  </si>
  <si>
    <t>ORD-10231</t>
  </si>
  <si>
    <t>ORD-10232</t>
  </si>
  <si>
    <t>CUST-1474</t>
  </si>
  <si>
    <t>Pari Malhotra</t>
  </si>
  <si>
    <t>ORD-10233</t>
  </si>
  <si>
    <t>ORD-10234</t>
  </si>
  <si>
    <t>CUST-1346</t>
  </si>
  <si>
    <t>Amit Pillai</t>
  </si>
  <si>
    <t>ORD-10235</t>
  </si>
  <si>
    <t>CUST-1016</t>
  </si>
  <si>
    <t>Vivaan Bose</t>
  </si>
  <si>
    <t>ORD-10236</t>
  </si>
  <si>
    <t>CUST-1127</t>
  </si>
  <si>
    <t>Karan Malhotra</t>
  </si>
  <si>
    <t>ORD-10237</t>
  </si>
  <si>
    <t>CUST-1426</t>
  </si>
  <si>
    <t>ORD-10238</t>
  </si>
  <si>
    <t>CUST-1442</t>
  </si>
  <si>
    <t>ORD-10239</t>
  </si>
  <si>
    <t>CUST-1363</t>
  </si>
  <si>
    <t>Sneha Gupta</t>
  </si>
  <si>
    <t>ORD-10240</t>
  </si>
  <si>
    <t>CUST-1250</t>
  </si>
  <si>
    <t>Ayaan Das</t>
  </si>
  <si>
    <t>ORD-10241</t>
  </si>
  <si>
    <t>Ishaan Malhotra</t>
  </si>
  <si>
    <t>ORD-10242</t>
  </si>
  <si>
    <t>ORD-10243</t>
  </si>
  <si>
    <t>CUST-1151</t>
  </si>
  <si>
    <t>Vivaan Rao</t>
  </si>
  <si>
    <t>ORD-10244</t>
  </si>
  <si>
    <t>Saanvi Malhotra</t>
  </si>
  <si>
    <t>ORD-10245</t>
  </si>
  <si>
    <t>CUST-1454</t>
  </si>
  <si>
    <t>Priya Iyer</t>
  </si>
  <si>
    <t>ORD-10246</t>
  </si>
  <si>
    <t>CUST-1179</t>
  </si>
  <si>
    <t>Reyansh Nair</t>
  </si>
  <si>
    <t>ORD-10247</t>
  </si>
  <si>
    <t>Ishaan Mehra</t>
  </si>
  <si>
    <t>ORD-10248</t>
  </si>
  <si>
    <t>CUST-1343</t>
  </si>
  <si>
    <t>Saanvi Mehra</t>
  </si>
  <si>
    <t>ORD-10249</t>
  </si>
  <si>
    <t>CUST-1160</t>
  </si>
  <si>
    <t>Neha Rao</t>
  </si>
  <si>
    <t>ORD-10250</t>
  </si>
  <si>
    <t>CUST-1176</t>
  </si>
  <si>
    <t>Ishaan Reddy</t>
  </si>
  <si>
    <t>ORD-10251</t>
  </si>
  <si>
    <t>CUST-1284</t>
  </si>
  <si>
    <t>ORD-10252</t>
  </si>
  <si>
    <t>ORD-10253</t>
  </si>
  <si>
    <t>CUST-1490</t>
  </si>
  <si>
    <t>Amit Mehra</t>
  </si>
  <si>
    <t>ORD-10254</t>
  </si>
  <si>
    <t>CUST-1149</t>
  </si>
  <si>
    <t>Amit Sharma</t>
  </si>
  <si>
    <t>ORD-10255</t>
  </si>
  <si>
    <t>Diya Chopra</t>
  </si>
  <si>
    <t>ORD-10256</t>
  </si>
  <si>
    <t>CUST-1155</t>
  </si>
  <si>
    <t>Ishaan Sen</t>
  </si>
  <si>
    <t>ORD-10257</t>
  </si>
  <si>
    <t>CUST-1369</t>
  </si>
  <si>
    <t>Rohit Chopra</t>
  </si>
  <si>
    <t>ORD-10258</t>
  </si>
  <si>
    <t>CUST-1468</t>
  </si>
  <si>
    <t>Pooja Patel</t>
  </si>
  <si>
    <t>ORD-10259</t>
  </si>
  <si>
    <t>CUST-1048</t>
  </si>
  <si>
    <t>Priya Patel</t>
  </si>
  <si>
    <t>ORD-10260</t>
  </si>
  <si>
    <t>Pari Reddy</t>
  </si>
  <si>
    <t>ORD-10261</t>
  </si>
  <si>
    <t>CUST-1336</t>
  </si>
  <si>
    <t>Neha Reddy</t>
  </si>
  <si>
    <t>ORD-10262</t>
  </si>
  <si>
    <t>CUST-1083</t>
  </si>
  <si>
    <t>ORD-10263</t>
  </si>
  <si>
    <t>Riya Singh</t>
  </si>
  <si>
    <t>ORD-10264</t>
  </si>
  <si>
    <t>Vihaan Deshmukh</t>
  </si>
  <si>
    <t>ORD-10265</t>
  </si>
  <si>
    <t>Neha Pillai</t>
  </si>
  <si>
    <t>ORD-10266</t>
  </si>
  <si>
    <t>Vihaan Mehra</t>
  </si>
  <si>
    <t>ORD-10267</t>
  </si>
  <si>
    <t>CUST-1341</t>
  </si>
  <si>
    <t>ORD-10268</t>
  </si>
  <si>
    <t>CUST-1475</t>
  </si>
  <si>
    <t>Navya Malhotra</t>
  </si>
  <si>
    <t>ORD-10269</t>
  </si>
  <si>
    <t>Ishaan Sharma</t>
  </si>
  <si>
    <t>ORD-10270</t>
  </si>
  <si>
    <t>CUST-1188</t>
  </si>
  <si>
    <t>Pooja Deshmukh</t>
  </si>
  <si>
    <t>ORD-10271</t>
  </si>
  <si>
    <t>ORD-10272</t>
  </si>
  <si>
    <t>Riya Gupta</t>
  </si>
  <si>
    <t>ORD-10273</t>
  </si>
  <si>
    <t>CUST-1326</t>
  </si>
  <si>
    <t>ORD-10274</t>
  </si>
  <si>
    <t>ORD-10275</t>
  </si>
  <si>
    <t>CUST-1223</t>
  </si>
  <si>
    <t>Amit Das</t>
  </si>
  <si>
    <t>ORD-10276</t>
  </si>
  <si>
    <t>ORD-10277</t>
  </si>
  <si>
    <t>Aditya Mehra</t>
  </si>
  <si>
    <t>ORD-10278</t>
  </si>
  <si>
    <t>CUST-1214</t>
  </si>
  <si>
    <t>ORD-10279</t>
  </si>
  <si>
    <t>Krishna Bose</t>
  </si>
  <si>
    <t>ORD-10280</t>
  </si>
  <si>
    <t>Saanvi Verma</t>
  </si>
  <si>
    <t>ORD-10281</t>
  </si>
  <si>
    <t>CUST-1439</t>
  </si>
  <si>
    <t>ORD-10282</t>
  </si>
  <si>
    <t>CUST-1210</t>
  </si>
  <si>
    <t>ORD-10283</t>
  </si>
  <si>
    <t>Aditya Reddy</t>
  </si>
  <si>
    <t>ORD-10284</t>
  </si>
  <si>
    <t>CUST-1031</t>
  </si>
  <si>
    <t>ORD-10285</t>
  </si>
  <si>
    <t>CUST-1157</t>
  </si>
  <si>
    <t>Krishna Rao</t>
  </si>
  <si>
    <t>ORD-10286</t>
  </si>
  <si>
    <t>Ananya Mehra</t>
  </si>
  <si>
    <t>ORD-10287</t>
  </si>
  <si>
    <t>Neha Bose</t>
  </si>
  <si>
    <t>ORD-10288</t>
  </si>
  <si>
    <t>CUST-1428</t>
  </si>
  <si>
    <t>ORD-10289</t>
  </si>
  <si>
    <t>CUST-1476</t>
  </si>
  <si>
    <t>ORD-10290</t>
  </si>
  <si>
    <t>ORD-10291</t>
  </si>
  <si>
    <t>CUST-1143</t>
  </si>
  <si>
    <t>Saanvi Bose</t>
  </si>
  <si>
    <t>ORD-10292</t>
  </si>
  <si>
    <t>Vihaan Joshi</t>
  </si>
  <si>
    <t>ORD-10293</t>
  </si>
  <si>
    <t>CUST-1018</t>
  </si>
  <si>
    <t>ORD-10294</t>
  </si>
  <si>
    <t>CUST-1017</t>
  </si>
  <si>
    <t>Vihaan Gupta</t>
  </si>
  <si>
    <t>ORD-10295</t>
  </si>
  <si>
    <t>ORD-10296</t>
  </si>
  <si>
    <t>Aarav Kumar</t>
  </si>
  <si>
    <t>ORD-10297</t>
  </si>
  <si>
    <t>ORD-10298</t>
  </si>
  <si>
    <t>CUST-1174</t>
  </si>
  <si>
    <t>ORD-10299</t>
  </si>
  <si>
    <t>CUST-1497</t>
  </si>
  <si>
    <t>Riya Verma</t>
  </si>
  <si>
    <t>ORD-10300</t>
  </si>
  <si>
    <t>CUST-1193</t>
  </si>
  <si>
    <t>Sneha Singh</t>
  </si>
  <si>
    <t>ORD-10301</t>
  </si>
  <si>
    <t>ORD-10302</t>
  </si>
  <si>
    <t>CUST-1112</t>
  </si>
  <si>
    <t>Sai Joshi</t>
  </si>
  <si>
    <t>ORD-10303</t>
  </si>
  <si>
    <t>CUST-1113</t>
  </si>
  <si>
    <t>Anika Gupta</t>
  </si>
  <si>
    <t>ORD-10304</t>
  </si>
  <si>
    <t>CUST-1221</t>
  </si>
  <si>
    <t>Amit Nair</t>
  </si>
  <si>
    <t>ORD-10305</t>
  </si>
  <si>
    <t>CUST-1165</t>
  </si>
  <si>
    <t>ORD-10306</t>
  </si>
  <si>
    <t>Amit Kumar</t>
  </si>
  <si>
    <t>ORD-10307</t>
  </si>
  <si>
    <t>Vivaan Nair</t>
  </si>
  <si>
    <t>ORD-10308</t>
  </si>
  <si>
    <t>ORD-10309</t>
  </si>
  <si>
    <t>CUST-1384</t>
  </si>
  <si>
    <t>ORD-10310</t>
  </si>
  <si>
    <t>CUST-1263</t>
  </si>
  <si>
    <t>Vivaan Menon</t>
  </si>
  <si>
    <t>ORD-10311</t>
  </si>
  <si>
    <t>CUST-1412</t>
  </si>
  <si>
    <t>ORD-10312</t>
  </si>
  <si>
    <t>Priya Malhotra</t>
  </si>
  <si>
    <t>ORD-10313</t>
  </si>
  <si>
    <t>CUST-1358</t>
  </si>
  <si>
    <t>Arjun Chopra</t>
  </si>
  <si>
    <t>ORD-10314</t>
  </si>
  <si>
    <t>CUST-1130</t>
  </si>
  <si>
    <t>ORD-10315</t>
  </si>
  <si>
    <t>Vikram Das</t>
  </si>
  <si>
    <t>ORD-10316</t>
  </si>
  <si>
    <t>CUST-1265</t>
  </si>
  <si>
    <t>Ishaan Das</t>
  </si>
  <si>
    <t>ORD-10317</t>
  </si>
  <si>
    <t>CUST-1457</t>
  </si>
  <si>
    <t>ORD-10318</t>
  </si>
  <si>
    <t>CUST-1466</t>
  </si>
  <si>
    <t>Diya Nair</t>
  </si>
  <si>
    <t>ORD-10319</t>
  </si>
  <si>
    <t>CUST-1365</t>
  </si>
  <si>
    <t>Ayaan Menon</t>
  </si>
  <si>
    <t>ORD-10320</t>
  </si>
  <si>
    <t>CUST-1161</t>
  </si>
  <si>
    <t>Aditya Das</t>
  </si>
  <si>
    <t>ORD-10321</t>
  </si>
  <si>
    <t>CUST-1379</t>
  </si>
  <si>
    <t>Kavita Chopra</t>
  </si>
  <si>
    <t>ORD-10322</t>
  </si>
  <si>
    <t>Pooja Pillai</t>
  </si>
  <si>
    <t>ORD-10323</t>
  </si>
  <si>
    <t>CUST-1086</t>
  </si>
  <si>
    <t>Ayaan Singh</t>
  </si>
  <si>
    <t>ORD-10324</t>
  </si>
  <si>
    <t>ORD-10325</t>
  </si>
  <si>
    <t>Neha Nair</t>
  </si>
  <si>
    <t>ORD-10326</t>
  </si>
  <si>
    <t>ORD-10327</t>
  </si>
  <si>
    <t>CUST-1177</t>
  </si>
  <si>
    <t>ORD-10328</t>
  </si>
  <si>
    <t>Ayaan Mehra</t>
  </si>
  <si>
    <t>ORD-10329</t>
  </si>
  <si>
    <t>Aarav Das</t>
  </si>
  <si>
    <t>ORD-10330</t>
  </si>
  <si>
    <t>CUST-1007</t>
  </si>
  <si>
    <t>Diya Kumar</t>
  </si>
  <si>
    <t>ORD-10331</t>
  </si>
  <si>
    <t>CUST-1320</t>
  </si>
  <si>
    <t>Meera Verma</t>
  </si>
  <si>
    <t>ORD-10332</t>
  </si>
  <si>
    <t>Karan Bose</t>
  </si>
  <si>
    <t>ORD-10333</t>
  </si>
  <si>
    <t>CUST-1246</t>
  </si>
  <si>
    <t>ORD-10334</t>
  </si>
  <si>
    <t>CUST-1322</t>
  </si>
  <si>
    <t>ORD-10335</t>
  </si>
  <si>
    <t>CUST-1471</t>
  </si>
  <si>
    <t>ORD-10336</t>
  </si>
  <si>
    <t>Krishna Verma</t>
  </si>
  <si>
    <t>ORD-10337</t>
  </si>
  <si>
    <t>Rohit Patel</t>
  </si>
  <si>
    <t>ORD-10338</t>
  </si>
  <si>
    <t>CUST-1254</t>
  </si>
  <si>
    <t>Aarav Iyer</t>
  </si>
  <si>
    <t>ORD-10339</t>
  </si>
  <si>
    <t>Aditya Menon</t>
  </si>
  <si>
    <t>ORD-10340</t>
  </si>
  <si>
    <t>CUST-1053</t>
  </si>
  <si>
    <t>Kavita Malhotra</t>
  </si>
  <si>
    <t>ORD-10341</t>
  </si>
  <si>
    <t>CUST-1248</t>
  </si>
  <si>
    <t>ORD-10342</t>
  </si>
  <si>
    <t>CUST-1238</t>
  </si>
  <si>
    <t>Aditya Iyer</t>
  </si>
  <si>
    <t>ORD-10343</t>
  </si>
  <si>
    <t>Pari Singh</t>
  </si>
  <si>
    <t>ORD-10344</t>
  </si>
  <si>
    <t>Meera Reddy</t>
  </si>
  <si>
    <t>ORD-10345</t>
  </si>
  <si>
    <t>Diya Sen</t>
  </si>
  <si>
    <t>ORD-10346</t>
  </si>
  <si>
    <t>Riya Reddy</t>
  </si>
  <si>
    <t>ORD-10347</t>
  </si>
  <si>
    <t>ORD-10348</t>
  </si>
  <si>
    <t>Saanvi Gupta</t>
  </si>
  <si>
    <t>ORD-10349</t>
  </si>
  <si>
    <t>ORD-10350</t>
  </si>
  <si>
    <t>Kavita Bose</t>
  </si>
  <si>
    <t>ORD-10351</t>
  </si>
  <si>
    <t>ORD-10352</t>
  </si>
  <si>
    <t>CUST-1095</t>
  </si>
  <si>
    <t>Diya Mehra</t>
  </si>
  <si>
    <t>ORD-10353</t>
  </si>
  <si>
    <t>CUST-1087</t>
  </si>
  <si>
    <t>ORD-10354</t>
  </si>
  <si>
    <t>Krishna Sen</t>
  </si>
  <si>
    <t>ORD-10355</t>
  </si>
  <si>
    <t>ORD-10356</t>
  </si>
  <si>
    <t>CUST-1119</t>
  </si>
  <si>
    <t>Vivaan Verma</t>
  </si>
  <si>
    <t>ORD-10357</t>
  </si>
  <si>
    <t>Aditya Deshmukh</t>
  </si>
  <si>
    <t>ORD-10358</t>
  </si>
  <si>
    <t>Aadhya Menon</t>
  </si>
  <si>
    <t>ORD-10359</t>
  </si>
  <si>
    <t>CUST-1399</t>
  </si>
  <si>
    <t>ORD-10360</t>
  </si>
  <si>
    <t>CUST-1451</t>
  </si>
  <si>
    <t>Vikram Verma</t>
  </si>
  <si>
    <t>ORD-10361</t>
  </si>
  <si>
    <t>Vikram Sharma</t>
  </si>
  <si>
    <t>ORD-10362</t>
  </si>
  <si>
    <t>Vihaan Bose</t>
  </si>
  <si>
    <t>ORD-10363</t>
  </si>
  <si>
    <t>Aarav Bose</t>
  </si>
  <si>
    <t>ORD-10364</t>
  </si>
  <si>
    <t>ORD-10365</t>
  </si>
  <si>
    <t>CUST-1397</t>
  </si>
  <si>
    <t>Karan Menon</t>
  </si>
  <si>
    <t>ORD-10366</t>
  </si>
  <si>
    <t>CUST-1222</t>
  </si>
  <si>
    <t>Aditya Gupta</t>
  </si>
  <si>
    <t>ORD-10367</t>
  </si>
  <si>
    <t>CUST-1310</t>
  </si>
  <si>
    <t>ORD-10368</t>
  </si>
  <si>
    <t>CUST-1431</t>
  </si>
  <si>
    <t>Vikram Chopra</t>
  </si>
  <si>
    <t>ORD-10369</t>
  </si>
  <si>
    <t>CUST-1465</t>
  </si>
  <si>
    <t>Rahul Verma</t>
  </si>
  <si>
    <t>ORD-10370</t>
  </si>
  <si>
    <t>CUST-1006</t>
  </si>
  <si>
    <t>Ayaan Verma</t>
  </si>
  <si>
    <t>ORD-10371</t>
  </si>
  <si>
    <t>ORD-10372</t>
  </si>
  <si>
    <t>CUST-1262</t>
  </si>
  <si>
    <t>ORD-10373</t>
  </si>
  <si>
    <t>ORD-10374</t>
  </si>
  <si>
    <t>CUST-1150</t>
  </si>
  <si>
    <t>Sneha Chopra</t>
  </si>
  <si>
    <t>ORD-10375</t>
  </si>
  <si>
    <t>CUST-1084</t>
  </si>
  <si>
    <t>ORD-10376</t>
  </si>
  <si>
    <t>CUST-1146</t>
  </si>
  <si>
    <t>ORD-10377</t>
  </si>
  <si>
    <t>CUST-1111</t>
  </si>
  <si>
    <t>Karan Iyer</t>
  </si>
  <si>
    <t>ORD-10378</t>
  </si>
  <si>
    <t>CUST-1380</t>
  </si>
  <si>
    <t>ORD-10379</t>
  </si>
  <si>
    <t>CUST-1402</t>
  </si>
  <si>
    <t>Sneha Pillai</t>
  </si>
  <si>
    <t>ORD-10380</t>
  </si>
  <si>
    <t>CUST-1035</t>
  </si>
  <si>
    <t>ORD-10381</t>
  </si>
  <si>
    <t>Navya Verma</t>
  </si>
  <si>
    <t>ORD-10382</t>
  </si>
  <si>
    <t>CUST-1187</t>
  </si>
  <si>
    <t>ORD-10383</t>
  </si>
  <si>
    <t>CUST-1081</t>
  </si>
  <si>
    <t>Kavita Iyer</t>
  </si>
  <si>
    <t>ORD-10384</t>
  </si>
  <si>
    <t>CUST-1001</t>
  </si>
  <si>
    <t>ORD-10385</t>
  </si>
  <si>
    <t>ORD-10386</t>
  </si>
  <si>
    <t>Krishna Gupta</t>
  </si>
  <si>
    <t>ORD-10387</t>
  </si>
  <si>
    <t>CUST-1196</t>
  </si>
  <si>
    <t>Rahul Patel</t>
  </si>
  <si>
    <t>ORD-10388</t>
  </si>
  <si>
    <t>CUST-1403</t>
  </si>
  <si>
    <t>ORD-10389</t>
  </si>
  <si>
    <t>Navya Mehra</t>
  </si>
  <si>
    <t>ORD-10390</t>
  </si>
  <si>
    <t>CUST-1233</t>
  </si>
  <si>
    <t>ORD-10391</t>
  </si>
  <si>
    <t>ORD-10392</t>
  </si>
  <si>
    <t>CUST-1194</t>
  </si>
  <si>
    <t>Vihaan Malhotra</t>
  </si>
  <si>
    <t>ORD-10393</t>
  </si>
  <si>
    <t>Reyansh Joshi</t>
  </si>
  <si>
    <t>ORD-10394</t>
  </si>
  <si>
    <t>CUST-1118</t>
  </si>
  <si>
    <t>ORD-10395</t>
  </si>
  <si>
    <t>Reyansh Menon</t>
  </si>
  <si>
    <t>ORD-10396</t>
  </si>
  <si>
    <t>CUST-1019</t>
  </si>
  <si>
    <t>ORD-10397</t>
  </si>
  <si>
    <t>ORD-10398</t>
  </si>
  <si>
    <t>Reyansh Deshmukh</t>
  </si>
  <si>
    <t>ORD-10399</t>
  </si>
  <si>
    <t>ORD-10400</t>
  </si>
  <si>
    <t>CUST-1255</t>
  </si>
  <si>
    <t>Kavita Gupta</t>
  </si>
  <si>
    <t>ORD-10401</t>
  </si>
  <si>
    <t>ORD-10402</t>
  </si>
  <si>
    <t>Reyansh Singh</t>
  </si>
  <si>
    <t>ORD-10403</t>
  </si>
  <si>
    <t>CUST-1225</t>
  </si>
  <si>
    <t>Karan Singh</t>
  </si>
  <si>
    <t>ORD-10404</t>
  </si>
  <si>
    <t>CUST-1052</t>
  </si>
  <si>
    <t>ORD-10405</t>
  </si>
  <si>
    <t>CUST-1427</t>
  </si>
  <si>
    <t>Kavita Kumar</t>
  </si>
  <si>
    <t>ORD-10406</t>
  </si>
  <si>
    <t>CUST-1354</t>
  </si>
  <si>
    <t>ORD-10407</t>
  </si>
  <si>
    <t>Pooja Mehra</t>
  </si>
  <si>
    <t>ORD-10408</t>
  </si>
  <si>
    <t>ORD-10409</t>
  </si>
  <si>
    <t>Saanvi Deshmukh</t>
  </si>
  <si>
    <t>ORD-10410</t>
  </si>
  <si>
    <t>CUST-1279</t>
  </si>
  <si>
    <t>ORD-10411</t>
  </si>
  <si>
    <t>CUST-1080</t>
  </si>
  <si>
    <t>ORD-10412</t>
  </si>
  <si>
    <t>Vihaan Rao</t>
  </si>
  <si>
    <t>ORD-10413</t>
  </si>
  <si>
    <t>Aditya Rao</t>
  </si>
  <si>
    <t>ORD-10414</t>
  </si>
  <si>
    <t>ORD-10415</t>
  </si>
  <si>
    <t>CUST-1058</t>
  </si>
  <si>
    <t>Rahul Menon</t>
  </si>
  <si>
    <t>ORD-10416</t>
  </si>
  <si>
    <t>CUST-1493</t>
  </si>
  <si>
    <t>Pooja Malhotra</t>
  </si>
  <si>
    <t>ORD-10417</t>
  </si>
  <si>
    <t>ORD-10418</t>
  </si>
  <si>
    <t>ORD-10419</t>
  </si>
  <si>
    <t>Ayaan Gupta</t>
  </si>
  <si>
    <t>ORD-10420</t>
  </si>
  <si>
    <t>CUST-1208</t>
  </si>
  <si>
    <t>Krishna Menon</t>
  </si>
  <si>
    <t>ORD-10421</t>
  </si>
  <si>
    <t>ORD-10422</t>
  </si>
  <si>
    <t>ORD-10423</t>
  </si>
  <si>
    <t>Saanvi Rao</t>
  </si>
  <si>
    <t>ORD-10424</t>
  </si>
  <si>
    <t>ORD-10425</t>
  </si>
  <si>
    <t>CUST-1008</t>
  </si>
  <si>
    <t>ORD-10426</t>
  </si>
  <si>
    <t>CUST-1039</t>
  </si>
  <si>
    <t>ORD-10427</t>
  </si>
  <si>
    <t>Vivaan Das</t>
  </si>
  <si>
    <t>ORD-10428</t>
  </si>
  <si>
    <t>Karan Sharma</t>
  </si>
  <si>
    <t>ORD-10429</t>
  </si>
  <si>
    <t>CUST-1280</t>
  </si>
  <si>
    <t>ORD-10430</t>
  </si>
  <si>
    <t>ORD-10431</t>
  </si>
  <si>
    <t>CUST-1200</t>
  </si>
  <si>
    <t>Rahul Iyer</t>
  </si>
  <si>
    <t>ORD-10432</t>
  </si>
  <si>
    <t>CUST-1245</t>
  </si>
  <si>
    <t>Pooja Verma</t>
  </si>
  <si>
    <t>ORD-10433</t>
  </si>
  <si>
    <t>CUST-1277</t>
  </si>
  <si>
    <t>Ayaan Joshi</t>
  </si>
  <si>
    <t>ORD-10434</t>
  </si>
  <si>
    <t>CUST-1234</t>
  </si>
  <si>
    <t>Riya Sen</t>
  </si>
  <si>
    <t>ORD-10435</t>
  </si>
  <si>
    <t>Riya Chopra</t>
  </si>
  <si>
    <t>ORD-10436</t>
  </si>
  <si>
    <t>CUST-1003</t>
  </si>
  <si>
    <t>ORD-10437</t>
  </si>
  <si>
    <t>Diya Sharma</t>
  </si>
  <si>
    <t>ORD-10438</t>
  </si>
  <si>
    <t>CUST-1441</t>
  </si>
  <si>
    <t>ORD-10439</t>
  </si>
  <si>
    <t>Ayaan Chopra</t>
  </si>
  <si>
    <t>ORD-10440</t>
  </si>
  <si>
    <t>CUST-1108</t>
  </si>
  <si>
    <t>Ayaan Iyer</t>
  </si>
  <si>
    <t>ORD-10441</t>
  </si>
  <si>
    <t>CUST-1097</t>
  </si>
  <si>
    <t>Aarav Chopra</t>
  </si>
  <si>
    <t>ORD-10442</t>
  </si>
  <si>
    <t>ORD-10443</t>
  </si>
  <si>
    <t>ORD-10444</t>
  </si>
  <si>
    <t>ORD-10445</t>
  </si>
  <si>
    <t>CUST-1325</t>
  </si>
  <si>
    <t>Rahul Joshi</t>
  </si>
  <si>
    <t>ORD-10446</t>
  </si>
  <si>
    <t>CUST-1145</t>
  </si>
  <si>
    <t>Priya Bose</t>
  </si>
  <si>
    <t>ORD-10447</t>
  </si>
  <si>
    <t>Vihaan Iyer</t>
  </si>
  <si>
    <t>ORD-10448</t>
  </si>
  <si>
    <t>CUST-1340</t>
  </si>
  <si>
    <t>Meera Sen</t>
  </si>
  <si>
    <t>ORD-10449</t>
  </si>
  <si>
    <t>ORD-10450</t>
  </si>
  <si>
    <t>ORD-10451</t>
  </si>
  <si>
    <t>CUST-1040</t>
  </si>
  <si>
    <t>Ananya Singh</t>
  </si>
  <si>
    <t>ORD-10452</t>
  </si>
  <si>
    <t>Arjun Joshi</t>
  </si>
  <si>
    <t>ORD-10453</t>
  </si>
  <si>
    <t>CUST-1033</t>
  </si>
  <si>
    <t>Ishaan Kumar</t>
  </si>
  <si>
    <t>ORD-10454</t>
  </si>
  <si>
    <t>ORD-10455</t>
  </si>
  <si>
    <t>Sneha Rao</t>
  </si>
  <si>
    <t>ORD-10456</t>
  </si>
  <si>
    <t>ORD-10457</t>
  </si>
  <si>
    <t>CUST-1485</t>
  </si>
  <si>
    <t>Vikram Patel</t>
  </si>
  <si>
    <t>ORD-10458</t>
  </si>
  <si>
    <t>Vivaan Sen</t>
  </si>
  <si>
    <t>ORD-10459</t>
  </si>
  <si>
    <t>ORD-10460</t>
  </si>
  <si>
    <t>Riya Malhotra</t>
  </si>
  <si>
    <t>ORD-10461</t>
  </si>
  <si>
    <t>ORD-10462</t>
  </si>
  <si>
    <t>CUST-1361</t>
  </si>
  <si>
    <t>ORD-10463</t>
  </si>
  <si>
    <t>ORD-10464</t>
  </si>
  <si>
    <t>ORD-10465</t>
  </si>
  <si>
    <t>CUST-1026</t>
  </si>
  <si>
    <t>ORD-10466</t>
  </si>
  <si>
    <t>Vivaan Chopra</t>
  </si>
  <si>
    <t>ORD-10467</t>
  </si>
  <si>
    <t>ORD-10468</t>
  </si>
  <si>
    <t>Sneha Verma</t>
  </si>
  <si>
    <t>ORD-10469</t>
  </si>
  <si>
    <t>CUST-1218</t>
  </si>
  <si>
    <t>ORD-10470</t>
  </si>
  <si>
    <t>CUST-1167</t>
  </si>
  <si>
    <t>Pari Rao</t>
  </si>
  <si>
    <t>ORD-10471</t>
  </si>
  <si>
    <t>ORD-10472</t>
  </si>
  <si>
    <t>CUST-1267</t>
  </si>
  <si>
    <t>ORD-10473</t>
  </si>
  <si>
    <t>Vikram Joshi</t>
  </si>
  <si>
    <t>ORD-10474</t>
  </si>
  <si>
    <t>Rohit Bose</t>
  </si>
  <si>
    <t>ORD-10475</t>
  </si>
  <si>
    <t>ORD-10476</t>
  </si>
  <si>
    <t>CUST-1393</t>
  </si>
  <si>
    <t>ORD-10477</t>
  </si>
  <si>
    <t>ORD-10478</t>
  </si>
  <si>
    <t>CUST-1400</t>
  </si>
  <si>
    <t>Rahul Nair</t>
  </si>
  <si>
    <t>ORD-10479</t>
  </si>
  <si>
    <t>ORD-10480</t>
  </si>
  <si>
    <t>ORD-10481</t>
  </si>
  <si>
    <t>ORD-10482</t>
  </si>
  <si>
    <t>CUST-1189</t>
  </si>
  <si>
    <t>ORD-10483</t>
  </si>
  <si>
    <t>CUST-1121</t>
  </si>
  <si>
    <t>ORD-10484</t>
  </si>
  <si>
    <t>CUST-1045</t>
  </si>
  <si>
    <t>ORD-10485</t>
  </si>
  <si>
    <t>CUST-1063</t>
  </si>
  <si>
    <t>Kavita Joshi</t>
  </si>
  <si>
    <t>ORD-10486</t>
  </si>
  <si>
    <t>Aadhya Joshi</t>
  </si>
  <si>
    <t>ORD-10487</t>
  </si>
  <si>
    <t>CUST-1309</t>
  </si>
  <si>
    <t>ORD-10488</t>
  </si>
  <si>
    <t>ORD-10489</t>
  </si>
  <si>
    <t>CUST-1192</t>
  </si>
  <si>
    <t>Ananya Iyer</t>
  </si>
  <si>
    <t>ORD-10490</t>
  </si>
  <si>
    <t>CUST-1306</t>
  </si>
  <si>
    <t>ORD-10491</t>
  </si>
  <si>
    <t>CUST-1180</t>
  </si>
  <si>
    <t>Anika Verma</t>
  </si>
  <si>
    <t>ORD-10492</t>
  </si>
  <si>
    <t>ORD-10493</t>
  </si>
  <si>
    <t>ORD-10494</t>
  </si>
  <si>
    <t>ORD-10495</t>
  </si>
  <si>
    <t>ORD-10496</t>
  </si>
  <si>
    <t>ORD-10497</t>
  </si>
  <si>
    <t>ORD-10498</t>
  </si>
  <si>
    <t>Neha Gupta</t>
  </si>
  <si>
    <t>ORD-10499</t>
  </si>
  <si>
    <t>ORD-10500</t>
  </si>
  <si>
    <t>CUST-1163</t>
  </si>
  <si>
    <t>ORD-10501</t>
  </si>
  <si>
    <t>ORD-10502</t>
  </si>
  <si>
    <t>CUST-1186</t>
  </si>
  <si>
    <t>ORD-10503</t>
  </si>
  <si>
    <t>ORD-10504</t>
  </si>
  <si>
    <t>CUST-1231</t>
  </si>
  <si>
    <t>ORD-10505</t>
  </si>
  <si>
    <t>CUST-1226</t>
  </si>
  <si>
    <t>Ayaan Sharma</t>
  </si>
  <si>
    <t>ORD-10506</t>
  </si>
  <si>
    <t>ORD-10507</t>
  </si>
  <si>
    <t>ORD-10508</t>
  </si>
  <si>
    <t>ORD-10509</t>
  </si>
  <si>
    <t>ORD-10510</t>
  </si>
  <si>
    <t>Vivaan Iyer</t>
  </si>
  <si>
    <t>ORD-10511</t>
  </si>
  <si>
    <t>Vikram Reddy</t>
  </si>
  <si>
    <t>ORD-10512</t>
  </si>
  <si>
    <t>Rahul Bose</t>
  </si>
  <si>
    <t>ORD-10513</t>
  </si>
  <si>
    <t>Reyansh Verma</t>
  </si>
  <si>
    <t>ORD-10514</t>
  </si>
  <si>
    <t>CUST-1311</t>
  </si>
  <si>
    <t>ORD-10515</t>
  </si>
  <si>
    <t>ORD-10516</t>
  </si>
  <si>
    <t>CUST-1249</t>
  </si>
  <si>
    <t>ORD-10517</t>
  </si>
  <si>
    <t>Amit Reddy</t>
  </si>
  <si>
    <t>ORD-10518</t>
  </si>
  <si>
    <t>ORD-10519</t>
  </si>
  <si>
    <t>Riya Bose</t>
  </si>
  <si>
    <t>ORD-10520</t>
  </si>
  <si>
    <t>ORD-10521</t>
  </si>
  <si>
    <t>ORD-10522</t>
  </si>
  <si>
    <t>ORD-10523</t>
  </si>
  <si>
    <t>Navya Kumar</t>
  </si>
  <si>
    <t>ORD-10524</t>
  </si>
  <si>
    <t>ORD-10525</t>
  </si>
  <si>
    <t>ORD-10526</t>
  </si>
  <si>
    <t>ORD-10527</t>
  </si>
  <si>
    <t>ORD-10528</t>
  </si>
  <si>
    <t>CUST-1481</t>
  </si>
  <si>
    <t>ORD-10529</t>
  </si>
  <si>
    <t>Priya Singh</t>
  </si>
  <si>
    <t>ORD-10530</t>
  </si>
  <si>
    <t>ORD-10531</t>
  </si>
  <si>
    <t>ORD-10532</t>
  </si>
  <si>
    <t>CUST-1072</t>
  </si>
  <si>
    <t>Sai Bose</t>
  </si>
  <si>
    <t>ORD-10533</t>
  </si>
  <si>
    <t>ORD-10534</t>
  </si>
  <si>
    <t>Meera Rao</t>
  </si>
  <si>
    <t>ORD-10535</t>
  </si>
  <si>
    <t>ORD-10536</t>
  </si>
  <si>
    <t>CUST-1128</t>
  </si>
  <si>
    <t>ORD-10537</t>
  </si>
  <si>
    <t>CUST-1216</t>
  </si>
  <si>
    <t>ORD-10538</t>
  </si>
  <si>
    <t>CUST-1060</t>
  </si>
  <si>
    <t>ORD-10539</t>
  </si>
  <si>
    <t>ORD-10540</t>
  </si>
  <si>
    <t>ORD-10541</t>
  </si>
  <si>
    <t>ORD-10542</t>
  </si>
  <si>
    <t>ORD-10543</t>
  </si>
  <si>
    <t>Navya Chopra</t>
  </si>
  <si>
    <t>ORD-10544</t>
  </si>
  <si>
    <t>ORD-10545</t>
  </si>
  <si>
    <t>Rahul Malhotra</t>
  </si>
  <si>
    <t>ORD-10546</t>
  </si>
  <si>
    <t>Navya Das</t>
  </si>
  <si>
    <t>ORD-10547</t>
  </si>
  <si>
    <t>ORD-10548</t>
  </si>
  <si>
    <t>CUST-1107</t>
  </si>
  <si>
    <t>Kavita Rao</t>
  </si>
  <si>
    <t>ORD-10549</t>
  </si>
  <si>
    <t>CUST-1171</t>
  </si>
  <si>
    <t>Pooja Sharma</t>
  </si>
  <si>
    <t>ORD-10550</t>
  </si>
  <si>
    <t>ORD-10551</t>
  </si>
  <si>
    <t>ORD-10552</t>
  </si>
  <si>
    <t>CUST-1101</t>
  </si>
  <si>
    <t>ORD-10553</t>
  </si>
  <si>
    <t>CUST-1353</t>
  </si>
  <si>
    <t>ORD-10554</t>
  </si>
  <si>
    <t>CUST-1011</t>
  </si>
  <si>
    <t>Sai Malhotra</t>
  </si>
  <si>
    <t>ORD-10555</t>
  </si>
  <si>
    <t>CUST-1274</t>
  </si>
  <si>
    <t>ORD-10556</t>
  </si>
  <si>
    <t>ORD-10557</t>
  </si>
  <si>
    <t>CUST-1043</t>
  </si>
  <si>
    <t>Sai Sen</t>
  </si>
  <si>
    <t>ORD-10558</t>
  </si>
  <si>
    <t>ORD-10559</t>
  </si>
  <si>
    <t>Reyansh Patel</t>
  </si>
  <si>
    <t>ORD-10560</t>
  </si>
  <si>
    <t>CUST-1444</t>
  </si>
  <si>
    <t>Priya Das</t>
  </si>
  <si>
    <t>ORD-10561</t>
  </si>
  <si>
    <t>ORD-10562</t>
  </si>
  <si>
    <t>ORD-10563</t>
  </si>
  <si>
    <t>CUST-1056</t>
  </si>
  <si>
    <t>ORD-10564</t>
  </si>
  <si>
    <t>ORD-10565</t>
  </si>
  <si>
    <t>ORD-10566</t>
  </si>
  <si>
    <t>ORD-10567</t>
  </si>
  <si>
    <t>ORD-10568</t>
  </si>
  <si>
    <t>ORD-10569</t>
  </si>
  <si>
    <t>CUST-1079</t>
  </si>
  <si>
    <t>Ishaan Gupta</t>
  </si>
  <si>
    <t>ORD-10570</t>
  </si>
  <si>
    <t>Aadhya Pillai</t>
  </si>
  <si>
    <t>ORD-10571</t>
  </si>
  <si>
    <t>Arjun Singh</t>
  </si>
  <si>
    <t>ORD-10572</t>
  </si>
  <si>
    <t>ORD-10573</t>
  </si>
  <si>
    <t>CUST-1478</t>
  </si>
  <si>
    <t>Rahul Reddy</t>
  </si>
  <si>
    <t>ORD-10574</t>
  </si>
  <si>
    <t>ORD-10575</t>
  </si>
  <si>
    <t>ORD-10576</t>
  </si>
  <si>
    <t>Kavita Mehra</t>
  </si>
  <si>
    <t>ORD-10577</t>
  </si>
  <si>
    <t>ORD-10578</t>
  </si>
  <si>
    <t>CUST-1373</t>
  </si>
  <si>
    <t>ORD-10579</t>
  </si>
  <si>
    <t>CUST-1463</t>
  </si>
  <si>
    <t>ORD-10580</t>
  </si>
  <si>
    <t>Sai Patel</t>
  </si>
  <si>
    <t>ORD-10581</t>
  </si>
  <si>
    <t>Amit Bose</t>
  </si>
  <si>
    <t>ORD-10582</t>
  </si>
  <si>
    <t>ORD-10583</t>
  </si>
  <si>
    <t>ORD-10584</t>
  </si>
  <si>
    <t>ORD-10585</t>
  </si>
  <si>
    <t>ORD-10586</t>
  </si>
  <si>
    <t>ORD-10587</t>
  </si>
  <si>
    <t>ORD-10588</t>
  </si>
  <si>
    <t>ORD-10589</t>
  </si>
  <si>
    <t>CUST-1488</t>
  </si>
  <si>
    <t>ORD-10590</t>
  </si>
  <si>
    <t>ORD-10591</t>
  </si>
  <si>
    <t>CUST-1025</t>
  </si>
  <si>
    <t>ORD-10592</t>
  </si>
  <si>
    <t>ORD-10593</t>
  </si>
  <si>
    <t>Krishna Chopra</t>
  </si>
  <si>
    <t>ORD-10594</t>
  </si>
  <si>
    <t>ORD-10595</t>
  </si>
  <si>
    <t>CUST-1015</t>
  </si>
  <si>
    <t>ORD-10596</t>
  </si>
  <si>
    <t>CUST-1198</t>
  </si>
  <si>
    <t>ORD-10597</t>
  </si>
  <si>
    <t>ORD-10598</t>
  </si>
  <si>
    <t>ORD-10599</t>
  </si>
  <si>
    <t>ORD-10600</t>
  </si>
  <si>
    <t>ORD-10601</t>
  </si>
  <si>
    <t>Anika Iyer</t>
  </si>
  <si>
    <t>ORD-10602</t>
  </si>
  <si>
    <t>ORD-10603</t>
  </si>
  <si>
    <t>ORD-10604</t>
  </si>
  <si>
    <t>ORD-10605</t>
  </si>
  <si>
    <t>CUST-1334</t>
  </si>
  <si>
    <t>ORD-10606</t>
  </si>
  <si>
    <t>ORD-10607</t>
  </si>
  <si>
    <t>ORD-10608</t>
  </si>
  <si>
    <t>ORD-10609</t>
  </si>
  <si>
    <t>Arjun Gupta</t>
  </si>
  <si>
    <t>ORD-10610</t>
  </si>
  <si>
    <t>CUST-1175</t>
  </si>
  <si>
    <t>ORD-10611</t>
  </si>
  <si>
    <t>ORD-10612</t>
  </si>
  <si>
    <t>ORD-10613</t>
  </si>
  <si>
    <t>CUST-1314</t>
  </si>
  <si>
    <t>Vikram Nair</t>
  </si>
  <si>
    <t>ORD-10614</t>
  </si>
  <si>
    <t>ORD-10615</t>
  </si>
  <si>
    <t>Aarav Deshmukh</t>
  </si>
  <si>
    <t>ORD-10616</t>
  </si>
  <si>
    <t>ORD-10617</t>
  </si>
  <si>
    <t>ORD-10618</t>
  </si>
  <si>
    <t>ORD-10619</t>
  </si>
  <si>
    <t>CUST-1371</t>
  </si>
  <si>
    <t>ORD-10620</t>
  </si>
  <si>
    <t>CUST-1422</t>
  </si>
  <si>
    <t>ORD-10621</t>
  </si>
  <si>
    <t>ORD-10622</t>
  </si>
  <si>
    <t>Amit Rao</t>
  </si>
  <si>
    <t>ORD-10623</t>
  </si>
  <si>
    <t>ORD-10624</t>
  </si>
  <si>
    <t>CUST-1489</t>
  </si>
  <si>
    <t>ORD-10625</t>
  </si>
  <si>
    <t>CUST-1102</t>
  </si>
  <si>
    <t>ORD-10626</t>
  </si>
  <si>
    <t>ORD-10627</t>
  </si>
  <si>
    <t>ORD-10628</t>
  </si>
  <si>
    <t>ORD-10629</t>
  </si>
  <si>
    <t>ORD-10630</t>
  </si>
  <si>
    <t>ORD-10631</t>
  </si>
  <si>
    <t>ORD-10632</t>
  </si>
  <si>
    <t>ORD-10633</t>
  </si>
  <si>
    <t>CUST-1300</t>
  </si>
  <si>
    <t>ORD-10634</t>
  </si>
  <si>
    <t>ORD-10635</t>
  </si>
  <si>
    <t>Ayaan Kumar</t>
  </si>
  <si>
    <t>ORD-10636</t>
  </si>
  <si>
    <t>ORD-10637</t>
  </si>
  <si>
    <t>Aditya Pillai</t>
  </si>
  <si>
    <t>ORD-10638</t>
  </si>
  <si>
    <t>Riya Mehra</t>
  </si>
  <si>
    <t>ORD-10639</t>
  </si>
  <si>
    <t>CUST-1473</t>
  </si>
  <si>
    <t>ORD-10640</t>
  </si>
  <si>
    <t>CUST-1182</t>
  </si>
  <si>
    <t>ORD-10641</t>
  </si>
  <si>
    <t>ORD-10642</t>
  </si>
  <si>
    <t>ORD-10643</t>
  </si>
  <si>
    <t>ORD-10644</t>
  </si>
  <si>
    <t>ORD-10645</t>
  </si>
  <si>
    <t>ORD-10646</t>
  </si>
  <si>
    <t>ORD-10647</t>
  </si>
  <si>
    <t>ORD-10648</t>
  </si>
  <si>
    <t>Ayaan Rao</t>
  </si>
  <si>
    <t>ORD-10649</t>
  </si>
  <si>
    <t>CUST-1469</t>
  </si>
  <si>
    <t>Vivaan Gupta</t>
  </si>
  <si>
    <t>ORD-10650</t>
  </si>
  <si>
    <t>CUST-1408</t>
  </si>
  <si>
    <t>ORD-10651</t>
  </si>
  <si>
    <t>ORD-10652</t>
  </si>
  <si>
    <t>Meera Gupta</t>
  </si>
  <si>
    <t>ORD-10653</t>
  </si>
  <si>
    <t>Sai Mehra</t>
  </si>
  <si>
    <t>ORD-10654</t>
  </si>
  <si>
    <t>ORD-10655</t>
  </si>
  <si>
    <t>CUST-1492</t>
  </si>
  <si>
    <t>ORD-10656</t>
  </si>
  <si>
    <t>CUST-1425</t>
  </si>
  <si>
    <t>Arjun Pillai</t>
  </si>
  <si>
    <t>ORD-10657</t>
  </si>
  <si>
    <t>ORD-10658</t>
  </si>
  <si>
    <t>CUST-1381</t>
  </si>
  <si>
    <t>Ishaan Joshi</t>
  </si>
  <si>
    <t>ORD-10659</t>
  </si>
  <si>
    <t>ORD-10660</t>
  </si>
  <si>
    <t>Vihaan Singh</t>
  </si>
  <si>
    <t>ORD-10661</t>
  </si>
  <si>
    <t>ORD-10662</t>
  </si>
  <si>
    <t>CUST-1169</t>
  </si>
  <si>
    <t>ORD-10663</t>
  </si>
  <si>
    <t>ORD-10664</t>
  </si>
  <si>
    <t>CUST-1413</t>
  </si>
  <si>
    <t>ORD-10665</t>
  </si>
  <si>
    <t>ORD-10666</t>
  </si>
  <si>
    <t>Ishaan Menon</t>
  </si>
  <si>
    <t>ORD-10667</t>
  </si>
  <si>
    <t>CUST-1268</t>
  </si>
  <si>
    <t>ORD-10668</t>
  </si>
  <si>
    <t>ORD-10669</t>
  </si>
  <si>
    <t>CUST-1273</t>
  </si>
  <si>
    <t>Diya Gupta</t>
  </si>
  <si>
    <t>ORD-10670</t>
  </si>
  <si>
    <t>CUST-1415</t>
  </si>
  <si>
    <t>ORD-10671</t>
  </si>
  <si>
    <t>Rohit Deshmukh</t>
  </si>
  <si>
    <t>ORD-10672</t>
  </si>
  <si>
    <t>Ananya Joshi</t>
  </si>
  <si>
    <t>ORD-10673</t>
  </si>
  <si>
    <t>Sai Sharma</t>
  </si>
  <si>
    <t>ORD-10674</t>
  </si>
  <si>
    <t>ORD-10675</t>
  </si>
  <si>
    <t>ORD-10676</t>
  </si>
  <si>
    <t>Arjun Das</t>
  </si>
  <si>
    <t>ORD-10677</t>
  </si>
  <si>
    <t>ORD-10678</t>
  </si>
  <si>
    <t>ORD-10679</t>
  </si>
  <si>
    <t>ORD-10680</t>
  </si>
  <si>
    <t>Krishna Nair</t>
  </si>
  <si>
    <t>ORD-10681</t>
  </si>
  <si>
    <t>Ananya Bose</t>
  </si>
  <si>
    <t>ORD-10682</t>
  </si>
  <si>
    <t>CUST-1244</t>
  </si>
  <si>
    <t>ORD-10683</t>
  </si>
  <si>
    <t>ORD-10684</t>
  </si>
  <si>
    <t>CUST-1184</t>
  </si>
  <si>
    <t>ORD-10685</t>
  </si>
  <si>
    <t>CUST-1271</t>
  </si>
  <si>
    <t>Vivaan Malhotra</t>
  </si>
  <si>
    <t>ORD-10686</t>
  </si>
  <si>
    <t>ORD-10687</t>
  </si>
  <si>
    <t>ORD-10688</t>
  </si>
  <si>
    <t>Vikram Gupta</t>
  </si>
  <si>
    <t>ORD-10689</t>
  </si>
  <si>
    <t>CUST-1376</t>
  </si>
  <si>
    <t>Aarav Malhotra</t>
  </si>
  <si>
    <t>ORD-10690</t>
  </si>
  <si>
    <t>ORD-10691</t>
  </si>
  <si>
    <t>Vivaan Singh</t>
  </si>
  <si>
    <t>ORD-10692</t>
  </si>
  <si>
    <t>Aditya Patel</t>
  </si>
  <si>
    <t>ORD-10693</t>
  </si>
  <si>
    <t>Meera Kumar</t>
  </si>
  <si>
    <t>ORD-10694</t>
  </si>
  <si>
    <t>CUST-1339</t>
  </si>
  <si>
    <t>ORD-10695</t>
  </si>
  <si>
    <t>CUST-1388</t>
  </si>
  <si>
    <t>Navya Nair</t>
  </si>
  <si>
    <t>ORD-10696</t>
  </si>
  <si>
    <t>CUST-1064</t>
  </si>
  <si>
    <t>Vikram Iyer</t>
  </si>
  <si>
    <t>ORD-10697</t>
  </si>
  <si>
    <t>ORD-10698</t>
  </si>
  <si>
    <t>ORD-10699</t>
  </si>
  <si>
    <t>CUST-1002</t>
  </si>
  <si>
    <t>ORD-10700</t>
  </si>
  <si>
    <t>Amit Gupta</t>
  </si>
  <si>
    <t>ORD-10701</t>
  </si>
  <si>
    <t>CUST-1141</t>
  </si>
  <si>
    <t>ORD-10702</t>
  </si>
  <si>
    <t>Rahul Sharma</t>
  </si>
  <si>
    <t>ORD-10703</t>
  </si>
  <si>
    <t>ORD-10704</t>
  </si>
  <si>
    <t>ORD-10705</t>
  </si>
  <si>
    <t>ORD-10706</t>
  </si>
  <si>
    <t>Pari Deshmukh</t>
  </si>
  <si>
    <t>ORD-10707</t>
  </si>
  <si>
    <t>ORD-10708</t>
  </si>
  <si>
    <t>ORD-10709</t>
  </si>
  <si>
    <t>ORD-10710</t>
  </si>
  <si>
    <t>ORD-10711</t>
  </si>
  <si>
    <t>Ananya Sen</t>
  </si>
  <si>
    <t>ORD-10712</t>
  </si>
  <si>
    <t>CUST-1436</t>
  </si>
  <si>
    <t>ORD-10713</t>
  </si>
  <si>
    <t>ORD-10714</t>
  </si>
  <si>
    <t>CUST-1462</t>
  </si>
  <si>
    <t>Karan Das</t>
  </si>
  <si>
    <t>ORD-10715</t>
  </si>
  <si>
    <t>ORD-10716</t>
  </si>
  <si>
    <t>ORD-10717</t>
  </si>
  <si>
    <t>ORD-10718</t>
  </si>
  <si>
    <t>Reyansh Kumar</t>
  </si>
  <si>
    <t>ORD-10719</t>
  </si>
  <si>
    <t>ORD-10720</t>
  </si>
  <si>
    <t>ORD-10721</t>
  </si>
  <si>
    <t>CUST-1139</t>
  </si>
  <si>
    <t>ORD-10722</t>
  </si>
  <si>
    <t>ORD-10723</t>
  </si>
  <si>
    <t>ORD-10724</t>
  </si>
  <si>
    <t>ORD-10725</t>
  </si>
  <si>
    <t>ORD-10726</t>
  </si>
  <si>
    <t>ORD-10727</t>
  </si>
  <si>
    <t>Vihaan Nair</t>
  </si>
  <si>
    <t>ORD-10728</t>
  </si>
  <si>
    <t>ORD-10729</t>
  </si>
  <si>
    <t>ORD-10730</t>
  </si>
  <si>
    <t>ORD-10731</t>
  </si>
  <si>
    <t>ORD-10732</t>
  </si>
  <si>
    <t>Navya Sharma</t>
  </si>
  <si>
    <t>ORD-10733</t>
  </si>
  <si>
    <t>ORD-10734</t>
  </si>
  <si>
    <t>ORD-10735</t>
  </si>
  <si>
    <t>ORD-10736</t>
  </si>
  <si>
    <t>CUST-1332</t>
  </si>
  <si>
    <t>ORD-10737</t>
  </si>
  <si>
    <t>ORD-10738</t>
  </si>
  <si>
    <t>ORD-10739</t>
  </si>
  <si>
    <t>ORD-10740</t>
  </si>
  <si>
    <t>CUST-1051</t>
  </si>
  <si>
    <t>ORD-10741</t>
  </si>
  <si>
    <t>CUST-1259</t>
  </si>
  <si>
    <t>ORD-10742</t>
  </si>
  <si>
    <t>ORD-10743</t>
  </si>
  <si>
    <t>CUST-1071</t>
  </si>
  <si>
    <t>ORD-10744</t>
  </si>
  <si>
    <t>Vikram Pillai</t>
  </si>
  <si>
    <t>ORD-10745</t>
  </si>
  <si>
    <t>ORD-10746</t>
  </si>
  <si>
    <t>ORD-10747</t>
  </si>
  <si>
    <t>Navya Patel</t>
  </si>
  <si>
    <t>ORD-10748</t>
  </si>
  <si>
    <t>ORD-10749</t>
  </si>
  <si>
    <t>ORD-10750</t>
  </si>
  <si>
    <t>ORD-10751</t>
  </si>
  <si>
    <t>Rohit Pillai</t>
  </si>
  <si>
    <t>ORD-10752</t>
  </si>
  <si>
    <t>Pari Menon</t>
  </si>
  <si>
    <t>ORD-10753</t>
  </si>
  <si>
    <t>CUST-1106</t>
  </si>
  <si>
    <t>Aadhya Kumar</t>
  </si>
  <si>
    <t>ORD-10754</t>
  </si>
  <si>
    <t>ORD-10755</t>
  </si>
  <si>
    <t>ORD-10756</t>
  </si>
  <si>
    <t>Kavita Patel</t>
  </si>
  <si>
    <t>ORD-10757</t>
  </si>
  <si>
    <t>ORD-10758</t>
  </si>
  <si>
    <t>CUST-1240</t>
  </si>
  <si>
    <t>ORD-10759</t>
  </si>
  <si>
    <t>CUST-1258</t>
  </si>
  <si>
    <t>ORD-10760</t>
  </si>
  <si>
    <t>ORD-10761</t>
  </si>
  <si>
    <t>CUST-1261</t>
  </si>
  <si>
    <t>ORD-10762</t>
  </si>
  <si>
    <t>ORD-10763</t>
  </si>
  <si>
    <t>ORD-10764</t>
  </si>
  <si>
    <t>ORD-10765</t>
  </si>
  <si>
    <t>ORD-10766</t>
  </si>
  <si>
    <t>Amit Patel</t>
  </si>
  <si>
    <t>ORD-10767</t>
  </si>
  <si>
    <t>Neha Das</t>
  </si>
  <si>
    <t>ORD-10768</t>
  </si>
  <si>
    <t>Karan Rao</t>
  </si>
  <si>
    <t>ORD-10769</t>
  </si>
  <si>
    <t>CUST-1098</t>
  </si>
  <si>
    <t>ORD-10770</t>
  </si>
  <si>
    <t>ORD-10771</t>
  </si>
  <si>
    <t>ORD-10772</t>
  </si>
  <si>
    <t>ORD-10773</t>
  </si>
  <si>
    <t>ORD-10774</t>
  </si>
  <si>
    <t>ORD-10775</t>
  </si>
  <si>
    <t>ORD-10776</t>
  </si>
  <si>
    <t>ORD-10777</t>
  </si>
  <si>
    <t>Karan Patel</t>
  </si>
  <si>
    <t>ORD-10778</t>
  </si>
  <si>
    <t>CUST-1337</t>
  </si>
  <si>
    <t>ORD-10779</t>
  </si>
  <si>
    <t>ORD-10780</t>
  </si>
  <si>
    <t>Neha Sharma</t>
  </si>
  <si>
    <t>ORD-10781</t>
  </si>
  <si>
    <t>ORD-10782</t>
  </si>
  <si>
    <t>Pooja Sen</t>
  </si>
  <si>
    <t>ORD-10783</t>
  </si>
  <si>
    <t>CUST-1159</t>
  </si>
  <si>
    <t>ORD-10784</t>
  </si>
  <si>
    <t>ORD-10785</t>
  </si>
  <si>
    <t>ORD-10786</t>
  </si>
  <si>
    <t>Pari Patel</t>
  </si>
  <si>
    <t>ORD-10787</t>
  </si>
  <si>
    <t>Navya Menon</t>
  </si>
  <si>
    <t>ORD-10788</t>
  </si>
  <si>
    <t>ORD-10789</t>
  </si>
  <si>
    <t>Rahul Pillai</t>
  </si>
  <si>
    <t>ORD-10790</t>
  </si>
  <si>
    <t>ORD-10791</t>
  </si>
  <si>
    <t>ORD-10792</t>
  </si>
  <si>
    <t>CUST-1067</t>
  </si>
  <si>
    <t>ORD-10793</t>
  </si>
  <si>
    <t>Sneha Malhotra</t>
  </si>
  <si>
    <t>ORD-10794</t>
  </si>
  <si>
    <t>CUST-1356</t>
  </si>
  <si>
    <t>ORD-10795</t>
  </si>
  <si>
    <t>ORD-10796</t>
  </si>
  <si>
    <t>ORD-10797</t>
  </si>
  <si>
    <t>CUST-1104</t>
  </si>
  <si>
    <t>ORD-10798</t>
  </si>
  <si>
    <t>ORD-10799</t>
  </si>
  <si>
    <t>Aarav Joshi</t>
  </si>
  <si>
    <t>ORD-10800</t>
  </si>
  <si>
    <t>ORD-10801</t>
  </si>
  <si>
    <t>ORD-10802</t>
  </si>
  <si>
    <t>ORD-10803</t>
  </si>
  <si>
    <t>ORD-10804</t>
  </si>
  <si>
    <t>Navya Reddy</t>
  </si>
  <si>
    <t>ORD-10805</t>
  </si>
  <si>
    <t>ORD-10806</t>
  </si>
  <si>
    <t>ORD-10807</t>
  </si>
  <si>
    <t>Ayaan Bose</t>
  </si>
  <si>
    <t>ORD-10808</t>
  </si>
  <si>
    <t>ORD-10809</t>
  </si>
  <si>
    <t>ORD-10810</t>
  </si>
  <si>
    <t>ORD-10811</t>
  </si>
  <si>
    <t>Saanvi Kumar</t>
  </si>
  <si>
    <t>ORD-10812</t>
  </si>
  <si>
    <t>ORD-10813</t>
  </si>
  <si>
    <t>ORD-10814</t>
  </si>
  <si>
    <t>CUST-1394</t>
  </si>
  <si>
    <t>ORD-10815</t>
  </si>
  <si>
    <t>ORD-10816</t>
  </si>
  <si>
    <t>ORD-10817</t>
  </si>
  <si>
    <t>Rahul Rao</t>
  </si>
  <si>
    <t>ORD-10818</t>
  </si>
  <si>
    <t>CUST-1123</t>
  </si>
  <si>
    <t>ORD-10819</t>
  </si>
  <si>
    <t>Ananya Patel</t>
  </si>
  <si>
    <t>ORD-10820</t>
  </si>
  <si>
    <t>Krishna Singh</t>
  </si>
  <si>
    <t>ORD-10821</t>
  </si>
  <si>
    <t>Riya Patel</t>
  </si>
  <si>
    <t>ORD-10822</t>
  </si>
  <si>
    <t>ORD-10823</t>
  </si>
  <si>
    <t>ORD-10824</t>
  </si>
  <si>
    <t>ORD-10825</t>
  </si>
  <si>
    <t>Reyansh Chopra</t>
  </si>
  <si>
    <t>ORD-10826</t>
  </si>
  <si>
    <t>ORD-10827</t>
  </si>
  <si>
    <t>CUST-1453</t>
  </si>
  <si>
    <t>Navya Iyer</t>
  </si>
  <si>
    <t>ORD-10828</t>
  </si>
  <si>
    <t>CUST-1036</t>
  </si>
  <si>
    <t>ORD-10829</t>
  </si>
  <si>
    <t>ORD-10830</t>
  </si>
  <si>
    <t>ORD-10831</t>
  </si>
  <si>
    <t>CUST-1460</t>
  </si>
  <si>
    <t>ORD-10832</t>
  </si>
  <si>
    <t>CUST-1283</t>
  </si>
  <si>
    <t>ORD-10833</t>
  </si>
  <si>
    <t>CUST-1452</t>
  </si>
  <si>
    <t>Karan Chopra</t>
  </si>
  <si>
    <t>ORD-10834</t>
  </si>
  <si>
    <t>ORD-10835</t>
  </si>
  <si>
    <t>ORD-10836</t>
  </si>
  <si>
    <t>ORD-10837</t>
  </si>
  <si>
    <t>ORD-10838</t>
  </si>
  <si>
    <t>ORD-10839</t>
  </si>
  <si>
    <t>ORD-10840</t>
  </si>
  <si>
    <t>ORD-10841</t>
  </si>
  <si>
    <t>ORD-10842</t>
  </si>
  <si>
    <t>Anika Deshmukh</t>
  </si>
  <si>
    <t>ORD-10843</t>
  </si>
  <si>
    <t>CUST-1185</t>
  </si>
  <si>
    <t>ORD-10844</t>
  </si>
  <si>
    <t>Kavita Sharma</t>
  </si>
  <si>
    <t>ORD-10845</t>
  </si>
  <si>
    <t>CUST-1055</t>
  </si>
  <si>
    <t>ORD-10846</t>
  </si>
  <si>
    <t>ORD-10847</t>
  </si>
  <si>
    <t>ORD-10848</t>
  </si>
  <si>
    <t>ORD-10849</t>
  </si>
  <si>
    <t>ORD-10850</t>
  </si>
  <si>
    <t>Priya Pillai</t>
  </si>
  <si>
    <t>ORD-10851</t>
  </si>
  <si>
    <t>ORD-10852</t>
  </si>
  <si>
    <t>ORD-10853</t>
  </si>
  <si>
    <t>ORD-10854</t>
  </si>
  <si>
    <t>ORD-10855</t>
  </si>
  <si>
    <t>ORD-10856</t>
  </si>
  <si>
    <t>CUST-1335</t>
  </si>
  <si>
    <t>Saanvi Reddy</t>
  </si>
  <si>
    <t>ORD-10857</t>
  </si>
  <si>
    <t>ORD-10858</t>
  </si>
  <si>
    <t>ORD-10859</t>
  </si>
  <si>
    <t>Vikram Mehra</t>
  </si>
  <si>
    <t>ORD-10860</t>
  </si>
  <si>
    <t>ORD-10861</t>
  </si>
  <si>
    <t>ORD-10862</t>
  </si>
  <si>
    <t>CUST-1303</t>
  </si>
  <si>
    <t>ORD-10863</t>
  </si>
  <si>
    <t>CUST-1168</t>
  </si>
  <si>
    <t>ORD-10864</t>
  </si>
  <si>
    <t>ORD-10865</t>
  </si>
  <si>
    <t>ORD-10866</t>
  </si>
  <si>
    <t>CUST-1044</t>
  </si>
  <si>
    <t>ORD-10867</t>
  </si>
  <si>
    <t>CUST-1344</t>
  </si>
  <si>
    <t>ORD-10868</t>
  </si>
  <si>
    <t>ORD-10869</t>
  </si>
  <si>
    <t>ORD-10870</t>
  </si>
  <si>
    <t>ORD-10871</t>
  </si>
  <si>
    <t>CUST-1190</t>
  </si>
  <si>
    <t>ORD-10872</t>
  </si>
  <si>
    <t>CUST-1154</t>
  </si>
  <si>
    <t>Vikram Kumar</t>
  </si>
  <si>
    <t>ORD-10873</t>
  </si>
  <si>
    <t>ORD-10874</t>
  </si>
  <si>
    <t>Anika Malhotra</t>
  </si>
  <si>
    <t>ORD-10875</t>
  </si>
  <si>
    <t>ORD-10876</t>
  </si>
  <si>
    <t>ORD-10877</t>
  </si>
  <si>
    <t>Rahul Kumar</t>
  </si>
  <si>
    <t>ORD-10878</t>
  </si>
  <si>
    <t>ORD-10879</t>
  </si>
  <si>
    <t>CUST-1313</t>
  </si>
  <si>
    <t>ORD-10880</t>
  </si>
  <si>
    <t>ORD-10881</t>
  </si>
  <si>
    <t>CUST-1498</t>
  </si>
  <si>
    <t>ORD-10882</t>
  </si>
  <si>
    <t>CUST-1030</t>
  </si>
  <si>
    <t>ORD-10883</t>
  </si>
  <si>
    <t>ORD-10884</t>
  </si>
  <si>
    <t>ORD-10885</t>
  </si>
  <si>
    <t>ORD-10886</t>
  </si>
  <si>
    <t>Neha Mehra</t>
  </si>
  <si>
    <t>ORD-10887</t>
  </si>
  <si>
    <t>ORD-10888</t>
  </si>
  <si>
    <t>Reyansh Malhotra</t>
  </si>
  <si>
    <t>ORD-10889</t>
  </si>
  <si>
    <t>ORD-10890</t>
  </si>
  <si>
    <t>Aarav Sen</t>
  </si>
  <si>
    <t>ORD-10891</t>
  </si>
  <si>
    <t>CUST-1414</t>
  </si>
  <si>
    <t>Meera Pillai</t>
  </si>
  <si>
    <t>ORD-10892</t>
  </si>
  <si>
    <t>ORD-10893</t>
  </si>
  <si>
    <t>ORD-10894</t>
  </si>
  <si>
    <t>CUST-1257</t>
  </si>
  <si>
    <t>ORD-10895</t>
  </si>
  <si>
    <t>CUST-1205</t>
  </si>
  <si>
    <t>ORD-10896</t>
  </si>
  <si>
    <t>CUST-1076</t>
  </si>
  <si>
    <t>Rohit Iyer</t>
  </si>
  <si>
    <t>ORD-10897</t>
  </si>
  <si>
    <t>ORD-10898</t>
  </si>
  <si>
    <t>ORD-10899</t>
  </si>
  <si>
    <t>ORD-10900</t>
  </si>
  <si>
    <t>ORD-10901</t>
  </si>
  <si>
    <t>ORD-10902</t>
  </si>
  <si>
    <t>CUST-1012</t>
  </si>
  <si>
    <t>ORD-10903</t>
  </si>
  <si>
    <t>ORD-10904</t>
  </si>
  <si>
    <t>ORD-10905</t>
  </si>
  <si>
    <t>ORD-10906</t>
  </si>
  <si>
    <t>CUST-1232</t>
  </si>
  <si>
    <t>ORD-10907</t>
  </si>
  <si>
    <t>ORD-10908</t>
  </si>
  <si>
    <t>Amit Iyer</t>
  </si>
  <si>
    <t>ORD-10909</t>
  </si>
  <si>
    <t>Rohit Reddy</t>
  </si>
  <si>
    <t>ORD-10910</t>
  </si>
  <si>
    <t>Navya Deshmukh</t>
  </si>
  <si>
    <t>ORD-10911</t>
  </si>
  <si>
    <t>ORD-10912</t>
  </si>
  <si>
    <t>ORD-10913</t>
  </si>
  <si>
    <t>ORD-10914</t>
  </si>
  <si>
    <t>Ishaan Singh</t>
  </si>
  <si>
    <t>ORD-10915</t>
  </si>
  <si>
    <t>CUST-1162</t>
  </si>
  <si>
    <t>Aditya Kumar</t>
  </si>
  <si>
    <t>ORD-10916</t>
  </si>
  <si>
    <t>ORD-10917</t>
  </si>
  <si>
    <t>Sneha Patel</t>
  </si>
  <si>
    <t>ORD-10918</t>
  </si>
  <si>
    <t>ORD-10919</t>
  </si>
  <si>
    <t>Rohit Sen</t>
  </si>
  <si>
    <t>ORD-10920</t>
  </si>
  <si>
    <t>ORD-10921</t>
  </si>
  <si>
    <t>CUST-1073</t>
  </si>
  <si>
    <t>ORD-10922</t>
  </si>
  <si>
    <t>ORD-10923</t>
  </si>
  <si>
    <t>ORD-10924</t>
  </si>
  <si>
    <t>ORD-10925</t>
  </si>
  <si>
    <t>ORD-10926</t>
  </si>
  <si>
    <t>CUST-1411</t>
  </si>
  <si>
    <t>Saanvi Pillai</t>
  </si>
  <si>
    <t>ORD-10927</t>
  </si>
  <si>
    <t>ORD-10928</t>
  </si>
  <si>
    <t>ORD-10929</t>
  </si>
  <si>
    <t>Navya Rao</t>
  </si>
  <si>
    <t>ORD-10930</t>
  </si>
  <si>
    <t>ORD-10931</t>
  </si>
  <si>
    <t>ORD-10932</t>
  </si>
  <si>
    <t>ORD-10933</t>
  </si>
  <si>
    <t>Vihaan Pillai</t>
  </si>
  <si>
    <t>ORD-10934</t>
  </si>
  <si>
    <t>ORD-10935</t>
  </si>
  <si>
    <t>CUST-1351</t>
  </si>
  <si>
    <t>ORD-10936</t>
  </si>
  <si>
    <t>CUST-1483</t>
  </si>
  <si>
    <t>ORD-10937</t>
  </si>
  <si>
    <t>CUST-1241</t>
  </si>
  <si>
    <t>ORD-10938</t>
  </si>
  <si>
    <t>ORD-10939</t>
  </si>
  <si>
    <t>ORD-10940</t>
  </si>
  <si>
    <t>CUST-1191</t>
  </si>
  <si>
    <t>ORD-10941</t>
  </si>
  <si>
    <t>Arjun Mehra</t>
  </si>
  <si>
    <t>ORD-10942</t>
  </si>
  <si>
    <t>ORD-10943</t>
  </si>
  <si>
    <t>ORD-10944</t>
  </si>
  <si>
    <t>ORD-10945</t>
  </si>
  <si>
    <t>ORD-10946</t>
  </si>
  <si>
    <t>ORD-10947</t>
  </si>
  <si>
    <t>ORD-10948</t>
  </si>
  <si>
    <t>CUST-1021</t>
  </si>
  <si>
    <t>ORD-10949</t>
  </si>
  <si>
    <t>ORD-10950</t>
  </si>
  <si>
    <t>ORD-10951</t>
  </si>
  <si>
    <t>Riya Menon</t>
  </si>
  <si>
    <t>ORD-10952</t>
  </si>
  <si>
    <t>CUST-1305</t>
  </si>
  <si>
    <t>ORD-10953</t>
  </si>
  <si>
    <t>ORD-10954</t>
  </si>
  <si>
    <t>ORD-10955</t>
  </si>
  <si>
    <t>ORD-10956</t>
  </si>
  <si>
    <t>ORD-10957</t>
  </si>
  <si>
    <t>CUST-1203</t>
  </si>
  <si>
    <t>ORD-10958</t>
  </si>
  <si>
    <t>ORD-10959</t>
  </si>
  <si>
    <t>ORD-10960</t>
  </si>
  <si>
    <t>ORD-10961</t>
  </si>
  <si>
    <t>ORD-10962</t>
  </si>
  <si>
    <t>ORD-10963</t>
  </si>
  <si>
    <t>ORD-10964</t>
  </si>
  <si>
    <t>ORD-10965</t>
  </si>
  <si>
    <t>ORD-10966</t>
  </si>
  <si>
    <t>ORD-10967</t>
  </si>
  <si>
    <t>CUST-1032</t>
  </si>
  <si>
    <t>ORD-10968</t>
  </si>
  <si>
    <t>ORD-10969</t>
  </si>
  <si>
    <t>CUST-1366</t>
  </si>
  <si>
    <t>ORD-10970</t>
  </si>
  <si>
    <t>CUST-1078</t>
  </si>
  <si>
    <t>ORD-10971</t>
  </si>
  <si>
    <t>ORD-10972</t>
  </si>
  <si>
    <t>ORD-10973</t>
  </si>
  <si>
    <t>ORD-10974</t>
  </si>
  <si>
    <t>CUST-1057</t>
  </si>
  <si>
    <t>ORD-10975</t>
  </si>
  <si>
    <t>ORD-10976</t>
  </si>
  <si>
    <t>ORD-10977</t>
  </si>
  <si>
    <t>ORD-10978</t>
  </si>
  <si>
    <t>CUST-1429</t>
  </si>
  <si>
    <t>ORD-10979</t>
  </si>
  <si>
    <t>Aadhya Das</t>
  </si>
  <si>
    <t>ORD-10980</t>
  </si>
  <si>
    <t>ORD-10981</t>
  </si>
  <si>
    <t>ORD-10982</t>
  </si>
  <si>
    <t>CUST-1464</t>
  </si>
  <si>
    <t>ORD-10983</t>
  </si>
  <si>
    <t>ORD-10984</t>
  </si>
  <si>
    <t>ORD-10985</t>
  </si>
  <si>
    <t>ORD-10986</t>
  </si>
  <si>
    <t>ORD-10987</t>
  </si>
  <si>
    <t>CUST-1270</t>
  </si>
  <si>
    <t>ORD-10988</t>
  </si>
  <si>
    <t>CUST-1374</t>
  </si>
  <si>
    <t>Priya Rao</t>
  </si>
  <si>
    <t>ORD-10989</t>
  </si>
  <si>
    <t>ORD-10990</t>
  </si>
  <si>
    <t>ORD-10991</t>
  </si>
  <si>
    <t>ORD-10992</t>
  </si>
  <si>
    <t>ORD-10993</t>
  </si>
  <si>
    <t>ORD-10994</t>
  </si>
  <si>
    <t>ORD-10995</t>
  </si>
  <si>
    <t>ORD-10996</t>
  </si>
  <si>
    <t>ORD-10997</t>
  </si>
  <si>
    <t>ORD-10998</t>
  </si>
  <si>
    <t>Aditya Verma</t>
  </si>
  <si>
    <t>ORD-10999</t>
  </si>
  <si>
    <t>Ayaan Patel</t>
  </si>
  <si>
    <t>Row Labels</t>
  </si>
  <si>
    <t>Grand Total</t>
  </si>
  <si>
    <t>DATE(2026,9,12))</t>
  </si>
  <si>
    <t>Jan</t>
  </si>
  <si>
    <t>Feb</t>
  </si>
  <si>
    <t>Mar</t>
  </si>
  <si>
    <t>Apr</t>
  </si>
  <si>
    <t>May</t>
  </si>
  <si>
    <t>Jun</t>
  </si>
  <si>
    <t>Jul</t>
  </si>
  <si>
    <t>Aug</t>
  </si>
  <si>
    <t>Sep</t>
  </si>
  <si>
    <t>Oct</t>
  </si>
  <si>
    <t>Nov</t>
  </si>
  <si>
    <t>Dec</t>
  </si>
  <si>
    <t>Sum of total amount</t>
  </si>
  <si>
    <t>Average of delivery days</t>
  </si>
  <si>
    <t>Average of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</si>
</sst>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6" formatCode="[$-F800]dddd\,\ mmmm\ dd\,\ yyyy"/>
    <numFmt numFmtId="168" formatCode="_ * #,##0_ ;_ * \-#,##0_ ;_ * &quot;-&quot;??_ ;_ @_ "/>
  </numFmts>
  <fonts count="4" x14ac:knownFonts="1">
    <font>
      <sz val="11"/>
      <color theme="1"/>
      <name val="Calibri"/>
      <family val="2"/>
      <scheme val="minor"/>
    </font>
    <font>
      <sz val="11"/>
      <color theme="1"/>
      <name val="Calibri"/>
      <family val="2"/>
      <scheme val="minor"/>
    </font>
    <font>
      <b/>
      <sz val="11"/>
      <color theme="1"/>
      <name val="Calibri"/>
      <family val="2"/>
      <scheme val="minor"/>
    </font>
    <font>
      <b/>
      <sz val="11"/>
      <name val="Calibri"/>
      <family val="2"/>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2">
    <xf numFmtId="0" fontId="0" fillId="0" borderId="0"/>
    <xf numFmtId="9" fontId="1" fillId="0" borderId="0" applyFont="0" applyFill="0" applyBorder="0" applyAlignment="0" applyProtection="0"/>
  </cellStyleXfs>
  <cellXfs count="12">
    <xf numFmtId="0" fontId="0" fillId="0" borderId="0" xfId="0"/>
    <xf numFmtId="0" fontId="0" fillId="0" borderId="0" xfId="0" applyAlignment="1">
      <alignment horizontal="center" vertical="center"/>
    </xf>
    <xf numFmtId="0" fontId="3" fillId="0" borderId="0" xfId="0" applyFont="1" applyAlignment="1">
      <alignment horizontal="center" vertical="center" wrapText="1"/>
    </xf>
    <xf numFmtId="0" fontId="0" fillId="0" borderId="0" xfId="0" pivotButton="1"/>
    <xf numFmtId="0" fontId="0" fillId="0" borderId="0" xfId="0" applyAlignment="1">
      <alignment horizontal="left"/>
    </xf>
    <xf numFmtId="166" fontId="0" fillId="0" borderId="0" xfId="0" applyNumberFormat="1" applyAlignment="1">
      <alignment horizontal="center" vertical="center"/>
    </xf>
    <xf numFmtId="0" fontId="2" fillId="2" borderId="1" xfId="0" applyFont="1" applyFill="1" applyBorder="1"/>
    <xf numFmtId="166" fontId="3" fillId="0" borderId="0" xfId="0" applyNumberFormat="1" applyFont="1" applyAlignment="1">
      <alignment horizontal="center" vertical="center" wrapText="1"/>
    </xf>
    <xf numFmtId="43" fontId="0" fillId="0" borderId="0" xfId="0" applyNumberFormat="1"/>
    <xf numFmtId="168" fontId="0" fillId="0" borderId="0" xfId="0" applyNumberFormat="1"/>
    <xf numFmtId="10" fontId="0" fillId="0" borderId="0" xfId="0" applyNumberFormat="1"/>
    <xf numFmtId="9" fontId="0" fillId="0" borderId="0" xfId="1" applyFont="1"/>
  </cellXfs>
  <cellStyles count="2">
    <cellStyle name="Normal" xfId="0" builtinId="0"/>
    <cellStyle name="Percent" xfId="1" builtinId="5"/>
  </cellStyles>
  <dxfs count="496">
    <dxf>
      <numFmt numFmtId="168" formatCode="_ * #,##0_ ;_ * \-#,##0_ ;_ * &quot;-&quot;??_ ;_ @_ "/>
    </dxf>
    <dxf>
      <numFmt numFmtId="168" formatCode="_ * #,##0_ ;_ * \-#,##0_ ;_ * &quot;-&quot;??_ ;_ @_ "/>
    </dxf>
    <dxf>
      <numFmt numFmtId="168" formatCode="_ * #,##0_ ;_ * \-#,##0_ ;_ * &quot;-&quot;??_ ;_ @_ "/>
    </dxf>
    <dxf>
      <numFmt numFmtId="14" formatCode="0.00%"/>
    </dxf>
    <dxf>
      <numFmt numFmtId="168" formatCode="_ * #,##0_ ;_ * \-#,##0_ ;_ * &quot;-&quot;??_ ;_ @_ "/>
    </dxf>
    <dxf>
      <numFmt numFmtId="14" formatCode="0.00%"/>
    </dxf>
    <dxf>
      <numFmt numFmtId="35" formatCode="_ * #,##0.00_ ;_ * \-#,##0.00_ ;_ * &quot;-&quot;??_ ;_ @_ "/>
    </dxf>
    <dxf>
      <numFmt numFmtId="168" formatCode="_ * #,##0_ ;_ * \-#,##0_ ;_ * &quot;-&quot;??_ ;_ @_ "/>
    </dxf>
    <dxf>
      <numFmt numFmtId="14" formatCode="0.00%"/>
    </dxf>
    <dxf>
      <numFmt numFmtId="168" formatCode="_ * #,##0_ ;_ * \-#,##0_ ;_ * &quot;-&quot;??_ ;_ @_ "/>
    </dxf>
    <dxf>
      <numFmt numFmtId="14" formatCode="0.00%"/>
    </dxf>
    <dxf>
      <numFmt numFmtId="168" formatCode="_ * #,##0_ ;_ * \-#,##0_ ;_ * &quot;-&quot;??_ ;_ @_ "/>
    </dxf>
    <dxf>
      <numFmt numFmtId="14" formatCode="0.00%"/>
    </dxf>
    <dxf>
      <numFmt numFmtId="35" formatCode="_ * #,##0.00_ ;_ * \-#,##0.00_ ;_ * &quot;-&quot;??_ ;_ @_ "/>
    </dxf>
    <dxf>
      <numFmt numFmtId="168" formatCode="_ * #,##0_ ;_ * \-#,##0_ ;_ * &quot;-&quot;??_ ;_ @_ "/>
    </dxf>
    <dxf>
      <numFmt numFmtId="14" formatCode="0.00%"/>
    </dxf>
    <dxf>
      <numFmt numFmtId="168" formatCode="_ * #,##0_ ;_ * \-#,##0_ ;_ * &quot;-&quot;??_ ;_ @_ "/>
    </dxf>
    <dxf>
      <numFmt numFmtId="14" formatCode="0.00%"/>
    </dxf>
    <dxf>
      <numFmt numFmtId="168" formatCode="_ * #,##0_ ;_ * \-#,##0_ ;_ * &quot;-&quot;??_ ;_ @_ "/>
    </dxf>
    <dxf>
      <numFmt numFmtId="168" formatCode="_ * #,##0_ ;_ * \-#,##0_ ;_ * &quot;-&quot;??_ ;_ @_ "/>
    </dxf>
    <dxf>
      <numFmt numFmtId="168" formatCode="_ * #,##0_ ;_ * \-#,##0_ ;_ * &quot;-&quot;??_ ;_ @_ "/>
    </dxf>
    <dxf>
      <numFmt numFmtId="14" formatCode="0.00%"/>
    </dxf>
    <dxf>
      <numFmt numFmtId="168" formatCode="_ * #,##0_ ;_ * \-#,##0_ ;_ * &quot;-&quot;??_ ;_ @_ "/>
    </dxf>
    <dxf>
      <numFmt numFmtId="14" formatCode="0.00%"/>
    </dxf>
    <dxf>
      <numFmt numFmtId="35" formatCode="_ * #,##0.00_ ;_ * \-#,##0.00_ ;_ * &quot;-&quot;??_ ;_ @_ "/>
    </dxf>
    <dxf>
      <numFmt numFmtId="168" formatCode="_ * #,##0_ ;_ * \-#,##0_ ;_ * &quot;-&quot;??_ ;_ @_ "/>
    </dxf>
    <dxf>
      <numFmt numFmtId="14" formatCode="0.00%"/>
    </dxf>
    <dxf>
      <numFmt numFmtId="168" formatCode="_ * #,##0_ ;_ * \-#,##0_ ;_ * &quot;-&quot;??_ ;_ @_ "/>
    </dxf>
    <dxf>
      <numFmt numFmtId="14" formatCode="0.00%"/>
    </dxf>
    <dxf>
      <numFmt numFmtId="168" formatCode="_ * #,##0_ ;_ * \-#,##0_ ;_ * &quot;-&quot;??_ ;_ @_ "/>
    </dxf>
    <dxf>
      <numFmt numFmtId="14" formatCode="0.00%"/>
    </dxf>
    <dxf>
      <numFmt numFmtId="35" formatCode="_ * #,##0.00_ ;_ * \-#,##0.00_ ;_ * &quot;-&quot;??_ ;_ @_ "/>
    </dxf>
    <dxf>
      <numFmt numFmtId="168" formatCode="_ * #,##0_ ;_ * \-#,##0_ ;_ * &quot;-&quot;??_ ;_ @_ "/>
    </dxf>
    <dxf>
      <numFmt numFmtId="14" formatCode="0.00%"/>
    </dxf>
    <dxf>
      <numFmt numFmtId="168" formatCode="_ * #,##0_ ;_ * \-#,##0_ ;_ * &quot;-&quot;??_ ;_ @_ "/>
    </dxf>
    <dxf>
      <numFmt numFmtId="14" formatCode="0.00%"/>
    </dxf>
    <dxf>
      <numFmt numFmtId="168" formatCode="_ * #,##0_ ;_ * \-#,##0_ ;_ * &quot;-&quot;??_ ;_ @_ "/>
    </dxf>
    <dxf>
      <numFmt numFmtId="168" formatCode="_ * #,##0_ ;_ * \-#,##0_ ;_ * &quot;-&quot;??_ ;_ @_ "/>
    </dxf>
    <dxf>
      <numFmt numFmtId="168" formatCode="_ * #,##0_ ;_ * \-#,##0_ ;_ * &quot;-&quot;??_ ;_ @_ "/>
    </dxf>
    <dxf>
      <numFmt numFmtId="14" formatCode="0.00%"/>
    </dxf>
    <dxf>
      <numFmt numFmtId="168" formatCode="_ * #,##0_ ;_ * \-#,##0_ ;_ * &quot;-&quot;??_ ;_ @_ "/>
    </dxf>
    <dxf>
      <numFmt numFmtId="14" formatCode="0.00%"/>
    </dxf>
    <dxf>
      <numFmt numFmtId="35" formatCode="_ * #,##0.00_ ;_ * \-#,##0.00_ ;_ * &quot;-&quot;??_ ;_ @_ "/>
    </dxf>
    <dxf>
      <numFmt numFmtId="168" formatCode="_ * #,##0_ ;_ * \-#,##0_ ;_ * &quot;-&quot;??_ ;_ @_ "/>
    </dxf>
    <dxf>
      <numFmt numFmtId="14" formatCode="0.00%"/>
    </dxf>
    <dxf>
      <numFmt numFmtId="168" formatCode="_ * #,##0_ ;_ * \-#,##0_ ;_ * &quot;-&quot;??_ ;_ @_ "/>
    </dxf>
    <dxf>
      <numFmt numFmtId="14" formatCode="0.00%"/>
    </dxf>
    <dxf>
      <numFmt numFmtId="168" formatCode="_ * #,##0_ ;_ * \-#,##0_ ;_ * &quot;-&quot;??_ ;_ @_ "/>
    </dxf>
    <dxf>
      <numFmt numFmtId="14" formatCode="0.00%"/>
    </dxf>
    <dxf>
      <numFmt numFmtId="35" formatCode="_ * #,##0.00_ ;_ * \-#,##0.00_ ;_ * &quot;-&quot;??_ ;_ @_ "/>
    </dxf>
    <dxf>
      <numFmt numFmtId="168" formatCode="_ * #,##0_ ;_ * \-#,##0_ ;_ * &quot;-&quot;??_ ;_ @_ "/>
    </dxf>
    <dxf>
      <numFmt numFmtId="14" formatCode="0.00%"/>
    </dxf>
    <dxf>
      <numFmt numFmtId="168" formatCode="_ * #,##0_ ;_ * \-#,##0_ ;_ * &quot;-&quot;??_ ;_ @_ "/>
    </dxf>
    <dxf>
      <numFmt numFmtId="14" formatCode="0.00%"/>
    </dxf>
    <dxf>
      <numFmt numFmtId="168" formatCode="_ * #,##0_ ;_ * \-#,##0_ ;_ * &quot;-&quot;??_ ;_ @_ "/>
    </dxf>
    <dxf>
      <numFmt numFmtId="168" formatCode="_ * #,##0_ ;_ * \-#,##0_ ;_ * &quot;-&quot;??_ ;_ @_ "/>
    </dxf>
    <dxf>
      <numFmt numFmtId="168" formatCode="_ * #,##0_ ;_ * \-#,##0_ ;_ * &quot;-&quot;??_ ;_ @_ "/>
    </dxf>
    <dxf>
      <numFmt numFmtId="14" formatCode="0.00%"/>
    </dxf>
    <dxf>
      <numFmt numFmtId="168" formatCode="_ * #,##0_ ;_ * \-#,##0_ ;_ * &quot;-&quot;??_ ;_ @_ "/>
    </dxf>
    <dxf>
      <numFmt numFmtId="14" formatCode="0.00%"/>
    </dxf>
    <dxf>
      <numFmt numFmtId="35" formatCode="_ * #,##0.00_ ;_ * \-#,##0.00_ ;_ * &quot;-&quot;??_ ;_ @_ "/>
    </dxf>
    <dxf>
      <numFmt numFmtId="168" formatCode="_ * #,##0_ ;_ * \-#,##0_ ;_ * &quot;-&quot;??_ ;_ @_ "/>
    </dxf>
    <dxf>
      <numFmt numFmtId="14" formatCode="0.00%"/>
    </dxf>
    <dxf>
      <numFmt numFmtId="168" formatCode="_ * #,##0_ ;_ * \-#,##0_ ;_ * &quot;-&quot;??_ ;_ @_ "/>
    </dxf>
    <dxf>
      <numFmt numFmtId="14" formatCode="0.00%"/>
    </dxf>
    <dxf>
      <numFmt numFmtId="168" formatCode="_ * #,##0_ ;_ * \-#,##0_ ;_ * &quot;-&quot;??_ ;_ @_ "/>
    </dxf>
    <dxf>
      <numFmt numFmtId="14" formatCode="0.00%"/>
    </dxf>
    <dxf>
      <numFmt numFmtId="35" formatCode="_ * #,##0.00_ ;_ * \-#,##0.00_ ;_ * &quot;-&quot;??_ ;_ @_ "/>
    </dxf>
    <dxf>
      <numFmt numFmtId="168" formatCode="_ * #,##0_ ;_ * \-#,##0_ ;_ * &quot;-&quot;??_ ;_ @_ "/>
    </dxf>
    <dxf>
      <numFmt numFmtId="14" formatCode="0.00%"/>
    </dxf>
    <dxf>
      <numFmt numFmtId="168" formatCode="_ * #,##0_ ;_ * \-#,##0_ ;_ * &quot;-&quot;??_ ;_ @_ "/>
    </dxf>
    <dxf>
      <numFmt numFmtId="14" formatCode="0.00%"/>
    </dxf>
    <dxf>
      <numFmt numFmtId="168" formatCode="_ * #,##0_ ;_ * \-#,##0_ ;_ * &quot;-&quot;??_ ;_ @_ "/>
    </dxf>
    <dxf>
      <numFmt numFmtId="168" formatCode="_ * #,##0_ ;_ * \-#,##0_ ;_ * &quot;-&quot;??_ ;_ @_ "/>
    </dxf>
    <dxf>
      <numFmt numFmtId="168" formatCode="_ * #,##0_ ;_ * \-#,##0_ ;_ * &quot;-&quot;??_ ;_ @_ "/>
    </dxf>
    <dxf>
      <numFmt numFmtId="14" formatCode="0.00%"/>
    </dxf>
    <dxf>
      <numFmt numFmtId="168" formatCode="_ * #,##0_ ;_ * \-#,##0_ ;_ * &quot;-&quot;??_ ;_ @_ "/>
    </dxf>
    <dxf>
      <numFmt numFmtId="14" formatCode="0.00%"/>
    </dxf>
    <dxf>
      <numFmt numFmtId="35" formatCode="_ * #,##0.00_ ;_ * \-#,##0.00_ ;_ * &quot;-&quot;??_ ;_ @_ "/>
    </dxf>
    <dxf>
      <numFmt numFmtId="168" formatCode="_ * #,##0_ ;_ * \-#,##0_ ;_ * &quot;-&quot;??_ ;_ @_ "/>
    </dxf>
    <dxf>
      <numFmt numFmtId="14" formatCode="0.00%"/>
    </dxf>
    <dxf>
      <numFmt numFmtId="168" formatCode="_ * #,##0_ ;_ * \-#,##0_ ;_ * &quot;-&quot;??_ ;_ @_ "/>
    </dxf>
    <dxf>
      <numFmt numFmtId="14" formatCode="0.00%"/>
    </dxf>
    <dxf>
      <numFmt numFmtId="168" formatCode="_ * #,##0_ ;_ * \-#,##0_ ;_ * &quot;-&quot;??_ ;_ @_ "/>
    </dxf>
    <dxf>
      <numFmt numFmtId="14" formatCode="0.00%"/>
    </dxf>
    <dxf>
      <numFmt numFmtId="35" formatCode="_ * #,##0.00_ ;_ * \-#,##0.00_ ;_ * &quot;-&quot;??_ ;_ @_ "/>
    </dxf>
    <dxf>
      <numFmt numFmtId="168" formatCode="_ * #,##0_ ;_ * \-#,##0_ ;_ * &quot;-&quot;??_ ;_ @_ "/>
    </dxf>
    <dxf>
      <numFmt numFmtId="14" formatCode="0.00%"/>
    </dxf>
    <dxf>
      <numFmt numFmtId="168" formatCode="_ * #,##0_ ;_ * \-#,##0_ ;_ * &quot;-&quot;??_ ;_ @_ "/>
    </dxf>
    <dxf>
      <numFmt numFmtId="14" formatCode="0.00%"/>
    </dxf>
    <dxf>
      <numFmt numFmtId="168" formatCode="_ * #,##0_ ;_ * \-#,##0_ ;_ * &quot;-&quot;??_ ;_ @_ "/>
    </dxf>
    <dxf>
      <numFmt numFmtId="168" formatCode="_ * #,##0_ ;_ * \-#,##0_ ;_ * &quot;-&quot;??_ ;_ @_ "/>
    </dxf>
    <dxf>
      <numFmt numFmtId="168" formatCode="_ * #,##0_ ;_ * \-#,##0_ ;_ * &quot;-&quot;??_ ;_ @_ "/>
    </dxf>
    <dxf>
      <numFmt numFmtId="14" formatCode="0.00%"/>
    </dxf>
    <dxf>
      <numFmt numFmtId="168" formatCode="_ * #,##0_ ;_ * \-#,##0_ ;_ * &quot;-&quot;??_ ;_ @_ "/>
    </dxf>
    <dxf>
      <numFmt numFmtId="14" formatCode="0.00%"/>
    </dxf>
    <dxf>
      <numFmt numFmtId="35" formatCode="_ * #,##0.00_ ;_ * \-#,##0.00_ ;_ * &quot;-&quot;??_ ;_ @_ "/>
    </dxf>
    <dxf>
      <numFmt numFmtId="168" formatCode="_ * #,##0_ ;_ * \-#,##0_ ;_ * &quot;-&quot;??_ ;_ @_ "/>
    </dxf>
    <dxf>
      <numFmt numFmtId="14" formatCode="0.00%"/>
    </dxf>
    <dxf>
      <numFmt numFmtId="168" formatCode="_ * #,##0_ ;_ * \-#,##0_ ;_ * &quot;-&quot;??_ ;_ @_ "/>
    </dxf>
    <dxf>
      <numFmt numFmtId="14" formatCode="0.00%"/>
    </dxf>
    <dxf>
      <numFmt numFmtId="168" formatCode="_ * #,##0_ ;_ * \-#,##0_ ;_ * &quot;-&quot;??_ ;_ @_ "/>
    </dxf>
    <dxf>
      <numFmt numFmtId="14" formatCode="0.00%"/>
    </dxf>
    <dxf>
      <numFmt numFmtId="35" formatCode="_ * #,##0.00_ ;_ * \-#,##0.00_ ;_ * &quot;-&quot;??_ ;_ @_ "/>
    </dxf>
    <dxf>
      <numFmt numFmtId="168" formatCode="_ * #,##0_ ;_ * \-#,##0_ ;_ * &quot;-&quot;??_ ;_ @_ "/>
    </dxf>
    <dxf>
      <numFmt numFmtId="14" formatCode="0.00%"/>
    </dxf>
    <dxf>
      <numFmt numFmtId="168" formatCode="_ * #,##0_ ;_ * \-#,##0_ ;_ * &quot;-&quot;??_ ;_ @_ "/>
    </dxf>
    <dxf>
      <numFmt numFmtId="14" formatCode="0.00%"/>
    </dxf>
    <dxf>
      <numFmt numFmtId="168" formatCode="_ * #,##0_ ;_ * \-#,##0_ ;_ * &quot;-&quot;??_ ;_ @_ "/>
    </dxf>
    <dxf>
      <numFmt numFmtId="168" formatCode="_ * #,##0_ ;_ * \-#,##0_ ;_ * &quot;-&quot;??_ ;_ @_ "/>
    </dxf>
    <dxf>
      <numFmt numFmtId="168" formatCode="_ * #,##0_ ;_ * \-#,##0_ ;_ * &quot;-&quot;??_ ;_ @_ "/>
    </dxf>
    <dxf>
      <numFmt numFmtId="14" formatCode="0.00%"/>
    </dxf>
    <dxf>
      <numFmt numFmtId="168" formatCode="_ * #,##0_ ;_ * \-#,##0_ ;_ * &quot;-&quot;??_ ;_ @_ "/>
    </dxf>
    <dxf>
      <numFmt numFmtId="14" formatCode="0.00%"/>
    </dxf>
    <dxf>
      <numFmt numFmtId="35" formatCode="_ * #,##0.00_ ;_ * \-#,##0.00_ ;_ * &quot;-&quot;??_ ;_ @_ "/>
    </dxf>
    <dxf>
      <numFmt numFmtId="168" formatCode="_ * #,##0_ ;_ * \-#,##0_ ;_ * &quot;-&quot;??_ ;_ @_ "/>
    </dxf>
    <dxf>
      <numFmt numFmtId="14" formatCode="0.00%"/>
    </dxf>
    <dxf>
      <numFmt numFmtId="168" formatCode="_ * #,##0_ ;_ * \-#,##0_ ;_ * &quot;-&quot;??_ ;_ @_ "/>
    </dxf>
    <dxf>
      <numFmt numFmtId="14" formatCode="0.00%"/>
    </dxf>
    <dxf>
      <numFmt numFmtId="168" formatCode="_ * #,##0_ ;_ * \-#,##0_ ;_ * &quot;-&quot;??_ ;_ @_ "/>
    </dxf>
    <dxf>
      <numFmt numFmtId="14" formatCode="0.00%"/>
    </dxf>
    <dxf>
      <numFmt numFmtId="35" formatCode="_ * #,##0.00_ ;_ * \-#,##0.00_ ;_ * &quot;-&quot;??_ ;_ @_ "/>
    </dxf>
    <dxf>
      <numFmt numFmtId="168" formatCode="_ * #,##0_ ;_ * \-#,##0_ ;_ * &quot;-&quot;??_ ;_ @_ "/>
    </dxf>
    <dxf>
      <numFmt numFmtId="14" formatCode="0.00%"/>
    </dxf>
    <dxf>
      <numFmt numFmtId="168" formatCode="_ * #,##0_ ;_ * \-#,##0_ ;_ * &quot;-&quot;??_ ;_ @_ "/>
    </dxf>
    <dxf>
      <numFmt numFmtId="14" formatCode="0.00%"/>
    </dxf>
    <dxf>
      <numFmt numFmtId="168" formatCode="_ * #,##0_ ;_ * \-#,##0_ ;_ * &quot;-&quot;??_ ;_ @_ "/>
    </dxf>
    <dxf>
      <numFmt numFmtId="168" formatCode="_ * #,##0_ ;_ * \-#,##0_ ;_ * &quot;-&quot;??_ ;_ @_ "/>
    </dxf>
    <dxf>
      <numFmt numFmtId="168" formatCode="_ * #,##0_ ;_ * \-#,##0_ ;_ * &quot;-&quot;??_ ;_ @_ "/>
    </dxf>
    <dxf>
      <numFmt numFmtId="14" formatCode="0.00%"/>
    </dxf>
    <dxf>
      <numFmt numFmtId="168" formatCode="_ * #,##0_ ;_ * \-#,##0_ ;_ * &quot;-&quot;??_ ;_ @_ "/>
    </dxf>
    <dxf>
      <numFmt numFmtId="14" formatCode="0.00%"/>
    </dxf>
    <dxf>
      <numFmt numFmtId="35" formatCode="_ * #,##0.00_ ;_ * \-#,##0.00_ ;_ * &quot;-&quot;??_ ;_ @_ "/>
    </dxf>
    <dxf>
      <numFmt numFmtId="168" formatCode="_ * #,##0_ ;_ * \-#,##0_ ;_ * &quot;-&quot;??_ ;_ @_ "/>
    </dxf>
    <dxf>
      <numFmt numFmtId="14" formatCode="0.00%"/>
    </dxf>
    <dxf>
      <numFmt numFmtId="168" formatCode="_ * #,##0_ ;_ * \-#,##0_ ;_ * &quot;-&quot;??_ ;_ @_ "/>
    </dxf>
    <dxf>
      <numFmt numFmtId="14" formatCode="0.00%"/>
    </dxf>
    <dxf>
      <numFmt numFmtId="168" formatCode="_ * #,##0_ ;_ * \-#,##0_ ;_ * &quot;-&quot;??_ ;_ @_ "/>
    </dxf>
    <dxf>
      <numFmt numFmtId="14" formatCode="0.00%"/>
    </dxf>
    <dxf>
      <numFmt numFmtId="35" formatCode="_ * #,##0.00_ ;_ * \-#,##0.00_ ;_ * &quot;-&quot;??_ ;_ @_ "/>
    </dxf>
    <dxf>
      <numFmt numFmtId="168" formatCode="_ * #,##0_ ;_ * \-#,##0_ ;_ * &quot;-&quot;??_ ;_ @_ "/>
    </dxf>
    <dxf>
      <numFmt numFmtId="14" formatCode="0.00%"/>
    </dxf>
    <dxf>
      <numFmt numFmtId="168" formatCode="_ * #,##0_ ;_ * \-#,##0_ ;_ * &quot;-&quot;??_ ;_ @_ "/>
    </dxf>
    <dxf>
      <numFmt numFmtId="14" formatCode="0.00%"/>
    </dxf>
    <dxf>
      <numFmt numFmtId="168" formatCode="_ * #,##0_ ;_ * \-#,##0_ ;_ * &quot;-&quot;??_ ;_ @_ "/>
    </dxf>
    <dxf>
      <numFmt numFmtId="168" formatCode="_ * #,##0_ ;_ * \-#,##0_ ;_ * &quot;-&quot;??_ ;_ @_ "/>
    </dxf>
    <dxf>
      <numFmt numFmtId="168" formatCode="_ * #,##0_ ;_ * \-#,##0_ ;_ * &quot;-&quot;??_ ;_ @_ "/>
    </dxf>
    <dxf>
      <numFmt numFmtId="14" formatCode="0.00%"/>
    </dxf>
    <dxf>
      <numFmt numFmtId="168" formatCode="_ * #,##0_ ;_ * \-#,##0_ ;_ * &quot;-&quot;??_ ;_ @_ "/>
    </dxf>
    <dxf>
      <numFmt numFmtId="14" formatCode="0.00%"/>
    </dxf>
    <dxf>
      <numFmt numFmtId="35" formatCode="_ * #,##0.00_ ;_ * \-#,##0.00_ ;_ * &quot;-&quot;??_ ;_ @_ "/>
    </dxf>
    <dxf>
      <numFmt numFmtId="168" formatCode="_ * #,##0_ ;_ * \-#,##0_ ;_ * &quot;-&quot;??_ ;_ @_ "/>
    </dxf>
    <dxf>
      <numFmt numFmtId="14" formatCode="0.00%"/>
    </dxf>
    <dxf>
      <numFmt numFmtId="168" formatCode="_ * #,##0_ ;_ * \-#,##0_ ;_ * &quot;-&quot;??_ ;_ @_ "/>
    </dxf>
    <dxf>
      <numFmt numFmtId="14" formatCode="0.00%"/>
    </dxf>
    <dxf>
      <numFmt numFmtId="168" formatCode="_ * #,##0_ ;_ * \-#,##0_ ;_ * &quot;-&quot;??_ ;_ @_ "/>
    </dxf>
    <dxf>
      <numFmt numFmtId="14" formatCode="0.00%"/>
    </dxf>
    <dxf>
      <numFmt numFmtId="35" formatCode="_ * #,##0.00_ ;_ * \-#,##0.00_ ;_ * &quot;-&quot;??_ ;_ @_ "/>
    </dxf>
    <dxf>
      <numFmt numFmtId="168" formatCode="_ * #,##0_ ;_ * \-#,##0_ ;_ * &quot;-&quot;??_ ;_ @_ "/>
    </dxf>
    <dxf>
      <numFmt numFmtId="14" formatCode="0.00%"/>
    </dxf>
    <dxf>
      <numFmt numFmtId="168" formatCode="_ * #,##0_ ;_ * \-#,##0_ ;_ * &quot;-&quot;??_ ;_ @_ "/>
    </dxf>
    <dxf>
      <numFmt numFmtId="14" formatCode="0.00%"/>
    </dxf>
    <dxf>
      <numFmt numFmtId="168" formatCode="_ * #,##0_ ;_ * \-#,##0_ ;_ * &quot;-&quot;??_ ;_ @_ "/>
    </dxf>
    <dxf>
      <numFmt numFmtId="168" formatCode="_ * #,##0_ ;_ * \-#,##0_ ;_ * &quot;-&quot;??_ ;_ @_ "/>
    </dxf>
    <dxf>
      <numFmt numFmtId="168" formatCode="_ * #,##0_ ;_ * \-#,##0_ ;_ * &quot;-&quot;??_ ;_ @_ "/>
    </dxf>
    <dxf>
      <numFmt numFmtId="14" formatCode="0.00%"/>
    </dxf>
    <dxf>
      <numFmt numFmtId="168" formatCode="_ * #,##0_ ;_ * \-#,##0_ ;_ * &quot;-&quot;??_ ;_ @_ "/>
    </dxf>
    <dxf>
      <numFmt numFmtId="14" formatCode="0.00%"/>
    </dxf>
    <dxf>
      <numFmt numFmtId="35" formatCode="_ * #,##0.00_ ;_ * \-#,##0.00_ ;_ * &quot;-&quot;??_ ;_ @_ "/>
    </dxf>
    <dxf>
      <numFmt numFmtId="168" formatCode="_ * #,##0_ ;_ * \-#,##0_ ;_ * &quot;-&quot;??_ ;_ @_ "/>
    </dxf>
    <dxf>
      <numFmt numFmtId="14" formatCode="0.00%"/>
    </dxf>
    <dxf>
      <numFmt numFmtId="168" formatCode="_ * #,##0_ ;_ * \-#,##0_ ;_ * &quot;-&quot;??_ ;_ @_ "/>
    </dxf>
    <dxf>
      <numFmt numFmtId="14" formatCode="0.00%"/>
    </dxf>
    <dxf>
      <numFmt numFmtId="168" formatCode="_ * #,##0_ ;_ * \-#,##0_ ;_ * &quot;-&quot;??_ ;_ @_ "/>
    </dxf>
    <dxf>
      <numFmt numFmtId="14" formatCode="0.00%"/>
    </dxf>
    <dxf>
      <numFmt numFmtId="35" formatCode="_ * #,##0.00_ ;_ * \-#,##0.00_ ;_ * &quot;-&quot;??_ ;_ @_ "/>
    </dxf>
    <dxf>
      <numFmt numFmtId="168" formatCode="_ * #,##0_ ;_ * \-#,##0_ ;_ * &quot;-&quot;??_ ;_ @_ "/>
    </dxf>
    <dxf>
      <numFmt numFmtId="14" formatCode="0.00%"/>
    </dxf>
    <dxf>
      <numFmt numFmtId="168" formatCode="_ * #,##0_ ;_ * \-#,##0_ ;_ * &quot;-&quot;??_ ;_ @_ "/>
    </dxf>
    <dxf>
      <numFmt numFmtId="14" formatCode="0.00%"/>
    </dxf>
    <dxf>
      <numFmt numFmtId="168" formatCode="_ * #,##0_ ;_ * \-#,##0_ ;_ * &quot;-&quot;??_ ;_ @_ "/>
    </dxf>
    <dxf>
      <numFmt numFmtId="168" formatCode="_ * #,##0_ ;_ * \-#,##0_ ;_ * &quot;-&quot;??_ ;_ @_ "/>
    </dxf>
    <dxf>
      <numFmt numFmtId="168" formatCode="_ * #,##0_ ;_ * \-#,##0_ ;_ * &quot;-&quot;??_ ;_ @_ "/>
    </dxf>
    <dxf>
      <numFmt numFmtId="14" formatCode="0.00%"/>
    </dxf>
    <dxf>
      <numFmt numFmtId="168" formatCode="_ * #,##0_ ;_ * \-#,##0_ ;_ * &quot;-&quot;??_ ;_ @_ "/>
    </dxf>
    <dxf>
      <numFmt numFmtId="14" formatCode="0.00%"/>
    </dxf>
    <dxf>
      <numFmt numFmtId="35" formatCode="_ * #,##0.00_ ;_ * \-#,##0.00_ ;_ * &quot;-&quot;??_ ;_ @_ "/>
    </dxf>
    <dxf>
      <numFmt numFmtId="168" formatCode="_ * #,##0_ ;_ * \-#,##0_ ;_ * &quot;-&quot;??_ ;_ @_ "/>
    </dxf>
    <dxf>
      <numFmt numFmtId="14" formatCode="0.00%"/>
    </dxf>
    <dxf>
      <numFmt numFmtId="168" formatCode="_ * #,##0_ ;_ * \-#,##0_ ;_ * &quot;-&quot;??_ ;_ @_ "/>
    </dxf>
    <dxf>
      <numFmt numFmtId="14" formatCode="0.00%"/>
    </dxf>
    <dxf>
      <numFmt numFmtId="168" formatCode="_ * #,##0_ ;_ * \-#,##0_ ;_ * &quot;-&quot;??_ ;_ @_ "/>
    </dxf>
    <dxf>
      <numFmt numFmtId="14" formatCode="0.00%"/>
    </dxf>
    <dxf>
      <numFmt numFmtId="35" formatCode="_ * #,##0.00_ ;_ * \-#,##0.00_ ;_ * &quot;-&quot;??_ ;_ @_ "/>
    </dxf>
    <dxf>
      <numFmt numFmtId="168" formatCode="_ * #,##0_ ;_ * \-#,##0_ ;_ * &quot;-&quot;??_ ;_ @_ "/>
    </dxf>
    <dxf>
      <numFmt numFmtId="14" formatCode="0.00%"/>
    </dxf>
    <dxf>
      <numFmt numFmtId="168" formatCode="_ * #,##0_ ;_ * \-#,##0_ ;_ * &quot;-&quot;??_ ;_ @_ "/>
    </dxf>
    <dxf>
      <numFmt numFmtId="14" formatCode="0.00%"/>
    </dxf>
    <dxf>
      <numFmt numFmtId="168" formatCode="_ * #,##0_ ;_ * \-#,##0_ ;_ * &quot;-&quot;??_ ;_ @_ "/>
    </dxf>
    <dxf>
      <numFmt numFmtId="168" formatCode="_ * #,##0_ ;_ * \-#,##0_ ;_ * &quot;-&quot;??_ ;_ @_ "/>
    </dxf>
    <dxf>
      <numFmt numFmtId="168" formatCode="_ * #,##0_ ;_ * \-#,##0_ ;_ * &quot;-&quot;??_ ;_ @_ "/>
    </dxf>
    <dxf>
      <numFmt numFmtId="14" formatCode="0.00%"/>
    </dxf>
    <dxf>
      <numFmt numFmtId="168" formatCode="_ * #,##0_ ;_ * \-#,##0_ ;_ * &quot;-&quot;??_ ;_ @_ "/>
    </dxf>
    <dxf>
      <numFmt numFmtId="14" formatCode="0.00%"/>
    </dxf>
    <dxf>
      <numFmt numFmtId="35" formatCode="_ * #,##0.00_ ;_ * \-#,##0.00_ ;_ * &quot;-&quot;??_ ;_ @_ "/>
    </dxf>
    <dxf>
      <numFmt numFmtId="168" formatCode="_ * #,##0_ ;_ * \-#,##0_ ;_ * &quot;-&quot;??_ ;_ @_ "/>
    </dxf>
    <dxf>
      <numFmt numFmtId="14" formatCode="0.00%"/>
    </dxf>
    <dxf>
      <numFmt numFmtId="168" formatCode="_ * #,##0_ ;_ * \-#,##0_ ;_ * &quot;-&quot;??_ ;_ @_ "/>
    </dxf>
    <dxf>
      <numFmt numFmtId="14" formatCode="0.00%"/>
    </dxf>
    <dxf>
      <numFmt numFmtId="168" formatCode="_ * #,##0_ ;_ * \-#,##0_ ;_ * &quot;-&quot;??_ ;_ @_ "/>
    </dxf>
    <dxf>
      <numFmt numFmtId="14" formatCode="0.00%"/>
    </dxf>
    <dxf>
      <numFmt numFmtId="35" formatCode="_ * #,##0.00_ ;_ * \-#,##0.00_ ;_ * &quot;-&quot;??_ ;_ @_ "/>
    </dxf>
    <dxf>
      <numFmt numFmtId="168" formatCode="_ * #,##0_ ;_ * \-#,##0_ ;_ * &quot;-&quot;??_ ;_ @_ "/>
    </dxf>
    <dxf>
      <numFmt numFmtId="14" formatCode="0.00%"/>
    </dxf>
    <dxf>
      <numFmt numFmtId="168" formatCode="_ * #,##0_ ;_ * \-#,##0_ ;_ * &quot;-&quot;??_ ;_ @_ "/>
    </dxf>
    <dxf>
      <numFmt numFmtId="14" formatCode="0.00%"/>
    </dxf>
    <dxf>
      <numFmt numFmtId="168" formatCode="_ * #,##0_ ;_ * \-#,##0_ ;_ * &quot;-&quot;??_ ;_ @_ "/>
    </dxf>
    <dxf>
      <numFmt numFmtId="168" formatCode="_ * #,##0_ ;_ * \-#,##0_ ;_ * &quot;-&quot;??_ ;_ @_ "/>
    </dxf>
    <dxf>
      <numFmt numFmtId="168" formatCode="_ * #,##0_ ;_ * \-#,##0_ ;_ * &quot;-&quot;??_ ;_ @_ "/>
    </dxf>
    <dxf>
      <numFmt numFmtId="14" formatCode="0.00%"/>
    </dxf>
    <dxf>
      <numFmt numFmtId="168" formatCode="_ * #,##0_ ;_ * \-#,##0_ ;_ * &quot;-&quot;??_ ;_ @_ "/>
    </dxf>
    <dxf>
      <numFmt numFmtId="14" formatCode="0.00%"/>
    </dxf>
    <dxf>
      <numFmt numFmtId="35" formatCode="_ * #,##0.00_ ;_ * \-#,##0.00_ ;_ * &quot;-&quot;??_ ;_ @_ "/>
    </dxf>
    <dxf>
      <numFmt numFmtId="168" formatCode="_ * #,##0_ ;_ * \-#,##0_ ;_ * &quot;-&quot;??_ ;_ @_ "/>
    </dxf>
    <dxf>
      <numFmt numFmtId="14" formatCode="0.00%"/>
    </dxf>
    <dxf>
      <numFmt numFmtId="168" formatCode="_ * #,##0_ ;_ * \-#,##0_ ;_ * &quot;-&quot;??_ ;_ @_ "/>
    </dxf>
    <dxf>
      <numFmt numFmtId="14" formatCode="0.00%"/>
    </dxf>
    <dxf>
      <numFmt numFmtId="168" formatCode="_ * #,##0_ ;_ * \-#,##0_ ;_ * &quot;-&quot;??_ ;_ @_ "/>
    </dxf>
    <dxf>
      <numFmt numFmtId="14" formatCode="0.00%"/>
    </dxf>
    <dxf>
      <numFmt numFmtId="35" formatCode="_ * #,##0.00_ ;_ * \-#,##0.00_ ;_ * &quot;-&quot;??_ ;_ @_ "/>
    </dxf>
    <dxf>
      <numFmt numFmtId="168" formatCode="_ * #,##0_ ;_ * \-#,##0_ ;_ * &quot;-&quot;??_ ;_ @_ "/>
    </dxf>
    <dxf>
      <numFmt numFmtId="14" formatCode="0.00%"/>
    </dxf>
    <dxf>
      <numFmt numFmtId="168" formatCode="_ * #,##0_ ;_ * \-#,##0_ ;_ * &quot;-&quot;??_ ;_ @_ "/>
    </dxf>
    <dxf>
      <numFmt numFmtId="14" formatCode="0.00%"/>
    </dxf>
    <dxf>
      <numFmt numFmtId="168" formatCode="_ * #,##0_ ;_ * \-#,##0_ ;_ * &quot;-&quot;??_ ;_ @_ "/>
    </dxf>
    <dxf>
      <numFmt numFmtId="168" formatCode="_ * #,##0_ ;_ * \-#,##0_ ;_ * &quot;-&quot;??_ ;_ @_ "/>
    </dxf>
    <dxf>
      <numFmt numFmtId="168" formatCode="_ * #,##0_ ;_ * \-#,##0_ ;_ * &quot;-&quot;??_ ;_ @_ "/>
    </dxf>
    <dxf>
      <numFmt numFmtId="14" formatCode="0.00%"/>
    </dxf>
    <dxf>
      <numFmt numFmtId="168" formatCode="_ * #,##0_ ;_ * \-#,##0_ ;_ * &quot;-&quot;??_ ;_ @_ "/>
    </dxf>
    <dxf>
      <numFmt numFmtId="14" formatCode="0.00%"/>
    </dxf>
    <dxf>
      <numFmt numFmtId="35" formatCode="_ * #,##0.00_ ;_ * \-#,##0.00_ ;_ * &quot;-&quot;??_ ;_ @_ "/>
    </dxf>
    <dxf>
      <numFmt numFmtId="168" formatCode="_ * #,##0_ ;_ * \-#,##0_ ;_ * &quot;-&quot;??_ ;_ @_ "/>
    </dxf>
    <dxf>
      <numFmt numFmtId="14" formatCode="0.00%"/>
    </dxf>
    <dxf>
      <numFmt numFmtId="168" formatCode="_ * #,##0_ ;_ * \-#,##0_ ;_ * &quot;-&quot;??_ ;_ @_ "/>
    </dxf>
    <dxf>
      <numFmt numFmtId="14" formatCode="0.00%"/>
    </dxf>
    <dxf>
      <numFmt numFmtId="168" formatCode="_ * #,##0_ ;_ * \-#,##0_ ;_ * &quot;-&quot;??_ ;_ @_ "/>
    </dxf>
    <dxf>
      <numFmt numFmtId="14" formatCode="0.00%"/>
    </dxf>
    <dxf>
      <numFmt numFmtId="35" formatCode="_ * #,##0.00_ ;_ * \-#,##0.00_ ;_ * &quot;-&quot;??_ ;_ @_ "/>
    </dxf>
    <dxf>
      <numFmt numFmtId="168" formatCode="_ * #,##0_ ;_ * \-#,##0_ ;_ * &quot;-&quot;??_ ;_ @_ "/>
    </dxf>
    <dxf>
      <numFmt numFmtId="14" formatCode="0.00%"/>
    </dxf>
    <dxf>
      <numFmt numFmtId="168" formatCode="_ * #,##0_ ;_ * \-#,##0_ ;_ * &quot;-&quot;??_ ;_ @_ "/>
    </dxf>
    <dxf>
      <numFmt numFmtId="14" formatCode="0.00%"/>
    </dxf>
    <dxf>
      <numFmt numFmtId="168" formatCode="_ * #,##0_ ;_ * \-#,##0_ ;_ * &quot;-&quot;??_ ;_ @_ "/>
    </dxf>
    <dxf>
      <numFmt numFmtId="168" formatCode="_ * #,##0_ ;_ * \-#,##0_ ;_ * &quot;-&quot;??_ ;_ @_ "/>
    </dxf>
    <dxf>
      <numFmt numFmtId="168" formatCode="_ * #,##0_ ;_ * \-#,##0_ ;_ * &quot;-&quot;??_ ;_ @_ "/>
    </dxf>
    <dxf>
      <numFmt numFmtId="14" formatCode="0.00%"/>
    </dxf>
    <dxf>
      <numFmt numFmtId="168" formatCode="_ * #,##0_ ;_ * \-#,##0_ ;_ * &quot;-&quot;??_ ;_ @_ "/>
    </dxf>
    <dxf>
      <numFmt numFmtId="14" formatCode="0.00%"/>
    </dxf>
    <dxf>
      <numFmt numFmtId="35" formatCode="_ * #,##0.00_ ;_ * \-#,##0.00_ ;_ * &quot;-&quot;??_ ;_ @_ "/>
    </dxf>
    <dxf>
      <numFmt numFmtId="168" formatCode="_ * #,##0_ ;_ * \-#,##0_ ;_ * &quot;-&quot;??_ ;_ @_ "/>
    </dxf>
    <dxf>
      <numFmt numFmtId="14" formatCode="0.00%"/>
    </dxf>
    <dxf>
      <numFmt numFmtId="168" formatCode="_ * #,##0_ ;_ * \-#,##0_ ;_ * &quot;-&quot;??_ ;_ @_ "/>
    </dxf>
    <dxf>
      <numFmt numFmtId="14" formatCode="0.00%"/>
    </dxf>
    <dxf>
      <numFmt numFmtId="168" formatCode="_ * #,##0_ ;_ * \-#,##0_ ;_ * &quot;-&quot;??_ ;_ @_ "/>
    </dxf>
    <dxf>
      <numFmt numFmtId="14" formatCode="0.00%"/>
    </dxf>
    <dxf>
      <numFmt numFmtId="35" formatCode="_ * #,##0.00_ ;_ * \-#,##0.00_ ;_ * &quot;-&quot;??_ ;_ @_ "/>
    </dxf>
    <dxf>
      <numFmt numFmtId="168" formatCode="_ * #,##0_ ;_ * \-#,##0_ ;_ * &quot;-&quot;??_ ;_ @_ "/>
    </dxf>
    <dxf>
      <numFmt numFmtId="14" formatCode="0.00%"/>
    </dxf>
    <dxf>
      <numFmt numFmtId="168" formatCode="_ * #,##0_ ;_ * \-#,##0_ ;_ * &quot;-&quot;??_ ;_ @_ "/>
    </dxf>
    <dxf>
      <numFmt numFmtId="14" formatCode="0.00%"/>
    </dxf>
    <dxf>
      <numFmt numFmtId="168" formatCode="_ * #,##0_ ;_ * \-#,##0_ ;_ * &quot;-&quot;??_ ;_ @_ "/>
    </dxf>
    <dxf>
      <numFmt numFmtId="168" formatCode="_ * #,##0_ ;_ * \-#,##0_ ;_ * &quot;-&quot;??_ ;_ @_ "/>
    </dxf>
    <dxf>
      <numFmt numFmtId="168" formatCode="_ * #,##0_ ;_ * \-#,##0_ ;_ * &quot;-&quot;??_ ;_ @_ "/>
    </dxf>
    <dxf>
      <numFmt numFmtId="14" formatCode="0.00%"/>
    </dxf>
    <dxf>
      <numFmt numFmtId="168" formatCode="_ * #,##0_ ;_ * \-#,##0_ ;_ * &quot;-&quot;??_ ;_ @_ "/>
    </dxf>
    <dxf>
      <numFmt numFmtId="14" formatCode="0.00%"/>
    </dxf>
    <dxf>
      <numFmt numFmtId="35" formatCode="_ * #,##0.00_ ;_ * \-#,##0.00_ ;_ * &quot;-&quot;??_ ;_ @_ "/>
    </dxf>
    <dxf>
      <numFmt numFmtId="168" formatCode="_ * #,##0_ ;_ * \-#,##0_ ;_ * &quot;-&quot;??_ ;_ @_ "/>
    </dxf>
    <dxf>
      <numFmt numFmtId="14" formatCode="0.00%"/>
    </dxf>
    <dxf>
      <numFmt numFmtId="168" formatCode="_ * #,##0_ ;_ * \-#,##0_ ;_ * &quot;-&quot;??_ ;_ @_ "/>
    </dxf>
    <dxf>
      <numFmt numFmtId="14" formatCode="0.00%"/>
    </dxf>
    <dxf>
      <numFmt numFmtId="168" formatCode="_ * #,##0_ ;_ * \-#,##0_ ;_ * &quot;-&quot;??_ ;_ @_ "/>
    </dxf>
    <dxf>
      <numFmt numFmtId="14" formatCode="0.00%"/>
    </dxf>
    <dxf>
      <numFmt numFmtId="35" formatCode="_ * #,##0.00_ ;_ * \-#,##0.00_ ;_ * &quot;-&quot;??_ ;_ @_ "/>
    </dxf>
    <dxf>
      <numFmt numFmtId="168" formatCode="_ * #,##0_ ;_ * \-#,##0_ ;_ * &quot;-&quot;??_ ;_ @_ "/>
    </dxf>
    <dxf>
      <numFmt numFmtId="14" formatCode="0.00%"/>
    </dxf>
    <dxf>
      <numFmt numFmtId="168" formatCode="_ * #,##0_ ;_ * \-#,##0_ ;_ * &quot;-&quot;??_ ;_ @_ "/>
    </dxf>
    <dxf>
      <numFmt numFmtId="14" formatCode="0.00%"/>
    </dxf>
    <dxf>
      <numFmt numFmtId="168" formatCode="_ * #,##0_ ;_ * \-#,##0_ ;_ * &quot;-&quot;??_ ;_ @_ "/>
    </dxf>
    <dxf>
      <numFmt numFmtId="168" formatCode="_ * #,##0_ ;_ * \-#,##0_ ;_ * &quot;-&quot;??_ ;_ @_ "/>
    </dxf>
    <dxf>
      <numFmt numFmtId="168" formatCode="_ * #,##0_ ;_ * \-#,##0_ ;_ * &quot;-&quot;??_ ;_ @_ "/>
    </dxf>
    <dxf>
      <numFmt numFmtId="14" formatCode="0.00%"/>
    </dxf>
    <dxf>
      <numFmt numFmtId="168" formatCode="_ * #,##0_ ;_ * \-#,##0_ ;_ * &quot;-&quot;??_ ;_ @_ "/>
    </dxf>
    <dxf>
      <numFmt numFmtId="14" formatCode="0.00%"/>
    </dxf>
    <dxf>
      <numFmt numFmtId="35" formatCode="_ * #,##0.00_ ;_ * \-#,##0.00_ ;_ * &quot;-&quot;??_ ;_ @_ "/>
    </dxf>
    <dxf>
      <numFmt numFmtId="168" formatCode="_ * #,##0_ ;_ * \-#,##0_ ;_ * &quot;-&quot;??_ ;_ @_ "/>
    </dxf>
    <dxf>
      <numFmt numFmtId="14" formatCode="0.00%"/>
    </dxf>
    <dxf>
      <numFmt numFmtId="168" formatCode="_ * #,##0_ ;_ * \-#,##0_ ;_ * &quot;-&quot;??_ ;_ @_ "/>
    </dxf>
    <dxf>
      <numFmt numFmtId="14" formatCode="0.00%"/>
    </dxf>
    <dxf>
      <numFmt numFmtId="168" formatCode="_ * #,##0_ ;_ * \-#,##0_ ;_ * &quot;-&quot;??_ ;_ @_ "/>
    </dxf>
    <dxf>
      <numFmt numFmtId="14" formatCode="0.00%"/>
    </dxf>
    <dxf>
      <numFmt numFmtId="35" formatCode="_ * #,##0.00_ ;_ * \-#,##0.00_ ;_ * &quot;-&quot;??_ ;_ @_ "/>
    </dxf>
    <dxf>
      <numFmt numFmtId="168" formatCode="_ * #,##0_ ;_ * \-#,##0_ ;_ * &quot;-&quot;??_ ;_ @_ "/>
    </dxf>
    <dxf>
      <numFmt numFmtId="14" formatCode="0.00%"/>
    </dxf>
    <dxf>
      <numFmt numFmtId="168" formatCode="_ * #,##0_ ;_ * \-#,##0_ ;_ * &quot;-&quot;??_ ;_ @_ "/>
    </dxf>
    <dxf>
      <numFmt numFmtId="14" formatCode="0.00%"/>
    </dxf>
    <dxf>
      <numFmt numFmtId="168" formatCode="_ * #,##0_ ;_ * \-#,##0_ ;_ * &quot;-&quot;??_ ;_ @_ "/>
    </dxf>
    <dxf>
      <numFmt numFmtId="168" formatCode="_ * #,##0_ ;_ * \-#,##0_ ;_ * &quot;-&quot;??_ ;_ @_ "/>
    </dxf>
    <dxf>
      <numFmt numFmtId="168" formatCode="_ * #,##0_ ;_ * \-#,##0_ ;_ * &quot;-&quot;??_ ;_ @_ "/>
    </dxf>
    <dxf>
      <numFmt numFmtId="14" formatCode="0.00%"/>
    </dxf>
    <dxf>
      <numFmt numFmtId="168" formatCode="_ * #,##0_ ;_ * \-#,##0_ ;_ * &quot;-&quot;??_ ;_ @_ "/>
    </dxf>
    <dxf>
      <numFmt numFmtId="14" formatCode="0.00%"/>
    </dxf>
    <dxf>
      <numFmt numFmtId="35" formatCode="_ * #,##0.00_ ;_ * \-#,##0.00_ ;_ * &quot;-&quot;??_ ;_ @_ "/>
    </dxf>
    <dxf>
      <numFmt numFmtId="168" formatCode="_ * #,##0_ ;_ * \-#,##0_ ;_ * &quot;-&quot;??_ ;_ @_ "/>
    </dxf>
    <dxf>
      <numFmt numFmtId="14" formatCode="0.00%"/>
    </dxf>
    <dxf>
      <numFmt numFmtId="168" formatCode="_ * #,##0_ ;_ * \-#,##0_ ;_ * &quot;-&quot;??_ ;_ @_ "/>
    </dxf>
    <dxf>
      <numFmt numFmtId="14" formatCode="0.00%"/>
    </dxf>
    <dxf>
      <numFmt numFmtId="168" formatCode="_ * #,##0_ ;_ * \-#,##0_ ;_ * &quot;-&quot;??_ ;_ @_ "/>
    </dxf>
    <dxf>
      <numFmt numFmtId="14" formatCode="0.00%"/>
    </dxf>
    <dxf>
      <numFmt numFmtId="35" formatCode="_ * #,##0.00_ ;_ * \-#,##0.00_ ;_ * &quot;-&quot;??_ ;_ @_ "/>
    </dxf>
    <dxf>
      <numFmt numFmtId="168" formatCode="_ * #,##0_ ;_ * \-#,##0_ ;_ * &quot;-&quot;??_ ;_ @_ "/>
    </dxf>
    <dxf>
      <numFmt numFmtId="14" formatCode="0.00%"/>
    </dxf>
    <dxf>
      <numFmt numFmtId="168" formatCode="_ * #,##0_ ;_ * \-#,##0_ ;_ * &quot;-&quot;??_ ;_ @_ "/>
    </dxf>
    <dxf>
      <numFmt numFmtId="14" formatCode="0.00%"/>
    </dxf>
    <dxf>
      <numFmt numFmtId="168" formatCode="_ * #,##0_ ;_ * \-#,##0_ ;_ * &quot;-&quot;??_ ;_ @_ "/>
    </dxf>
    <dxf>
      <numFmt numFmtId="168" formatCode="_ * #,##0_ ;_ * \-#,##0_ ;_ * &quot;-&quot;??_ ;_ @_ "/>
    </dxf>
    <dxf>
      <numFmt numFmtId="168" formatCode="_ * #,##0_ ;_ * \-#,##0_ ;_ * &quot;-&quot;??_ ;_ @_ "/>
    </dxf>
    <dxf>
      <numFmt numFmtId="14" formatCode="0.00%"/>
    </dxf>
    <dxf>
      <numFmt numFmtId="168" formatCode="_ * #,##0_ ;_ * \-#,##0_ ;_ * &quot;-&quot;??_ ;_ @_ "/>
    </dxf>
    <dxf>
      <numFmt numFmtId="14" formatCode="0.00%"/>
    </dxf>
    <dxf>
      <numFmt numFmtId="35" formatCode="_ * #,##0.00_ ;_ * \-#,##0.00_ ;_ * &quot;-&quot;??_ ;_ @_ "/>
    </dxf>
    <dxf>
      <numFmt numFmtId="168" formatCode="_ * #,##0_ ;_ * \-#,##0_ ;_ * &quot;-&quot;??_ ;_ @_ "/>
    </dxf>
    <dxf>
      <numFmt numFmtId="14" formatCode="0.00%"/>
    </dxf>
    <dxf>
      <numFmt numFmtId="168" formatCode="_ * #,##0_ ;_ * \-#,##0_ ;_ * &quot;-&quot;??_ ;_ @_ "/>
    </dxf>
    <dxf>
      <numFmt numFmtId="14" formatCode="0.00%"/>
    </dxf>
    <dxf>
      <numFmt numFmtId="168" formatCode="_ * #,##0_ ;_ * \-#,##0_ ;_ * &quot;-&quot;??_ ;_ @_ "/>
    </dxf>
    <dxf>
      <numFmt numFmtId="14" formatCode="0.00%"/>
    </dxf>
    <dxf>
      <numFmt numFmtId="35" formatCode="_ * #,##0.00_ ;_ * \-#,##0.00_ ;_ * &quot;-&quot;??_ ;_ @_ "/>
    </dxf>
    <dxf>
      <numFmt numFmtId="168" formatCode="_ * #,##0_ ;_ * \-#,##0_ ;_ * &quot;-&quot;??_ ;_ @_ "/>
    </dxf>
    <dxf>
      <numFmt numFmtId="14" formatCode="0.00%"/>
    </dxf>
    <dxf>
      <numFmt numFmtId="168" formatCode="_ * #,##0_ ;_ * \-#,##0_ ;_ * &quot;-&quot;??_ ;_ @_ "/>
    </dxf>
    <dxf>
      <numFmt numFmtId="14" formatCode="0.00%"/>
    </dxf>
    <dxf>
      <numFmt numFmtId="168" formatCode="_ * #,##0_ ;_ * \-#,##0_ ;_ * &quot;-&quot;??_ ;_ @_ "/>
    </dxf>
    <dxf>
      <numFmt numFmtId="168" formatCode="_ * #,##0_ ;_ * \-#,##0_ ;_ * &quot;-&quot;??_ ;_ @_ "/>
    </dxf>
    <dxf>
      <numFmt numFmtId="168" formatCode="_ * #,##0_ ;_ * \-#,##0_ ;_ * &quot;-&quot;??_ ;_ @_ "/>
    </dxf>
    <dxf>
      <numFmt numFmtId="14" formatCode="0.00%"/>
    </dxf>
    <dxf>
      <numFmt numFmtId="168" formatCode="_ * #,##0_ ;_ * \-#,##0_ ;_ * &quot;-&quot;??_ ;_ @_ "/>
    </dxf>
    <dxf>
      <numFmt numFmtId="14" formatCode="0.00%"/>
    </dxf>
    <dxf>
      <numFmt numFmtId="35" formatCode="_ * #,##0.00_ ;_ * \-#,##0.00_ ;_ * &quot;-&quot;??_ ;_ @_ "/>
    </dxf>
    <dxf>
      <numFmt numFmtId="168" formatCode="_ * #,##0_ ;_ * \-#,##0_ ;_ * &quot;-&quot;??_ ;_ @_ "/>
    </dxf>
    <dxf>
      <numFmt numFmtId="14" formatCode="0.00%"/>
    </dxf>
    <dxf>
      <numFmt numFmtId="168" formatCode="_ * #,##0_ ;_ * \-#,##0_ ;_ * &quot;-&quot;??_ ;_ @_ "/>
    </dxf>
    <dxf>
      <numFmt numFmtId="14" formatCode="0.00%"/>
    </dxf>
    <dxf>
      <numFmt numFmtId="168" formatCode="_ * #,##0_ ;_ * \-#,##0_ ;_ * &quot;-&quot;??_ ;_ @_ "/>
    </dxf>
    <dxf>
      <numFmt numFmtId="14" formatCode="0.00%"/>
    </dxf>
    <dxf>
      <numFmt numFmtId="35" formatCode="_ * #,##0.00_ ;_ * \-#,##0.00_ ;_ * &quot;-&quot;??_ ;_ @_ "/>
    </dxf>
    <dxf>
      <numFmt numFmtId="168" formatCode="_ * #,##0_ ;_ * \-#,##0_ ;_ * &quot;-&quot;??_ ;_ @_ "/>
    </dxf>
    <dxf>
      <numFmt numFmtId="14" formatCode="0.00%"/>
    </dxf>
    <dxf>
      <numFmt numFmtId="168" formatCode="_ * #,##0_ ;_ * \-#,##0_ ;_ * &quot;-&quot;??_ ;_ @_ "/>
    </dxf>
    <dxf>
      <numFmt numFmtId="14" formatCode="0.00%"/>
    </dxf>
    <dxf>
      <numFmt numFmtId="168" formatCode="_ * #,##0_ ;_ * \-#,##0_ ;_ * &quot;-&quot;??_ ;_ @_ "/>
    </dxf>
    <dxf>
      <numFmt numFmtId="168" formatCode="_ * #,##0_ ;_ * \-#,##0_ ;_ * &quot;-&quot;??_ ;_ @_ "/>
    </dxf>
    <dxf>
      <numFmt numFmtId="168" formatCode="_ * #,##0_ ;_ * \-#,##0_ ;_ * &quot;-&quot;??_ ;_ @_ "/>
    </dxf>
    <dxf>
      <numFmt numFmtId="14" formatCode="0.00%"/>
    </dxf>
    <dxf>
      <numFmt numFmtId="168" formatCode="_ * #,##0_ ;_ * \-#,##0_ ;_ * &quot;-&quot;??_ ;_ @_ "/>
    </dxf>
    <dxf>
      <numFmt numFmtId="14" formatCode="0.00%"/>
    </dxf>
    <dxf>
      <numFmt numFmtId="35" formatCode="_ * #,##0.00_ ;_ * \-#,##0.00_ ;_ * &quot;-&quot;??_ ;_ @_ "/>
    </dxf>
    <dxf>
      <numFmt numFmtId="168" formatCode="_ * #,##0_ ;_ * \-#,##0_ ;_ * &quot;-&quot;??_ ;_ @_ "/>
    </dxf>
    <dxf>
      <numFmt numFmtId="14" formatCode="0.00%"/>
    </dxf>
    <dxf>
      <numFmt numFmtId="168" formatCode="_ * #,##0_ ;_ * \-#,##0_ ;_ * &quot;-&quot;??_ ;_ @_ "/>
    </dxf>
    <dxf>
      <numFmt numFmtId="14" formatCode="0.00%"/>
    </dxf>
    <dxf>
      <numFmt numFmtId="168" formatCode="_ * #,##0_ ;_ * \-#,##0_ ;_ * &quot;-&quot;??_ ;_ @_ "/>
    </dxf>
    <dxf>
      <numFmt numFmtId="14" formatCode="0.00%"/>
    </dxf>
    <dxf>
      <numFmt numFmtId="35" formatCode="_ * #,##0.00_ ;_ * \-#,##0.00_ ;_ * &quot;-&quot;??_ ;_ @_ "/>
    </dxf>
    <dxf>
      <numFmt numFmtId="168" formatCode="_ * #,##0_ ;_ * \-#,##0_ ;_ * &quot;-&quot;??_ ;_ @_ "/>
    </dxf>
    <dxf>
      <numFmt numFmtId="14" formatCode="0.00%"/>
    </dxf>
    <dxf>
      <numFmt numFmtId="168" formatCode="_ * #,##0_ ;_ * \-#,##0_ ;_ * &quot;-&quot;??_ ;_ @_ "/>
    </dxf>
    <dxf>
      <numFmt numFmtId="14" formatCode="0.00%"/>
    </dxf>
    <dxf>
      <numFmt numFmtId="168" formatCode="_ * #,##0_ ;_ * \-#,##0_ ;_ * &quot;-&quot;??_ ;_ @_ "/>
    </dxf>
    <dxf>
      <numFmt numFmtId="168" formatCode="_ * #,##0_ ;_ * \-#,##0_ ;_ * &quot;-&quot;??_ ;_ @_ "/>
    </dxf>
    <dxf>
      <numFmt numFmtId="168" formatCode="_ * #,##0_ ;_ * \-#,##0_ ;_ * &quot;-&quot;??_ ;_ @_ "/>
    </dxf>
    <dxf>
      <numFmt numFmtId="14" formatCode="0.00%"/>
    </dxf>
    <dxf>
      <numFmt numFmtId="168" formatCode="_ * #,##0_ ;_ * \-#,##0_ ;_ * &quot;-&quot;??_ ;_ @_ "/>
    </dxf>
    <dxf>
      <numFmt numFmtId="14" formatCode="0.00%"/>
    </dxf>
    <dxf>
      <numFmt numFmtId="35" formatCode="_ * #,##0.00_ ;_ * \-#,##0.00_ ;_ * &quot;-&quot;??_ ;_ @_ "/>
    </dxf>
    <dxf>
      <numFmt numFmtId="168" formatCode="_ * #,##0_ ;_ * \-#,##0_ ;_ * &quot;-&quot;??_ ;_ @_ "/>
    </dxf>
    <dxf>
      <numFmt numFmtId="14" formatCode="0.00%"/>
    </dxf>
    <dxf>
      <numFmt numFmtId="168" formatCode="_ * #,##0_ ;_ * \-#,##0_ ;_ * &quot;-&quot;??_ ;_ @_ "/>
    </dxf>
    <dxf>
      <numFmt numFmtId="14" formatCode="0.00%"/>
    </dxf>
    <dxf>
      <numFmt numFmtId="168" formatCode="_ * #,##0_ ;_ * \-#,##0_ ;_ * &quot;-&quot;??_ ;_ @_ "/>
    </dxf>
    <dxf>
      <numFmt numFmtId="14" formatCode="0.00%"/>
    </dxf>
    <dxf>
      <numFmt numFmtId="35" formatCode="_ * #,##0.00_ ;_ * \-#,##0.00_ ;_ * &quot;-&quot;??_ ;_ @_ "/>
    </dxf>
    <dxf>
      <numFmt numFmtId="168" formatCode="_ * #,##0_ ;_ * \-#,##0_ ;_ * &quot;-&quot;??_ ;_ @_ "/>
    </dxf>
    <dxf>
      <numFmt numFmtId="14" formatCode="0.00%"/>
    </dxf>
    <dxf>
      <numFmt numFmtId="168" formatCode="_ * #,##0_ ;_ * \-#,##0_ ;_ * &quot;-&quot;??_ ;_ @_ "/>
    </dxf>
    <dxf>
      <numFmt numFmtId="14" formatCode="0.00%"/>
    </dxf>
    <dxf>
      <numFmt numFmtId="168" formatCode="_ * #,##0_ ;_ * \-#,##0_ ;_ * &quot;-&quot;??_ ;_ @_ "/>
    </dxf>
    <dxf>
      <numFmt numFmtId="168" formatCode="_ * #,##0_ ;_ * \-#,##0_ ;_ * &quot;-&quot;??_ ;_ @_ "/>
    </dxf>
    <dxf>
      <numFmt numFmtId="168" formatCode="_ * #,##0_ ;_ * \-#,##0_ ;_ * &quot;-&quot;??_ ;_ @_ "/>
    </dxf>
    <dxf>
      <numFmt numFmtId="14" formatCode="0.00%"/>
    </dxf>
    <dxf>
      <numFmt numFmtId="168" formatCode="_ * #,##0_ ;_ * \-#,##0_ ;_ * &quot;-&quot;??_ ;_ @_ "/>
    </dxf>
    <dxf>
      <numFmt numFmtId="14" formatCode="0.00%"/>
    </dxf>
    <dxf>
      <numFmt numFmtId="35" formatCode="_ * #,##0.00_ ;_ * \-#,##0.00_ ;_ * &quot;-&quot;??_ ;_ @_ "/>
    </dxf>
    <dxf>
      <numFmt numFmtId="168" formatCode="_ * #,##0_ ;_ * \-#,##0_ ;_ * &quot;-&quot;??_ ;_ @_ "/>
    </dxf>
    <dxf>
      <numFmt numFmtId="14" formatCode="0.00%"/>
    </dxf>
    <dxf>
      <numFmt numFmtId="168" formatCode="_ * #,##0_ ;_ * \-#,##0_ ;_ * &quot;-&quot;??_ ;_ @_ "/>
    </dxf>
    <dxf>
      <numFmt numFmtId="14" formatCode="0.00%"/>
    </dxf>
    <dxf>
      <numFmt numFmtId="168" formatCode="_ * #,##0_ ;_ * \-#,##0_ ;_ * &quot;-&quot;??_ ;_ @_ "/>
    </dxf>
    <dxf>
      <numFmt numFmtId="14" formatCode="0.00%"/>
    </dxf>
    <dxf>
      <numFmt numFmtId="35" formatCode="_ * #,##0.00_ ;_ * \-#,##0.00_ ;_ * &quot;-&quot;??_ ;_ @_ "/>
    </dxf>
    <dxf>
      <numFmt numFmtId="168" formatCode="_ * #,##0_ ;_ * \-#,##0_ ;_ * &quot;-&quot;??_ ;_ @_ "/>
    </dxf>
    <dxf>
      <numFmt numFmtId="14" formatCode="0.00%"/>
    </dxf>
    <dxf>
      <numFmt numFmtId="168" formatCode="_ * #,##0_ ;_ * \-#,##0_ ;_ * &quot;-&quot;??_ ;_ @_ "/>
    </dxf>
    <dxf>
      <numFmt numFmtId="14" formatCode="0.00%"/>
    </dxf>
    <dxf>
      <numFmt numFmtId="168" formatCode="_ * #,##0_ ;_ * \-#,##0_ ;_ * &quot;-&quot;??_ ;_ @_ "/>
    </dxf>
    <dxf>
      <numFmt numFmtId="168" formatCode="_ * #,##0_ ;_ * \-#,##0_ ;_ * &quot;-&quot;??_ ;_ @_ "/>
    </dxf>
    <dxf>
      <numFmt numFmtId="168" formatCode="_ * #,##0_ ;_ * \-#,##0_ ;_ * &quot;-&quot;??_ ;_ @_ "/>
    </dxf>
    <dxf>
      <numFmt numFmtId="14" formatCode="0.00%"/>
    </dxf>
    <dxf>
      <numFmt numFmtId="168" formatCode="_ * #,##0_ ;_ * \-#,##0_ ;_ * &quot;-&quot;??_ ;_ @_ "/>
    </dxf>
    <dxf>
      <numFmt numFmtId="14" formatCode="0.00%"/>
    </dxf>
    <dxf>
      <numFmt numFmtId="35" formatCode="_ * #,##0.00_ ;_ * \-#,##0.00_ ;_ * &quot;-&quot;??_ ;_ @_ "/>
    </dxf>
    <dxf>
      <numFmt numFmtId="168" formatCode="_ * #,##0_ ;_ * \-#,##0_ ;_ * &quot;-&quot;??_ ;_ @_ "/>
    </dxf>
    <dxf>
      <numFmt numFmtId="14" formatCode="0.00%"/>
    </dxf>
    <dxf>
      <numFmt numFmtId="168" formatCode="_ * #,##0_ ;_ * \-#,##0_ ;_ * &quot;-&quot;??_ ;_ @_ "/>
    </dxf>
    <dxf>
      <numFmt numFmtId="14" formatCode="0.00%"/>
    </dxf>
    <dxf>
      <numFmt numFmtId="168" formatCode="_ * #,##0_ ;_ * \-#,##0_ ;_ * &quot;-&quot;??_ ;_ @_ "/>
    </dxf>
    <dxf>
      <numFmt numFmtId="14" formatCode="0.00%"/>
    </dxf>
    <dxf>
      <numFmt numFmtId="35" formatCode="_ * #,##0.00_ ;_ * \-#,##0.00_ ;_ * &quot;-&quot;??_ ;_ @_ "/>
    </dxf>
    <dxf>
      <numFmt numFmtId="168" formatCode="_ * #,##0_ ;_ * \-#,##0_ ;_ * &quot;-&quot;??_ ;_ @_ "/>
    </dxf>
    <dxf>
      <numFmt numFmtId="14" formatCode="0.00%"/>
    </dxf>
    <dxf>
      <numFmt numFmtId="168" formatCode="_ * #,##0_ ;_ * \-#,##0_ ;_ * &quot;-&quot;??_ ;_ @_ "/>
    </dxf>
    <dxf>
      <numFmt numFmtId="14" formatCode="0.00%"/>
    </dxf>
    <dxf>
      <numFmt numFmtId="168" formatCode="_ * #,##0_ ;_ * \-#,##0_ ;_ * &quot;-&quot;??_ ;_ @_ "/>
    </dxf>
    <dxf>
      <numFmt numFmtId="168" formatCode="_ * #,##0_ ;_ * \-#,##0_ ;_ * &quot;-&quot;??_ ;_ @_ "/>
    </dxf>
    <dxf>
      <numFmt numFmtId="168" formatCode="_ * #,##0_ ;_ * \-#,##0_ ;_ * &quot;-&quot;??_ ;_ @_ "/>
    </dxf>
    <dxf>
      <numFmt numFmtId="14" formatCode="0.00%"/>
    </dxf>
    <dxf>
      <numFmt numFmtId="168" formatCode="_ * #,##0_ ;_ * \-#,##0_ ;_ * &quot;-&quot;??_ ;_ @_ "/>
    </dxf>
    <dxf>
      <numFmt numFmtId="14" formatCode="0.00%"/>
    </dxf>
    <dxf>
      <numFmt numFmtId="35" formatCode="_ * #,##0.00_ ;_ * \-#,##0.00_ ;_ * &quot;-&quot;??_ ;_ @_ "/>
    </dxf>
    <dxf>
      <numFmt numFmtId="168" formatCode="_ * #,##0_ ;_ * \-#,##0_ ;_ * &quot;-&quot;??_ ;_ @_ "/>
    </dxf>
    <dxf>
      <numFmt numFmtId="14" formatCode="0.00%"/>
    </dxf>
    <dxf>
      <numFmt numFmtId="168" formatCode="_ * #,##0_ ;_ * \-#,##0_ ;_ * &quot;-&quot;??_ ;_ @_ "/>
    </dxf>
    <dxf>
      <numFmt numFmtId="14" formatCode="0.00%"/>
    </dxf>
    <dxf>
      <numFmt numFmtId="168" formatCode="_ * #,##0_ ;_ * \-#,##0_ ;_ * &quot;-&quot;??_ ;_ @_ "/>
    </dxf>
    <dxf>
      <numFmt numFmtId="14" formatCode="0.00%"/>
    </dxf>
    <dxf>
      <numFmt numFmtId="35" formatCode="_ * #,##0.00_ ;_ * \-#,##0.00_ ;_ * &quot;-&quot;??_ ;_ @_ "/>
    </dxf>
    <dxf>
      <numFmt numFmtId="168" formatCode="_ * #,##0_ ;_ * \-#,##0_ ;_ * &quot;-&quot;??_ ;_ @_ "/>
    </dxf>
    <dxf>
      <numFmt numFmtId="14" formatCode="0.00%"/>
    </dxf>
    <dxf>
      <numFmt numFmtId="168" formatCode="_ * #,##0_ ;_ * \-#,##0_ ;_ * &quot;-&quot;??_ ;_ @_ "/>
    </dxf>
    <dxf>
      <numFmt numFmtId="14" formatCode="0.00%"/>
    </dxf>
    <dxf>
      <numFmt numFmtId="35" formatCode="_ * #,##0.00_ ;_ * \-#,##0.00_ ;_ * &quot;-&quot;??_ ;_ @_ "/>
    </dxf>
    <dxf>
      <numFmt numFmtId="35" formatCode="_ * #,##0.00_ ;_ * \-#,##0.00_ ;_ * &quot;-&quot;??_ ;_ @_ "/>
    </dxf>
    <dxf>
      <numFmt numFmtId="168" formatCode="_ * #,##0_ ;_ * \-#,##0_ ;_ * &quot;-&quot;??_ ;_ @_ "/>
    </dxf>
    <dxf>
      <numFmt numFmtId="168" formatCode="_ * #,##0_ ;_ * \-#,##0_ ;_ * &quot;-&quot;??_ ;_ @_ "/>
    </dxf>
    <dxf>
      <numFmt numFmtId="168" formatCode="_ * #,##0_ ;_ * \-#,##0_ ;_ * &quot;-&quot;??_ ;_ @_ "/>
    </dxf>
    <dxf>
      <numFmt numFmtId="14" formatCode="0.00%"/>
    </dxf>
    <dxf>
      <numFmt numFmtId="168" formatCode="_ * #,##0_ ;_ * \-#,##0_ ;_ * &quot;-&quot;??_ ;_ @_ "/>
    </dxf>
    <dxf>
      <numFmt numFmtId="14" formatCode="0.00%"/>
    </dxf>
    <dxf>
      <numFmt numFmtId="168" formatCode="_ * #,##0_ ;_ * \-#,##0_ ;_ * &quot;-&quot;??_ ;_ @_ "/>
    </dxf>
    <dxf>
      <numFmt numFmtId="14" formatCode="0.00%"/>
    </dxf>
    <dxf>
      <numFmt numFmtId="168" formatCode="_ * #,##0_ ;_ * \-#,##0_ ;_ * &quot;-&quot;??_ ;_ @_ "/>
    </dxf>
    <dxf>
      <numFmt numFmtId="14" formatCode="0.00%"/>
    </dxf>
    <dxf>
      <numFmt numFmtId="168" formatCode="_ * #,##0_ ;_ * \-#,##0_ ;_ * &quot;-&quot;??_ ;_ @_ "/>
    </dxf>
    <dxf>
      <numFmt numFmtId="14" formatCode="0.00%"/>
    </dxf>
    <dxf>
      <numFmt numFmtId="168" formatCode="_ * #,##0_ ;_ * \-#,##0_ ;_ * &quot;-&quot;??_ ;_ @_ "/>
    </dxf>
    <dxf>
      <numFmt numFmtId="14" formatCode="0.00%"/>
    </dxf>
    <dxf>
      <numFmt numFmtId="14" formatCode="0.00%"/>
    </dxf>
    <dxf>
      <numFmt numFmtId="168" formatCode="_ * #,##0_ ;_ * \-#,##0_ ;_ * &quot;-&quot;??_ ;_ @_ "/>
    </dxf>
    <dxf>
      <numFmt numFmtId="166" formatCode="[$-F800]dddd\,\ mmmm\ dd\,\ 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auto="1"/>
        <name val="Calibri"/>
        <family val="2"/>
        <scheme val="none"/>
      </font>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9" defaultPivotStyle="PivotStyleLight16"/>
  <colors>
    <mruColors>
      <color rgb="FFFFFF99"/>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microsoft.com/office/2007/relationships/slicerCache" Target="slicerCaches/slicerCache4.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microsoft.com/office/2007/relationships/slicerCache" Target="slicerCaches/slicerCache3.xml"/><Relationship Id="rId25" Type="http://schemas.openxmlformats.org/officeDocument/2006/relationships/powerPivotData" Target="model/item.data"/><Relationship Id="rId2" Type="http://schemas.openxmlformats.org/officeDocument/2006/relationships/worksheet" Target="worksheets/sheet2.xml"/><Relationship Id="rId16" Type="http://schemas.microsoft.com/office/2007/relationships/slicerCache" Target="slicerCaches/slicerCache2.xml"/><Relationship Id="rId20" Type="http://schemas.microsoft.com/office/2011/relationships/timelineCache" Target="timelineCaches/timelineCache1.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sharedStrings" Target="sharedStrings.xml"/><Relationship Id="rId5" Type="http://schemas.openxmlformats.org/officeDocument/2006/relationships/pivotCacheDefinition" Target="pivotCache/pivotCacheDefinition2.xml"/><Relationship Id="rId15" Type="http://schemas.microsoft.com/office/2007/relationships/slicerCache" Target="slicerCaches/slicerCache1.xml"/><Relationship Id="rId23" Type="http://schemas.openxmlformats.org/officeDocument/2006/relationships/styles" Target="styles.xml"/><Relationship Id="rId10" Type="http://schemas.openxmlformats.org/officeDocument/2006/relationships/pivotCacheDefinition" Target="pivotCache/pivotCacheDefinition7.xml"/><Relationship Id="rId19" Type="http://schemas.openxmlformats.org/officeDocument/2006/relationships/pivotCacheDefinition" Target="pivotCache/pivotCacheDefinition12.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9.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0.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3.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[Bittu kumar create 2nd Dashboard.xlsx]KPIS!Month</c:name>
    <c:fmtId val="0"/>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KPIS!$B$4:$B$16</c:f>
              <c:numCache>
                <c:formatCode>0.00%</c:formatCode>
                <c:ptCount val="12"/>
                <c:pt idx="0">
                  <c:v>0.10772799212733848</c:v>
                </c:pt>
                <c:pt idx="1">
                  <c:v>8.2121607624739509E-2</c:v>
                </c:pt>
                <c:pt idx="2">
                  <c:v>0.11731512795227068</c:v>
                </c:pt>
                <c:pt idx="3">
                  <c:v>7.8272324213373753E-2</c:v>
                </c:pt>
                <c:pt idx="4">
                  <c:v>9.8867563426716695E-2</c:v>
                </c:pt>
                <c:pt idx="5">
                  <c:v>0.11012915774845999</c:v>
                </c:pt>
                <c:pt idx="6">
                  <c:v>9.0179161716885378E-2</c:v>
                </c:pt>
                <c:pt idx="7">
                  <c:v>8.7737868159468171E-2</c:v>
                </c:pt>
                <c:pt idx="8">
                  <c:v>6.1812905242212175E-2</c:v>
                </c:pt>
                <c:pt idx="9">
                  <c:v>5.2258310143795651E-2</c:v>
                </c:pt>
                <c:pt idx="10">
                  <c:v>6.6672201443566434E-2</c:v>
                </c:pt>
                <c:pt idx="11">
                  <c:v>4.6905780201173065E-2</c:v>
                </c:pt>
              </c:numCache>
            </c:numRef>
          </c:val>
          <c:extLst>
            <c:ext xmlns:c16="http://schemas.microsoft.com/office/drawing/2014/chart" uri="{C3380CC4-5D6E-409C-BE32-E72D297353CC}">
              <c16:uniqueId val="{00000000-BB8E-413A-9C42-2339D4E3DAA7}"/>
            </c:ext>
          </c:extLst>
        </c:ser>
        <c:dLbls>
          <c:dLblPos val="outEnd"/>
          <c:showLegendKey val="0"/>
          <c:showVal val="1"/>
          <c:showCatName val="0"/>
          <c:showSerName val="0"/>
          <c:showPercent val="0"/>
          <c:showBubbleSize val="0"/>
        </c:dLbls>
        <c:gapWidth val="115"/>
        <c:overlap val="-20"/>
        <c:axId val="1750489136"/>
        <c:axId val="1750489792"/>
      </c:barChart>
      <c:catAx>
        <c:axId val="175048913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0489792"/>
        <c:crosses val="autoZero"/>
        <c:auto val="1"/>
        <c:lblAlgn val="ctr"/>
        <c:lblOffset val="100"/>
        <c:noMultiLvlLbl val="0"/>
      </c:catAx>
      <c:valAx>
        <c:axId val="1750489792"/>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04891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[Bittu kumar create 2nd Dashboard.xlsx]KPIS!Brand</c:name>
    <c:fmtId val="0"/>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KPIS!$J$3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KPIS!$I$4:$I$12</c:f>
              <c:strCache>
                <c:ptCount val="8"/>
                <c:pt idx="0">
                  <c:v>Apex</c:v>
                </c:pt>
                <c:pt idx="1">
                  <c:v>EcoStyle</c:v>
                </c:pt>
                <c:pt idx="2">
                  <c:v>Nova</c:v>
                </c:pt>
                <c:pt idx="3">
                  <c:v>Pioneer</c:v>
                </c:pt>
                <c:pt idx="4">
                  <c:v>Prime</c:v>
                </c:pt>
                <c:pt idx="5">
                  <c:v>Titan</c:v>
                </c:pt>
                <c:pt idx="6">
                  <c:v>Vanguard</c:v>
                </c:pt>
                <c:pt idx="7">
                  <c:v>Zenith</c:v>
                </c:pt>
              </c:strCache>
            </c:strRef>
          </c:cat>
          <c:val>
            <c:numRef>
              <c:f>KPIS!$J$4:$J$12</c:f>
              <c:numCache>
                <c:formatCode>0.00%</c:formatCode>
                <c:ptCount val="8"/>
                <c:pt idx="0">
                  <c:v>0.11934411398721112</c:v>
                </c:pt>
                <c:pt idx="1">
                  <c:v>0.13370527339533256</c:v>
                </c:pt>
                <c:pt idx="2">
                  <c:v>0.1203943632227723</c:v>
                </c:pt>
                <c:pt idx="3">
                  <c:v>0.12311586510883836</c:v>
                </c:pt>
                <c:pt idx="4">
                  <c:v>0.13531699182817838</c:v>
                </c:pt>
                <c:pt idx="5">
                  <c:v>0.1217227482597915</c:v>
                </c:pt>
                <c:pt idx="6">
                  <c:v>0.11046493729483986</c:v>
                </c:pt>
                <c:pt idx="7">
                  <c:v>0.13593570690303586</c:v>
                </c:pt>
              </c:numCache>
            </c:numRef>
          </c:val>
          <c:extLst>
            <c:ext xmlns:c16="http://schemas.microsoft.com/office/drawing/2014/chart" uri="{C3380CC4-5D6E-409C-BE32-E72D297353CC}">
              <c16:uniqueId val="{00000000-1AA2-4395-B23B-D91D771A9B46}"/>
            </c:ext>
          </c:extLst>
        </c:ser>
        <c:dLbls>
          <c:dLblPos val="outEnd"/>
          <c:showLegendKey val="0"/>
          <c:showVal val="1"/>
          <c:showCatName val="0"/>
          <c:showSerName val="0"/>
          <c:showPercent val="0"/>
          <c:showBubbleSize val="0"/>
        </c:dLbls>
        <c:gapWidth val="115"/>
        <c:overlap val="-20"/>
        <c:axId val="749577912"/>
        <c:axId val="749580864"/>
      </c:barChart>
      <c:catAx>
        <c:axId val="74957791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9580864"/>
        <c:crosses val="autoZero"/>
        <c:auto val="1"/>
        <c:lblAlgn val="ctr"/>
        <c:lblOffset val="100"/>
        <c:noMultiLvlLbl val="0"/>
      </c:catAx>
      <c:valAx>
        <c:axId val="749580864"/>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95779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[Bittu kumar create 2nd Dashboard.xlsx]KPIS!Payments Method</c:name>
    <c:fmtId val="0"/>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KPIS!$N$3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KPIS!$M$4:$M$9</c:f>
              <c:strCache>
                <c:ptCount val="5"/>
                <c:pt idx="0">
                  <c:v>Cash on Delivery</c:v>
                </c:pt>
                <c:pt idx="1">
                  <c:v>Credit Card</c:v>
                </c:pt>
                <c:pt idx="2">
                  <c:v>Debit Card</c:v>
                </c:pt>
                <c:pt idx="3">
                  <c:v>Net Banking</c:v>
                </c:pt>
                <c:pt idx="4">
                  <c:v>UPI</c:v>
                </c:pt>
              </c:strCache>
            </c:strRef>
          </c:cat>
          <c:val>
            <c:numRef>
              <c:f>KPIS!$N$4:$N$9</c:f>
              <c:numCache>
                <c:formatCode>0.00%</c:formatCode>
                <c:ptCount val="5"/>
                <c:pt idx="0">
                  <c:v>4.1763754638967511E-2</c:v>
                </c:pt>
                <c:pt idx="1">
                  <c:v>0.33147344614624902</c:v>
                </c:pt>
                <c:pt idx="2">
                  <c:v>0.15738018673891968</c:v>
                </c:pt>
                <c:pt idx="3">
                  <c:v>6.1051166500649477E-2</c:v>
                </c:pt>
                <c:pt idx="4">
                  <c:v>0.40833144597521426</c:v>
                </c:pt>
              </c:numCache>
            </c:numRef>
          </c:val>
          <c:extLst>
            <c:ext xmlns:c16="http://schemas.microsoft.com/office/drawing/2014/chart" uri="{C3380CC4-5D6E-409C-BE32-E72D297353CC}">
              <c16:uniqueId val="{00000000-1873-4848-BB0A-7CEE17B47613}"/>
            </c:ext>
          </c:extLst>
        </c:ser>
        <c:dLbls>
          <c:dLblPos val="outEnd"/>
          <c:showLegendKey val="0"/>
          <c:showVal val="1"/>
          <c:showCatName val="0"/>
          <c:showSerName val="0"/>
          <c:showPercent val="0"/>
          <c:showBubbleSize val="0"/>
        </c:dLbls>
        <c:gapWidth val="100"/>
        <c:overlap val="-24"/>
        <c:axId val="1737716336"/>
        <c:axId val="1737714368"/>
      </c:barChart>
      <c:catAx>
        <c:axId val="173771633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7714368"/>
        <c:crosses val="autoZero"/>
        <c:auto val="1"/>
        <c:lblAlgn val="ctr"/>
        <c:lblOffset val="100"/>
        <c:noMultiLvlLbl val="0"/>
      </c:catAx>
      <c:valAx>
        <c:axId val="17377143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77163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[Bittu kumar create 2nd Dashboard.xlsx]KPIS!Order channel</c:name>
    <c:fmtId val="0"/>
  </c:pivotSource>
  <c:chart>
    <c:autoTitleDeleted val="1"/>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5">
              <a:shade val="86000"/>
            </a:schemeClr>
          </a:solidFill>
          <a:ln w="19050">
            <a:solidFill>
              <a:schemeClr val="lt1"/>
            </a:solidFill>
          </a:ln>
          <a:effectLst/>
        </c:spPr>
      </c:pivotFmt>
    </c:pivotFmts>
    <c:plotArea>
      <c:layout/>
      <c:pieChart>
        <c:varyColors val="1"/>
        <c:ser>
          <c:idx val="0"/>
          <c:order val="0"/>
          <c:tx>
            <c:strRef>
              <c:f>KPIS!$R$3</c:f>
              <c:strCache>
                <c:ptCount val="1"/>
                <c:pt idx="0">
                  <c:v>Total</c:v>
                </c:pt>
              </c:strCache>
            </c:strRef>
          </c:tx>
          <c:dPt>
            <c:idx val="0"/>
            <c:bubble3D val="0"/>
            <c:spPr>
              <a:solidFill>
                <a:schemeClr val="accent5">
                  <a:shade val="58000"/>
                </a:schemeClr>
              </a:solidFill>
              <a:ln w="19050">
                <a:solidFill>
                  <a:schemeClr val="lt1"/>
                </a:solidFill>
              </a:ln>
              <a:effectLst/>
            </c:spPr>
          </c:dPt>
          <c:dPt>
            <c:idx val="1"/>
            <c:bubble3D val="0"/>
            <c:spPr>
              <a:solidFill>
                <a:schemeClr val="accent5">
                  <a:shade val="86000"/>
                </a:schemeClr>
              </a:solidFill>
              <a:ln w="19050">
                <a:solidFill>
                  <a:schemeClr val="lt1"/>
                </a:solidFill>
              </a:ln>
              <a:effectLst/>
            </c:spPr>
            <c:extLst>
              <c:ext xmlns:c16="http://schemas.microsoft.com/office/drawing/2014/chart" uri="{C3380CC4-5D6E-409C-BE32-E72D297353CC}">
                <c16:uniqueId val="{00000002-0559-483F-9CF4-EBD8A4859F8B}"/>
              </c:ext>
            </c:extLst>
          </c:dPt>
          <c:dPt>
            <c:idx val="2"/>
            <c:bubble3D val="0"/>
            <c:spPr>
              <a:solidFill>
                <a:schemeClr val="accent5">
                  <a:tint val="86000"/>
                </a:schemeClr>
              </a:solidFill>
              <a:ln w="19050">
                <a:solidFill>
                  <a:schemeClr val="lt1"/>
                </a:solidFill>
              </a:ln>
              <a:effectLst/>
            </c:spPr>
          </c:dPt>
          <c:dPt>
            <c:idx val="3"/>
            <c:bubble3D val="0"/>
            <c:spPr>
              <a:solidFill>
                <a:schemeClr val="accent5">
                  <a:tint val="58000"/>
                </a:schemeClr>
              </a:solidFill>
              <a:ln w="19050">
                <a:solidFill>
                  <a:schemeClr val="lt1"/>
                </a:solidFill>
              </a:ln>
              <a:effectLst/>
            </c:spPr>
          </c:dPt>
          <c:dLbls>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KPIS!$Q$4:$Q$8</c:f>
              <c:strCache>
                <c:ptCount val="4"/>
                <c:pt idx="0">
                  <c:v>In-Store</c:v>
                </c:pt>
                <c:pt idx="1">
                  <c:v>Mobile App</c:v>
                </c:pt>
                <c:pt idx="2">
                  <c:v>Social Media</c:v>
                </c:pt>
                <c:pt idx="3">
                  <c:v>Website</c:v>
                </c:pt>
              </c:strCache>
            </c:strRef>
          </c:cat>
          <c:val>
            <c:numRef>
              <c:f>KPIS!$R$4:$R$8</c:f>
              <c:numCache>
                <c:formatCode>0.00%</c:formatCode>
                <c:ptCount val="4"/>
                <c:pt idx="0">
                  <c:v>0.10138510042479332</c:v>
                </c:pt>
                <c:pt idx="1">
                  <c:v>0.50017619013005166</c:v>
                </c:pt>
                <c:pt idx="2">
                  <c:v>0.10857885918337581</c:v>
                </c:pt>
                <c:pt idx="3">
                  <c:v>0.28985985026177918</c:v>
                </c:pt>
              </c:numCache>
            </c:numRef>
          </c:val>
          <c:extLst>
            <c:ext xmlns:c16="http://schemas.microsoft.com/office/drawing/2014/chart" uri="{C3380CC4-5D6E-409C-BE32-E72D297353CC}">
              <c16:uniqueId val="{00000000-0559-483F-9CF4-EBD8A4859F8B}"/>
            </c:ext>
          </c:extLst>
        </c:ser>
        <c:dLbls>
          <c:dLblPos val="inEnd"/>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[Bittu kumar create 2nd Dashboard.xlsx]KPIS!Return status</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KPIS!$Z$3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KPIS!$Y$4:$Y$7</c:f>
              <c:strCache>
                <c:ptCount val="3"/>
                <c:pt idx="0">
                  <c:v>Not Returned</c:v>
                </c:pt>
                <c:pt idx="1">
                  <c:v>Replacement Requested</c:v>
                </c:pt>
                <c:pt idx="2">
                  <c:v>Returned</c:v>
                </c:pt>
              </c:strCache>
            </c:strRef>
          </c:cat>
          <c:val>
            <c:numRef>
              <c:f>KPIS!$Z$4:$Z$7</c:f>
              <c:numCache>
                <c:formatCode>0.00%</c:formatCode>
                <c:ptCount val="3"/>
                <c:pt idx="0">
                  <c:v>0.8342625288156934</c:v>
                </c:pt>
                <c:pt idx="1">
                  <c:v>4.8857291817989389E-2</c:v>
                </c:pt>
                <c:pt idx="2">
                  <c:v>0.11688017936631716</c:v>
                </c:pt>
              </c:numCache>
            </c:numRef>
          </c:val>
          <c:extLst>
            <c:ext xmlns:c16="http://schemas.microsoft.com/office/drawing/2014/chart" uri="{C3380CC4-5D6E-409C-BE32-E72D297353CC}">
              <c16:uniqueId val="{00000000-BA28-4D77-B631-90B43FA2E903}"/>
            </c:ext>
          </c:extLst>
        </c:ser>
        <c:dLbls>
          <c:showLegendKey val="0"/>
          <c:showVal val="1"/>
          <c:showCatName val="0"/>
          <c:showSerName val="0"/>
          <c:showPercent val="0"/>
          <c:showBubbleSize val="0"/>
          <c:showLeaderLines val="1"/>
        </c:dLbls>
        <c:firstSliceAng val="30"/>
        <c:holeSize val="39"/>
      </c:doughnutChart>
      <c:spPr>
        <a:noFill/>
        <a:ln>
          <a:noFill/>
        </a:ln>
        <a:effectLst>
          <a:glow>
            <a:schemeClr val="accent1">
              <a:alpha val="40000"/>
            </a:schemeClr>
          </a:glow>
          <a:outerShdw dist="38100" sx="90000" sy="90000" algn="l" rotWithShape="0">
            <a:prstClr val="black">
              <a:alpha val="40000"/>
            </a:prstClr>
          </a:outerShd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[Bittu kumar create 2nd Dashboard.xlsx]KPIS!Month</c:name>
    <c:fmtId val="2"/>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chemeClr val="accent5">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solidFill>
                <a:schemeClr val="accent5">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KPIS!$B$4:$B$16</c:f>
              <c:numCache>
                <c:formatCode>0.00%</c:formatCode>
                <c:ptCount val="12"/>
                <c:pt idx="0">
                  <c:v>0.10772799212733848</c:v>
                </c:pt>
                <c:pt idx="1">
                  <c:v>8.2121607624739509E-2</c:v>
                </c:pt>
                <c:pt idx="2">
                  <c:v>0.11731512795227068</c:v>
                </c:pt>
                <c:pt idx="3">
                  <c:v>7.8272324213373753E-2</c:v>
                </c:pt>
                <c:pt idx="4">
                  <c:v>9.8867563426716695E-2</c:v>
                </c:pt>
                <c:pt idx="5">
                  <c:v>0.11012915774845999</c:v>
                </c:pt>
                <c:pt idx="6">
                  <c:v>9.0179161716885378E-2</c:v>
                </c:pt>
                <c:pt idx="7">
                  <c:v>8.7737868159468171E-2</c:v>
                </c:pt>
                <c:pt idx="8">
                  <c:v>6.1812905242212175E-2</c:v>
                </c:pt>
                <c:pt idx="9">
                  <c:v>5.2258310143795651E-2</c:v>
                </c:pt>
                <c:pt idx="10">
                  <c:v>6.6672201443566434E-2</c:v>
                </c:pt>
                <c:pt idx="11">
                  <c:v>4.6905780201173065E-2</c:v>
                </c:pt>
              </c:numCache>
            </c:numRef>
          </c:val>
          <c:extLst>
            <c:ext xmlns:c16="http://schemas.microsoft.com/office/drawing/2014/chart" uri="{C3380CC4-5D6E-409C-BE32-E72D297353CC}">
              <c16:uniqueId val="{00000000-5F70-4047-A920-D486C55B5731}"/>
            </c:ext>
          </c:extLst>
        </c:ser>
        <c:dLbls>
          <c:dLblPos val="outEnd"/>
          <c:showLegendKey val="0"/>
          <c:showVal val="1"/>
          <c:showCatName val="0"/>
          <c:showSerName val="0"/>
          <c:showPercent val="0"/>
          <c:showBubbleSize val="0"/>
        </c:dLbls>
        <c:gapWidth val="67"/>
        <c:overlap val="-29"/>
        <c:axId val="1750489136"/>
        <c:axId val="1750489792"/>
      </c:barChart>
      <c:catAx>
        <c:axId val="175048913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50489792"/>
        <c:crosses val="autoZero"/>
        <c:auto val="1"/>
        <c:lblAlgn val="ctr"/>
        <c:lblOffset val="100"/>
        <c:noMultiLvlLbl val="0"/>
      </c:catAx>
      <c:valAx>
        <c:axId val="1750489792"/>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504891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rgbClr val="FFFF00"/>
        </a:gs>
        <a:gs pos="63000">
          <a:srgbClr val="FFFF99"/>
        </a:gs>
        <a:gs pos="97000">
          <a:schemeClr val="bg1"/>
        </a:gs>
      </a:gsLst>
      <a:path path="circle">
        <a:fillToRect l="50000" t="50000" r="50000" b="50000"/>
      </a:path>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[Bittu kumar create 2nd Dashboard.xlsx]KPIS!Brand</c:name>
    <c:fmtId val="2"/>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KPIS!$J$3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KPIS!$I$4:$I$12</c:f>
              <c:strCache>
                <c:ptCount val="8"/>
                <c:pt idx="0">
                  <c:v>Apex</c:v>
                </c:pt>
                <c:pt idx="1">
                  <c:v>EcoStyle</c:v>
                </c:pt>
                <c:pt idx="2">
                  <c:v>Nova</c:v>
                </c:pt>
                <c:pt idx="3">
                  <c:v>Pioneer</c:v>
                </c:pt>
                <c:pt idx="4">
                  <c:v>Prime</c:v>
                </c:pt>
                <c:pt idx="5">
                  <c:v>Titan</c:v>
                </c:pt>
                <c:pt idx="6">
                  <c:v>Vanguard</c:v>
                </c:pt>
                <c:pt idx="7">
                  <c:v>Zenith</c:v>
                </c:pt>
              </c:strCache>
            </c:strRef>
          </c:cat>
          <c:val>
            <c:numRef>
              <c:f>KPIS!$J$4:$J$12</c:f>
              <c:numCache>
                <c:formatCode>0.00%</c:formatCode>
                <c:ptCount val="8"/>
                <c:pt idx="0">
                  <c:v>0.11934411398721112</c:v>
                </c:pt>
                <c:pt idx="1">
                  <c:v>0.13370527339533256</c:v>
                </c:pt>
                <c:pt idx="2">
                  <c:v>0.1203943632227723</c:v>
                </c:pt>
                <c:pt idx="3">
                  <c:v>0.12311586510883836</c:v>
                </c:pt>
                <c:pt idx="4">
                  <c:v>0.13531699182817838</c:v>
                </c:pt>
                <c:pt idx="5">
                  <c:v>0.1217227482597915</c:v>
                </c:pt>
                <c:pt idx="6">
                  <c:v>0.11046493729483986</c:v>
                </c:pt>
                <c:pt idx="7">
                  <c:v>0.13593570690303586</c:v>
                </c:pt>
              </c:numCache>
            </c:numRef>
          </c:val>
          <c:extLst>
            <c:ext xmlns:c16="http://schemas.microsoft.com/office/drawing/2014/chart" uri="{C3380CC4-5D6E-409C-BE32-E72D297353CC}">
              <c16:uniqueId val="{00000000-B0D6-4117-AEC2-4FE1294AD4A4}"/>
            </c:ext>
          </c:extLst>
        </c:ser>
        <c:dLbls>
          <c:dLblPos val="outEnd"/>
          <c:showLegendKey val="0"/>
          <c:showVal val="1"/>
          <c:showCatName val="0"/>
          <c:showSerName val="0"/>
          <c:showPercent val="0"/>
          <c:showBubbleSize val="0"/>
        </c:dLbls>
        <c:gapWidth val="115"/>
        <c:overlap val="-20"/>
        <c:axId val="749577912"/>
        <c:axId val="749580864"/>
      </c:barChart>
      <c:catAx>
        <c:axId val="74957791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9580864"/>
        <c:crosses val="autoZero"/>
        <c:auto val="1"/>
        <c:lblAlgn val="ctr"/>
        <c:lblOffset val="100"/>
        <c:noMultiLvlLbl val="0"/>
      </c:catAx>
      <c:valAx>
        <c:axId val="749580864"/>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95779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[Bittu kumar create 2nd Dashboard.xlsx]KPIS!Payments Method</c:name>
    <c:fmtId val="2"/>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chemeClr val="accent1">
                <a:lumMod val="5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KPIS!$N$3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solidFill>
                <a:schemeClr val="accent1">
                  <a:lumMod val="5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KPIS!$M$4:$M$9</c:f>
              <c:strCache>
                <c:ptCount val="5"/>
                <c:pt idx="0">
                  <c:v>Cash on Delivery</c:v>
                </c:pt>
                <c:pt idx="1">
                  <c:v>Credit Card</c:v>
                </c:pt>
                <c:pt idx="2">
                  <c:v>Debit Card</c:v>
                </c:pt>
                <c:pt idx="3">
                  <c:v>Net Banking</c:v>
                </c:pt>
                <c:pt idx="4">
                  <c:v>UPI</c:v>
                </c:pt>
              </c:strCache>
            </c:strRef>
          </c:cat>
          <c:val>
            <c:numRef>
              <c:f>KPIS!$N$4:$N$9</c:f>
              <c:numCache>
                <c:formatCode>0.00%</c:formatCode>
                <c:ptCount val="5"/>
                <c:pt idx="0">
                  <c:v>4.1763754638967511E-2</c:v>
                </c:pt>
                <c:pt idx="1">
                  <c:v>0.33147344614624902</c:v>
                </c:pt>
                <c:pt idx="2">
                  <c:v>0.15738018673891968</c:v>
                </c:pt>
                <c:pt idx="3">
                  <c:v>6.1051166500649477E-2</c:v>
                </c:pt>
                <c:pt idx="4">
                  <c:v>0.40833144597521426</c:v>
                </c:pt>
              </c:numCache>
            </c:numRef>
          </c:val>
          <c:extLst>
            <c:ext xmlns:c16="http://schemas.microsoft.com/office/drawing/2014/chart" uri="{C3380CC4-5D6E-409C-BE32-E72D297353CC}">
              <c16:uniqueId val="{00000000-7C1E-420A-9FF9-B7C3A3EA95F5}"/>
            </c:ext>
          </c:extLst>
        </c:ser>
        <c:dLbls>
          <c:dLblPos val="outEnd"/>
          <c:showLegendKey val="0"/>
          <c:showVal val="1"/>
          <c:showCatName val="0"/>
          <c:showSerName val="0"/>
          <c:showPercent val="0"/>
          <c:showBubbleSize val="0"/>
        </c:dLbls>
        <c:gapWidth val="100"/>
        <c:overlap val="-24"/>
        <c:axId val="1737716336"/>
        <c:axId val="1737714368"/>
      </c:barChart>
      <c:catAx>
        <c:axId val="173771633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37714368"/>
        <c:crosses val="autoZero"/>
        <c:auto val="1"/>
        <c:lblAlgn val="ctr"/>
        <c:lblOffset val="100"/>
        <c:noMultiLvlLbl val="0"/>
      </c:catAx>
      <c:valAx>
        <c:axId val="173771436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377163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[Bittu kumar create 2nd Dashboard.xlsx]KPIS!Order channel</c:name>
    <c:fmtId val="2"/>
  </c:pivotSource>
  <c:chart>
    <c:autoTitleDeleted val="1"/>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w="19050">
            <a:solidFill>
              <a:schemeClr val="lt1"/>
            </a:solidFill>
          </a:ln>
          <a:effectLst/>
        </c:spPr>
      </c:pivotFmt>
      <c:pivotFmt>
        <c:idx val="2"/>
        <c:spPr>
          <a:solidFill>
            <a:schemeClr val="accent2"/>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a:innerShdw blurRad="63500" dist="50800" dir="8100000">
              <a:prstClr val="black">
                <a:alpha val="50000"/>
              </a:prstClr>
            </a:innerShdw>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5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2">
              <a:shade val="58000"/>
            </a:schemeClr>
          </a:solidFill>
          <a:ln w="19050">
            <a:solidFill>
              <a:schemeClr val="lt1"/>
            </a:solidFill>
          </a:ln>
          <a:effectLst>
            <a:innerShdw blurRad="63500" dist="50800" dir="8100000">
              <a:prstClr val="black">
                <a:alpha val="50000"/>
              </a:prstClr>
            </a:innerShdw>
          </a:effectLst>
        </c:spPr>
      </c:pivotFmt>
      <c:pivotFmt>
        <c:idx val="9"/>
        <c:spPr>
          <a:solidFill>
            <a:schemeClr val="tx2">
              <a:lumMod val="75000"/>
            </a:schemeClr>
          </a:solidFill>
          <a:ln w="19050">
            <a:solidFill>
              <a:schemeClr val="lt1"/>
            </a:solidFill>
          </a:ln>
          <a:effectLst>
            <a:innerShdw blurRad="63500" dist="50800" dir="8100000">
              <a:prstClr val="black">
                <a:alpha val="50000"/>
              </a:prstClr>
            </a:innerShdw>
          </a:effectLst>
        </c:spPr>
      </c:pivotFmt>
      <c:pivotFmt>
        <c:idx val="10"/>
        <c:spPr>
          <a:solidFill>
            <a:schemeClr val="accent2">
              <a:tint val="86000"/>
            </a:schemeClr>
          </a:solidFill>
          <a:ln w="19050">
            <a:solidFill>
              <a:schemeClr val="lt1"/>
            </a:solidFill>
          </a:ln>
          <a:effectLst>
            <a:innerShdw blurRad="63500" dist="50800" dir="8100000">
              <a:prstClr val="black">
                <a:alpha val="50000"/>
              </a:prstClr>
            </a:innerShdw>
          </a:effectLst>
        </c:spPr>
      </c:pivotFmt>
      <c:pivotFmt>
        <c:idx val="11"/>
        <c:spPr>
          <a:solidFill>
            <a:srgbClr val="FFFF99"/>
          </a:solidFill>
          <a:ln w="19050">
            <a:solidFill>
              <a:schemeClr val="lt1"/>
            </a:solidFill>
          </a:ln>
          <a:effectLst>
            <a:innerShdw blurRad="63500" dist="50800" dir="8100000">
              <a:prstClr val="black">
                <a:alpha val="50000"/>
              </a:prstClr>
            </a:innerShdw>
          </a:effectLst>
        </c:spPr>
        <c:dLbl>
          <c:idx val="0"/>
          <c:spPr>
            <a:noFill/>
            <a:ln>
              <a:noFill/>
            </a:ln>
            <a:effectLst>
              <a:innerShdw blurRad="63500" dist="50800" dir="2700000">
                <a:prstClr val="black">
                  <a:alpha val="50000"/>
                </a:prstClr>
              </a:innerShdw>
            </a:effectLst>
          </c:spPr>
          <c:txPr>
            <a:bodyPr rot="0" spcFirstLastPara="1" vertOverflow="clip" horzOverflow="clip" vert="horz" wrap="square" lIns="38100" tIns="19050" rIns="38100" bIns="19050" anchor="ctr" anchorCtr="1">
              <a:spAutoFit/>
            </a:bodyPr>
            <a:lstStyle/>
            <a:p>
              <a:pPr>
                <a:defRPr sz="500" b="0" i="0" u="none" strike="noStrike" kern="1200" baseline="0">
                  <a:solidFill>
                    <a:schemeClr val="dk1">
                      <a:lumMod val="65000"/>
                      <a:lumOff val="35000"/>
                    </a:schemeClr>
                  </a:solidFill>
                  <a:latin typeface="+mn-lt"/>
                  <a:ea typeface="+mn-ea"/>
                  <a:cs typeface="+mn-cs"/>
                </a:defRPr>
              </a:pPr>
              <a:endParaRPr lang="en-US"/>
            </a:p>
          </c:txPr>
        </c:dLbl>
      </c:pivotFmt>
    </c:pivotFmts>
    <c:plotArea>
      <c:layout/>
      <c:pieChart>
        <c:varyColors val="1"/>
        <c:ser>
          <c:idx val="0"/>
          <c:order val="0"/>
          <c:tx>
            <c:strRef>
              <c:f>KPIS!$R$3</c:f>
              <c:strCache>
                <c:ptCount val="1"/>
                <c:pt idx="0">
                  <c:v>Total</c:v>
                </c:pt>
              </c:strCache>
            </c:strRef>
          </c:tx>
          <c:spPr>
            <a:effectLst>
              <a:innerShdw blurRad="63500" dist="50800" dir="8100000">
                <a:prstClr val="black">
                  <a:alpha val="50000"/>
                </a:prstClr>
              </a:innerShdw>
            </a:effectLst>
          </c:spPr>
          <c:dPt>
            <c:idx val="0"/>
            <c:bubble3D val="0"/>
            <c:spPr>
              <a:solidFill>
                <a:schemeClr val="accent2">
                  <a:shade val="58000"/>
                </a:schemeClr>
              </a:solidFill>
              <a:ln w="19050">
                <a:solidFill>
                  <a:schemeClr val="lt1"/>
                </a:solidFill>
              </a:ln>
              <a:effectLst>
                <a:innerShdw blurRad="63500" dist="50800" dir="8100000">
                  <a:prstClr val="black">
                    <a:alpha val="50000"/>
                  </a:prstClr>
                </a:innerShdw>
              </a:effectLst>
            </c:spPr>
            <c:extLst>
              <c:ext xmlns:c16="http://schemas.microsoft.com/office/drawing/2014/chart" uri="{C3380CC4-5D6E-409C-BE32-E72D297353CC}">
                <c16:uniqueId val="{00000001-1169-4F38-8817-59A3EA6AD0C2}"/>
              </c:ext>
            </c:extLst>
          </c:dPt>
          <c:dPt>
            <c:idx val="1"/>
            <c:bubble3D val="0"/>
            <c:spPr>
              <a:solidFill>
                <a:schemeClr val="tx2">
                  <a:lumMod val="75000"/>
                </a:schemeClr>
              </a:solidFill>
              <a:ln w="19050">
                <a:solidFill>
                  <a:schemeClr val="lt1"/>
                </a:solidFill>
              </a:ln>
              <a:effectLst>
                <a:innerShdw blurRad="63500" dist="50800" dir="8100000">
                  <a:prstClr val="black">
                    <a:alpha val="50000"/>
                  </a:prstClr>
                </a:innerShdw>
              </a:effectLst>
            </c:spPr>
            <c:extLst>
              <c:ext xmlns:c16="http://schemas.microsoft.com/office/drawing/2014/chart" uri="{C3380CC4-5D6E-409C-BE32-E72D297353CC}">
                <c16:uniqueId val="{00000003-1169-4F38-8817-59A3EA6AD0C2}"/>
              </c:ext>
            </c:extLst>
          </c:dPt>
          <c:dPt>
            <c:idx val="2"/>
            <c:bubble3D val="0"/>
            <c:spPr>
              <a:solidFill>
                <a:schemeClr val="accent2">
                  <a:tint val="86000"/>
                </a:schemeClr>
              </a:solidFill>
              <a:ln w="19050">
                <a:solidFill>
                  <a:schemeClr val="lt1"/>
                </a:solidFill>
              </a:ln>
              <a:effectLst>
                <a:innerShdw blurRad="63500" dist="50800" dir="8100000">
                  <a:prstClr val="black">
                    <a:alpha val="50000"/>
                  </a:prstClr>
                </a:innerShdw>
              </a:effectLst>
            </c:spPr>
            <c:extLst>
              <c:ext xmlns:c16="http://schemas.microsoft.com/office/drawing/2014/chart" uri="{C3380CC4-5D6E-409C-BE32-E72D297353CC}">
                <c16:uniqueId val="{00000005-1169-4F38-8817-59A3EA6AD0C2}"/>
              </c:ext>
            </c:extLst>
          </c:dPt>
          <c:dPt>
            <c:idx val="3"/>
            <c:bubble3D val="0"/>
            <c:spPr>
              <a:solidFill>
                <a:srgbClr val="FFFF99"/>
              </a:solidFill>
              <a:ln w="19050">
                <a:solidFill>
                  <a:schemeClr val="lt1"/>
                </a:solidFill>
              </a:ln>
              <a:effectLst>
                <a:innerShdw blurRad="63500" dist="50800" dir="8100000">
                  <a:prstClr val="black">
                    <a:alpha val="50000"/>
                  </a:prstClr>
                </a:innerShdw>
              </a:effectLst>
            </c:spPr>
            <c:extLst>
              <c:ext xmlns:c16="http://schemas.microsoft.com/office/drawing/2014/chart" uri="{C3380CC4-5D6E-409C-BE32-E72D297353CC}">
                <c16:uniqueId val="{00000007-1169-4F38-8817-59A3EA6AD0C2}"/>
              </c:ext>
            </c:extLst>
          </c:dPt>
          <c:dLbls>
            <c:spPr>
              <a:noFill/>
              <a:ln>
                <a:noFill/>
              </a:ln>
              <a:effectLst/>
            </c:spPr>
            <c:txPr>
              <a:bodyPr rot="0" spcFirstLastPara="1" vertOverflow="clip" horzOverflow="clip" vert="horz" wrap="square" lIns="38100" tIns="19050" rIns="38100" bIns="19050" anchor="ctr" anchorCtr="1">
                <a:spAutoFit/>
              </a:bodyPr>
              <a:lstStyle/>
              <a:p>
                <a:pPr>
                  <a:defRPr sz="5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KPIS!$Q$4:$Q$8</c:f>
              <c:strCache>
                <c:ptCount val="4"/>
                <c:pt idx="0">
                  <c:v>In-Store</c:v>
                </c:pt>
                <c:pt idx="1">
                  <c:v>Mobile App</c:v>
                </c:pt>
                <c:pt idx="2">
                  <c:v>Social Media</c:v>
                </c:pt>
                <c:pt idx="3">
                  <c:v>Website</c:v>
                </c:pt>
              </c:strCache>
            </c:strRef>
          </c:cat>
          <c:val>
            <c:numRef>
              <c:f>KPIS!$R$4:$R$8</c:f>
              <c:numCache>
                <c:formatCode>0.00%</c:formatCode>
                <c:ptCount val="4"/>
                <c:pt idx="0">
                  <c:v>0.10138510042479332</c:v>
                </c:pt>
                <c:pt idx="1">
                  <c:v>0.50017619013005166</c:v>
                </c:pt>
                <c:pt idx="2">
                  <c:v>0.10857885918337581</c:v>
                </c:pt>
                <c:pt idx="3">
                  <c:v>0.28985985026177918</c:v>
                </c:pt>
              </c:numCache>
            </c:numRef>
          </c:val>
          <c:extLst>
            <c:ext xmlns:c16="http://schemas.microsoft.com/office/drawing/2014/chart" uri="{C3380CC4-5D6E-409C-BE32-E72D297353CC}">
              <c16:uniqueId val="{00000008-1169-4F38-8817-59A3EA6AD0C2}"/>
            </c:ext>
          </c:extLst>
        </c:ser>
        <c:dLbls>
          <c:dLblPos val="inEnd"/>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100000">
          <a:schemeClr val="accent5">
            <a:lumMod val="89000"/>
          </a:schemeClr>
        </a:gs>
        <a:gs pos="0">
          <a:srgbClr val="FFFF00"/>
        </a:gs>
      </a:gsLst>
      <a:path path="circle">
        <a:fillToRect l="100000" b="100000"/>
      </a:path>
      <a:tileRect t="-100000" r="-100000"/>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[Bittu kumar create 2nd Dashboard.xlsx]KPIS!Return status</c:name>
    <c:fmtId val="2"/>
  </c:pivotSource>
  <c:chart>
    <c:autoTitleDeleted val="1"/>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FF66"/>
          </a:solidFill>
          <a:ln w="19050">
            <a:solidFill>
              <a:schemeClr val="lt1"/>
            </a:solidFill>
          </a:ln>
          <a:effectLst>
            <a:innerShdw blurRad="63500" dist="50800" dir="8100000">
              <a:prstClr val="black">
                <a:alpha val="50000"/>
              </a:prstClr>
            </a:innerShdw>
          </a:effectLst>
        </c:spPr>
      </c:pivotFmt>
      <c:pivotFmt>
        <c:idx val="7"/>
        <c:spPr>
          <a:solidFill>
            <a:schemeClr val="accent6"/>
          </a:solidFill>
          <a:ln w="19050">
            <a:solidFill>
              <a:schemeClr val="lt1"/>
            </a:solidFill>
          </a:ln>
          <a:effectLst>
            <a:innerShdw blurRad="63500" dist="50800" dir="13500000">
              <a:prstClr val="black">
                <a:alpha val="50000"/>
              </a:prstClr>
            </a:innerShdw>
          </a:effectLst>
        </c:spPr>
      </c:pivotFmt>
      <c:pivotFmt>
        <c:idx val="8"/>
        <c:spPr>
          <a:solidFill>
            <a:schemeClr val="accent6"/>
          </a:solidFill>
          <a:ln w="19050">
            <a:solidFill>
              <a:schemeClr val="lt1"/>
            </a:solidFill>
          </a:ln>
          <a:effectLst>
            <a:innerShdw blurRad="63500" dist="50800" dir="16200000">
              <a:prstClr val="black">
                <a:alpha val="50000"/>
              </a:prstClr>
            </a:innerShdw>
          </a:effectLst>
        </c:spPr>
      </c:pivotFmt>
    </c:pivotFmts>
    <c:plotArea>
      <c:layout/>
      <c:doughnutChart>
        <c:varyColors val="1"/>
        <c:ser>
          <c:idx val="0"/>
          <c:order val="0"/>
          <c:tx>
            <c:strRef>
              <c:f>KPIS!$Z$3</c:f>
              <c:strCache>
                <c:ptCount val="1"/>
                <c:pt idx="0">
                  <c:v>Total</c:v>
                </c:pt>
              </c:strCache>
            </c:strRef>
          </c:tx>
          <c:dPt>
            <c:idx val="0"/>
            <c:bubble3D val="0"/>
            <c:spPr>
              <a:solidFill>
                <a:srgbClr val="FFFF66"/>
              </a:solidFill>
              <a:ln w="19050">
                <a:solidFill>
                  <a:schemeClr val="lt1"/>
                </a:solidFill>
              </a:ln>
              <a:effectLst>
                <a:innerShdw blurRad="63500" dist="50800" dir="8100000">
                  <a:prstClr val="black">
                    <a:alpha val="50000"/>
                  </a:prstClr>
                </a:innerShdw>
              </a:effectLst>
            </c:spPr>
            <c:extLst>
              <c:ext xmlns:c16="http://schemas.microsoft.com/office/drawing/2014/chart" uri="{C3380CC4-5D6E-409C-BE32-E72D297353CC}">
                <c16:uniqueId val="{00000001-EBF3-49CB-91FC-AFD563A3CF7D}"/>
              </c:ext>
            </c:extLst>
          </c:dPt>
          <c:dPt>
            <c:idx val="1"/>
            <c:bubble3D val="0"/>
            <c:spPr>
              <a:solidFill>
                <a:schemeClr val="accent5"/>
              </a:solidFill>
              <a:ln w="19050">
                <a:solidFill>
                  <a:schemeClr val="lt1"/>
                </a:solidFill>
              </a:ln>
              <a:effectLst>
                <a:innerShdw blurRad="63500" dist="50800" dir="13500000">
                  <a:prstClr val="black">
                    <a:alpha val="50000"/>
                  </a:prstClr>
                </a:innerShdw>
              </a:effectLst>
            </c:spPr>
            <c:extLst>
              <c:ext xmlns:c16="http://schemas.microsoft.com/office/drawing/2014/chart" uri="{C3380CC4-5D6E-409C-BE32-E72D297353CC}">
                <c16:uniqueId val="{00000003-EBF3-49CB-91FC-AFD563A3CF7D}"/>
              </c:ext>
            </c:extLst>
          </c:dPt>
          <c:dPt>
            <c:idx val="2"/>
            <c:bubble3D val="0"/>
            <c:spPr>
              <a:solidFill>
                <a:schemeClr val="accent4"/>
              </a:solidFill>
              <a:ln w="19050">
                <a:solidFill>
                  <a:schemeClr val="lt1"/>
                </a:solidFill>
              </a:ln>
              <a:effectLst>
                <a:innerShdw blurRad="63500" dist="50800" dir="16200000">
                  <a:prstClr val="black">
                    <a:alpha val="50000"/>
                  </a:prstClr>
                </a:innerShdw>
              </a:effectLst>
            </c:spPr>
            <c:extLst>
              <c:ext xmlns:c16="http://schemas.microsoft.com/office/drawing/2014/chart" uri="{C3380CC4-5D6E-409C-BE32-E72D297353CC}">
                <c16:uniqueId val="{00000005-EBF3-49CB-91FC-AFD563A3CF7D}"/>
              </c:ext>
            </c:extLst>
          </c:dPt>
          <c:cat>
            <c:strRef>
              <c:f>KPIS!$Y$4:$Y$7</c:f>
              <c:strCache>
                <c:ptCount val="3"/>
                <c:pt idx="0">
                  <c:v>Not Returned</c:v>
                </c:pt>
                <c:pt idx="1">
                  <c:v>Replacement Requested</c:v>
                </c:pt>
                <c:pt idx="2">
                  <c:v>Returned</c:v>
                </c:pt>
              </c:strCache>
            </c:strRef>
          </c:cat>
          <c:val>
            <c:numRef>
              <c:f>KPIS!$Z$4:$Z$7</c:f>
              <c:numCache>
                <c:formatCode>0.00%</c:formatCode>
                <c:ptCount val="3"/>
                <c:pt idx="0">
                  <c:v>0.8342625288156934</c:v>
                </c:pt>
                <c:pt idx="1">
                  <c:v>4.8857291817989389E-2</c:v>
                </c:pt>
                <c:pt idx="2">
                  <c:v>0.11688017936631716</c:v>
                </c:pt>
              </c:numCache>
            </c:numRef>
          </c:val>
          <c:extLst>
            <c:ext xmlns:c16="http://schemas.microsoft.com/office/drawing/2014/chart" uri="{C3380CC4-5D6E-409C-BE32-E72D297353CC}">
              <c16:uniqueId val="{00000006-EBF3-49CB-91FC-AFD563A3CF7D}"/>
            </c:ext>
          </c:extLst>
        </c:ser>
        <c:dLbls>
          <c:showLegendKey val="0"/>
          <c:showVal val="0"/>
          <c:showCatName val="0"/>
          <c:showSerName val="0"/>
          <c:showPercent val="0"/>
          <c:showBubbleSize val="0"/>
          <c:showLeaderLines val="1"/>
        </c:dLbls>
        <c:firstSliceAng val="30"/>
        <c:holeSize val="39"/>
      </c:doughnutChart>
      <c:spPr>
        <a:noFill/>
        <a:ln>
          <a:noFill/>
        </a:ln>
        <a:effectLst>
          <a:glow>
            <a:schemeClr val="accent1">
              <a:alpha val="40000"/>
            </a:schemeClr>
          </a:glow>
          <a:outerShdw dist="38100" sx="90000" sy="90000" algn="l" rotWithShape="0">
            <a:prstClr val="black">
              <a:alpha val="40000"/>
            </a:prstClr>
          </a:outerShd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86000">
          <a:schemeClr val="tx2">
            <a:lumMod val="60000"/>
            <a:lumOff val="40000"/>
          </a:schemeClr>
        </a:gs>
        <a:gs pos="0">
          <a:srgbClr val="FFFF00"/>
        </a:gs>
      </a:gsLst>
      <a:path path="circle">
        <a:fillToRect r="100000" b="100000"/>
      </a:path>
      <a:tileRect l="-100000" t="-100000"/>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_xlchart.v1.5</cx:f>
      </cx:strDim>
      <cx:numDim type="size">
        <cx:f>_xlchart.v1.7</cx:f>
      </cx:numDim>
    </cx:data>
  </cx:chartData>
  <cx:chart>
    <cx:plotArea>
      <cx:plotAreaRegion>
        <cx:series layoutId="treemap" uniqueId="{E58905A4-54BC-45F0-8B9C-F55DF284AB4F}">
          <cx:tx>
            <cx:txData>
              <cx:f>_xlchart.v1.6</cx:f>
              <cx:v>Sum of total amount</cx:v>
            </cx:txData>
          </cx:tx>
          <cx:dataLabels pos="inEnd">
            <cx:visibility seriesName="0" categoryName="1" value="1"/>
            <cx:separator>, </cx:separator>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_xlchart.v5.4</cx:f>
        <cx:nf>_xlchart.v5.3</cx:nf>
      </cx:numDim>
    </cx:data>
  </cx:chartData>
  <cx:chart>
    <cx:plotArea>
      <cx:plotAreaRegion>
        <cx:plotSurface>
          <cx:spPr>
            <a:solidFill>
              <a:schemeClr val="accent1"/>
            </a:solidFill>
          </cx:spPr>
        </cx:plotSurface>
        <cx:series layoutId="regionMap" uniqueId="{205F721D-5B3C-451D-B2CA-860EA7FD0CE9}">
          <cx:tx>
            <cx:txData>
              <cx:f>_xlchart.v5.3</cx:f>
              <cx:v>Sum of total amount</cx:v>
            </cx:txData>
          </cx:tx>
          <cx:spPr>
            <a:effectLst>
              <a:outerShdw blurRad="292100" sx="102000" sy="102000" algn="ctr" rotWithShape="0">
                <a:srgbClr val="FF0000">
                  <a:alpha val="40000"/>
                </a:srgbClr>
              </a:outerShdw>
            </a:effectLst>
          </cx:spPr>
          <cx:dataLabels>
            <cx:visibility seriesName="0" categoryName="0" value="1"/>
          </cx:dataLabels>
          <cx:dataId val="0"/>
          <cx:layoutPr>
            <cx:geography cultureLanguage="en-US" cultureRegion="IN" attribution="Powered by Bing">
              <cx:geoCache provider="{E9337A44-BEBE-4D9F-B70C-5C5E7DAFC167}">
                <cx:binary>1Jtpc962sue/isuvhw52gKdubtWAfBbtsuT9DUuWZIArSIDg9umnFds5sePk5NZkqiZPXBVLJB6C
aHT3v38N/9f98q/75vHOP1vapgv/ul9+fm7Hsf/XTz+Fe/vY3oUXbXnvXXCfxhf3rv3JffpU3j/+
9ODv5rIzPxGE2U/39s6Pj8vz//4v+Dbz6M7d/d1Yuu5lfPTrzWOIzRj+5NoPLz27e2jLLi/D6Mv7
Ef/8/NVdWzbPLu8e4vNnj91YjuurtX/8+fk39z1/9tP33/a7Jz9rYHJjfICxGL9AWGCElHr+rHGd
+fJ7qV4wJBFBXH592OVdCwP+2iR+mcLdw4N/DAHe45f/fzv2m0nDpcvnz+5d7Man5TKwcj8/P+ke
yrvnz8rgss8XMvc04xO4E17xp28X+ne/gJf+7pbf2OL7FfpPl35nios7MPhdsKOHGf5ttkhfME6Q
ojxFv3zwtyYRLzBSKSUs/fzhXx/92TJ/cU4/Ns03g7+zzcXxH2Wb451f77q/0S4kfYFThVMGC/5b
FxEvKEOEIaY+m0t8a4+/MI8f2+LXgd/Z4Xjzj7JD/tjY8uuS/N9HKqJeCEZpioT4oXfIFxhzJhXH
n73jO2v8x9n82BZfhn1nifz8H2WJszvf3Y139d/oE5i9kBgxwhj5oTUgVgmZYg4G++VDv26Ez7Hq
L83oxxb5zdDvrHL2v/9RVjnECnLI+HVh/gYPIS9ESgSWf2AT/IKnEglwkx96yF+Yz48t8uvA7+xx
OP1H2eM6dtXdx7/PHBS9UIyoFMzxbd7gL9hTpKLpF98A5fVZQnz2jf88jx+b4eu476xwrf9RVrh6
KIP9GwMVQS84pogxUFWfP98YQ7EXYCPOKPqiub4TVf95Oj82xtdx3xnj6p+Vwl89Nned+VvFFJYv
QC4JnuLvCo70BUKpYin/Im+/84q/NJUf2+I3Q78zx6vDP8o33j6G8Zl+BIs0X0PG35A16AvFwQEU
oT/K5Eq+SCUGq1D++TL7+ujP0eovzunHlvlm8He2efv/d9z6cbH621Lwmzv+h2U5IS8oJ0rgLyki
/Z2zUEGpQhC3fvl8V6R/KZ3/eDY/NseXYd9M/P9xHf7HNfqv1CIH6br7BXf8pkz/86u/vB5gmO+G
/lml/nmtTh5+fk4YT0Gu/opRnr7kmwT9Nbb/bsjjXRh/fg4ew6BEYUwJqOUhpIHHzOC5cAUDVIH/
OCjnFIwn0ufPOudHCw8lL7jkkKKERAwjzKF8CS4+XXqKmJhgAWOgBqWQx37FTNeuWY3rfl2MLz8/
62J77cpuDD8/lwI/f9Z/vu/p7SQTiiusqEBUQf0qMKiT/v7uBlgW3I7/VzmJQTE3bvu+cUOSuZY3
nfZLgi6s9HbnZUj3scfFLm25bXekaYtzLLpmXzTLcFZXFd4VC2qLfKJl2uuiN1ETMsqoVTFLfyAd
9xcLLq3UqRuXnRlHhbOunP1pl67Du63kTR6Ja05K2thjW1f+GNtp3E0h2uMwmO6qZJKNejDjlOac
suiztiaT1W5lcdaEed+dENWws3Ipi1THnoVdEWlyMVe+HjSqfWl0my7JYxGib7WacfqxTL3KEJrV
heNVeepiiqxu682dK07F24AUWXYY2dDpupfIaV/6KeSERpNPVVe9qcbm/byh8qL05avCb1vGTTud
8Er4OyE2e8bIYG8KP4pbsbHmApUVOSxTEnZIllaXa2dPpjVJNJvQyZj4Zg+23XYpLN0Om8pmyeAL
jTo73/iOjFmdqgvlluaMmLHMTKgfiOm5jsKVN4Xi1UmH+2bH5bR+WDYnzi3f0KY3lHRNVop6anSl
KD2tXVltWUB0K3WIvV20a7g6S0ZT9hoWjZW6aTAedL/MVatbK9VrbDZ0Ldaw3KRT06QnqitJ0Kgy
w1VNl9Vr1ZJw56Sdh5N5cvFMGEO8Rm4urpxqHdbtoKZJt76S/dnc44Zm9dpbphPJYqO33qTXYTKE
ZmKUTO27lXWnYQlVVvRNSzQq1FDmJrZluRcs0JzMdXVp0kAuyympPiRTJPsizN2hqxL39EpTczOY
VL3ux8B3fFTLeR3a6WrEsgFTplNYNVsUHzWZ/XSrsLOVbktK3kY+izeux37O+tnjlylPxZUgbGpz
7gt3jFw2xzZlc5/NcVrfjoiYjwMvq5ehtHRHE2uGXVWuqzmf4ZWmfWyw2/G18UXWCVHeWBnVcZQ1
OoraLPuWt22TFfXkjkMv3UVDmnFvplviy5jxedrLxL5x87Bkrl6nyzjCGuMgq/eLHOI1d37KOLOD
Vr67Ghd8SdcV53Vctpf10NCLakhgyRLvMo/b4SJtOG0PDecjePW62MPsfTnrtUvGSvee+G0X08pv
WdIvPGcJmh9lVbwfaePPq4F2F/OQLiemn6tKV5scjjG07NytizvttqCCVgQXV1UIidfdVHRnsUx8
sSczLmXmUSlfdmUT3uDa2zFbbCMvQor9u4Wwrs2x78daS+XEGe+LuJzMioR40g1GlDs0UbV+YAiM
dBvUMOeBd+6hSWcnTIYHIfpzBXs/9RoPscRvE2OX5cRWkmNdmUkNO0dZje6pKIr0vHNDXeV8pSWY
wtWpnqNU7WmZwNdnCE/ra6sQznkc27eYLKw9ta4cDiWq6yrbRh6rfRkhTGsI0ajeSR6bt2W5zIeY
+oRnEOzfxCGdzzEdw2Uyo+514zlXmSFC1lo1C3qQspKHsBTNhSeu3k82KfbTWBVCd+tGrxxe1o9d
KPD7xi9NJv3Ijwt4EUTY3uxVNfav5pLgkDVo4+uSNWxwD2Ya3cuNieKxSsJ6rGXcHvy8TLuOIPhi
XJTY7Bq6seWwGMrDqzLBTGVMBmWy0Tq13KxhkNNOhrCIvRzg1hNTUZyPnS/mXVl1jTgWZKmLvI1z
21x0rezJSRtpbHeclHPUuDbbqyoy0mpq2Ug1Y4LZPCjmxYHwzkyZCml9sXCXQHoxdN9jO3V6i5hp
0hfusKZuy1DqwJSNuWpC25x75U2WsGVZdMLMpikkHt3OoT+NotqCjqmYD+uytBem9vNrXg7mfHSp
sHpjpP8QPbxO5mtwCR3mpee5jAM9M0mitv0gW5pmbdPL6libbm6zomzXe8SGatVTvaYf7ZDgVvdV
OXe6l3ajeh1Qlx6E3CjZoXZd14yVnK26tq65CVIGsmubStqzQlBb5iJGk0IGc115JR3yZ3NrZ3dS
bT07mXvC5ouGuflIuQAvCEl75tamPM5FqlKdVMuSVQ7CJJrteCOXOO5D49HdMG43bJKK6qIu4i1a
atZpk4QE5WPl5ZS13SSDJlst7rxZUZPX/SLe+shjmjHRV+ZYj9tkd3EQm9DBomaDmF2NGVrn9dHg
FL3meJxvx9SMde6mdbwVUDmfDeDDekkIu8FhYG+TkLZnELDZaeCJ07zyJp/n9WJLG7ZkUdhZK16f
b+l2SkZwWB1wsz20jWMVJBy2rjDFIPhladuQZC2Y0uhhaP26D35OugNrGP0EwmmN+z5R7fqSGmRf
c0unp29H6qzGrTCHkjr6uloqiHeAvcb+dHDp6He+HcarRMam0MlE0rd9k7ZH3FXM6ZqhgR55gqci
K5KiWHJhQa/ptvU1z0MdwNAlq6r2KiyTHXdqCs37oajRla+ScdUtjWLK/LR2oCHSpc+RbOL7oe3a
q0i2JHem2GhmDA+3YWPJnYJeD8l4DLLcRWMg0KDWssw2ZBgy0rD2Ct56OC1sgsJR9GhestrG8Bga
i2jemtkoXaiUyaNbx05pH6m0mUqGMmQWWQjYYsNJyKqxnS/kgvotc90oZm047h+wIrzOZDe502AH
2mdsHu6hOG+O/bDJ+8imrczUUqgkG0nCQwaZadv1bqhAOVTIvOeF8eccVdPbpGy2TqM1VBcTdq/V
PHCim1AavJNS8rPWh2pXtVMVc9t2DwCOC0hlhX+3dc6d+KEGm09RxMul7tNSW9SOunD1AjGlcpVu
hKrXfVfH4boqtw1cvhgTrBtaWa+rYYjvy1j7qA1KMd4bTuZ3q21Jo+saV2aXKGbOEqbM67gI+wjN
WAouPc2N27noNpyVWwdbbzHtkG+j7weIyjEQPQQmMompSPOCVG02xVi8mQbf6YFaf/BiJLofmj5L
2nXbbas9gCA91qgWQfuq6vZsFX2m0CZGXS+jO6VqdnpuO7ZDQUIILNs6vJ3LtN4xMy4Z5H2IJzXs
ylOjaHEcTdOfu8nMr4ZCzVkzFm1OMVvep4Nomix4NHw0vlVltllL75fWZXMx7Yrabe9tIR6nsvA6
EcgcQ0EmrNUqNqPZqrhOoxPuUBTtinRd2u2wrpasu2T06B1mkI3e2sElrd4Wyq/pJNTJVobK76hv
muFoxr7Bek4jGSDQdvXH3vBlyDYIEPnMXGy1UDaZMuHS/ughXWQj5ICTpWz6G5eW85tiXAbN54bM
h1CBykxsdzYRaRM9jJVdj0lo1aJ919FWdySdX6m66bzmA0yayrr9KDGIBFLWjOftVCePniUtqE4i
4LsX5V9CBEIki4j2A2wCF65RP6fnDGGT5ATQ63Vddf4WWt+8PhSibno9r93wQZSyrHXoqw7nINDW
90ot/X00ErxDjt2QnoHjgTAsO+vuUhHDK44neh4ZJdftgsNrRVXd72gfHSQ7I1bIs2bl2VQm6YER
txxh98x231oUH9i4puXRbWV6JqhsDYRa2Xe68rNKIeLSbsqrMCaaIGKPTdMyo5MgzTsiichW2CqD
bmIDBhwdHccMJBu+S1WIp1jM5mImrWv0qp4k2DQa0APtRjyIA1pQDZow6C1dw/laCL/pYVr7RG+k
QOnBdqx9hCBR3VXzLC8ahSqar8vQ7WDNkMsmVS7ZNGJb50vZFUWOC/cmiGo6A2dlWVnOSTb1FJ9i
Wi5a0Zppy+O8g6ja5VYmBOelTAumsaiozcy2mteVadIHk/bg2t6K+uMSeXXue54SLUu1tHoKHn+k
sezzBVmTlUlN9v0KdePMun7nyHLmi7XWw1ZXu5Ta5opWW3ftpKhINiVGZGloILD0rjqZffAZhyB5
lzZIaqci/1DWdvu4NEPb6F6t5mJNu+pjT1yXb0tjbmOL63ekaNFtORuo/yTkkMup74v5QHAXxkxI
MtYZOBYi+xHxLhtL788IuMVuaedRaZQcZwWioOtuV7o1RFt475dA1lTmWE+nPMpUnq2ma9osLmPz
Jlhqj8sG4iL3otls5rtgHwTtQSy6Qu0GLttD5+lm9rzt7JkZ03gtcGFPGjDAq5RPzS3Ei+HcUHgN
UEa4BuliVz3OkHDXbZ1ekTk5FWDQAsqv97KCaLukzNwObnv9G/zxI6bwPVFIBfQyuBTA0FMpnrDG
b4mCorCwtB+3Q+1x9bKft/GSWYHzrcPytNwaecDdYvM/fygQsG8xBvSyKKVSpQpWH1NANr99KCmx
2wpZL4fZmuYcVMZ4bYrZ5RRV9lW/+biHkkychHkeHv/8yYBifvdkwCYYUclkmjL07ZN7zmfZtGE7
DKqnIHUkm/TiRHLmV1pvukmL7uGXJ36BX19W+DPFuXf9CnTCfjkv9OuP//3KtfDnl0Mt//7l03Gj
f/908fWc0p/edXh0T+g2fH/T02x+/S6YzJfZPeGvb374HYv7A9r2+djTH1z8aygOC4IBbf4xivtN
M/jfNO7LqM80Dg4ycU6EQrBHCUBuBTjsM42T7AWCMx2IUzj+xBVPgdN9oXEYTj/BOQKAeFC9goCh
cOkrjYMuKmy3NIUrDP4i1P+Exj15xjcsjislCRcgMeCbqPrOcwTo516O6bjjgR/Xbr0SRf0Jqw7q
wjoHEfRycvWngY0eYPmvq/RlP/2WAsIe/P7J4gkqcqygF8PhXb6jgMZyuomtiTtRpP6xYBLpyBjz
euYTNicEbaCYSqCJFCJ0st0soV+ak2ay22WJQ/8JICrUoPUKikt3tVLvnFrdWUUgCeqhXFmbgwxO
K43Cqq5ZMyxQsqHJ7ikvSGY9dYdNTPI0MaPYmwCZAYrgotfAO5FehL+aTSNyYOD3IES7PNZqX6UU
Z2NiJy2H7mZt21aPBu1EQtDZaBcEeMdXN3TBAtxxmegldgm+bgyuLyXQCanjUs2XVFWvABPB84p1
CYeFivblyt2u7qvzilbh4on96SXd8JYB5lwXXdYlDJ7Xss5aN0zAExL2epQAq7IQsbmCZAcquWt5
hsu10ESUoI96ssqMjLzStKnMmxIA5I3g07IrNtvnpnEHPJP4cnUDyws32ncjMtRkNeic/brV1GV0
StTVnITxU7GQdNGdS6EiNtWYPoz9DOXmOotEGw8124K2AH8lsMfyoqf2JrihaHTH1rrLGmIqD5xz
nQ8KKXsGbaD5bOZJd05Y4zOacHG5lC27QuVW2h2pV349JLXMALuh8zIsMYv90l0vUI3EbIPIBZX7
IMdTIdsu1ZAku4NjcTmfKjXugWl0WeWrdF+V43bWLVP/euiUjNnQh8TkknL3hiwJcNUxUYmW9dwn
h6im1F0DDYRawLK6BeGzxhEIcze0GQt9OmqAjOwI2L3sM2fR9qZtCGBeXUjAyxlZ8bjovlHrFdw3
D8D4OvzIE8nRzsSp202Av66tmAPOEMgFnkUvqozjZDyJYWJCq85V08FMyIE8RIQemJVQ3zkArm/4
OkmQ/9UqilxMXaGLZVRKC6h5Kg2Sbj0p2gB1t3G8v4jRjh+GjsBGqgf0ziBnH4tR9vewMuVNqLv0
Sta8AymzNmu3K1m07wCFPfHhWJo9qTrKtAAgdS1IhKdsxOIjLeoUBGAj2YcZWPep2CqxZAWboMYt
p8qC7qJ43ZFyIfsqNOstcRu96bCqh3zGZNzyqh0QqP10Wu6HVkK9XZm5fzkVOP0QlLNvfQmrt2PK
OyCGTY1zlRrxBlTgqmWMeNlFEHt3rRvD69mkoG9I58XdUFbDEyBJ6hz0uuCZaCqPsgEP+DEJJb61
Y9++mXhVvBQLle+62JBJW9oUoNJnil6ZokqjZngCUR073t46MbBdWONTDTuYvtVFJeqQB6BNdF9a
BdBS+CbBuVgk0cYCd99ZRNQBiBK0CUB1YT2NCh1XuU3TwdbW3/h5GhadGtScbXW9YGgjFBBFapDk
s4aSLLla+zW0Ga5V/aZaE9CRCKgIykQn3T1CvkO5AIp63IakDxonlVwhEhJ5EgGLT1rEFqqBvlLV
ddI29hp6ITxmHgRTnYEEml+WTtE3YFKuXS9aAcVTL3YFE/7WRGpz1rN5xylvXza4rHZbH4TQvViG
dzRANoFghtb3MxDGDxDMwaKq7xKrg8Qdz5hqkzQbJlPV2iz92GsAJgvgMjSPUJUtMNOkH08jlCpQ
eagqTTKQ6RAWpqLgLq+TbbqcoRh40yAPXQJoW1RBF1NK+iMiKXlfjmHimYmc9zuEk47l84qqiyol
8Trhqn+t1oW3WSgAS+2KuWPv5nbrHwaz+SZvbYSQXqI0GYAweLNlfWM3ro3yqznBRUKklpTWlwBQ
kL12yMx2B10zeuomYewhNHRMT9ckBqPXiMG7vGtLkQOnS+6ALixFtprCByjCumIfutCXeobCe88o
MIx87jfjdEG7hGWwcfyUD4AcoECGwrfO3IzSfCjcyrVYeYBbMOdWL17Fcx/6Foao7TStpj7riSou
YCf5D3JK8EVSe/kmVr49naA2PdsqBIEYBdEchV0hg9ZdXN+2CkPQM6qcL9lYq27X1hCpt64WXq+1
HQZN4YzQg4MOwe1SkyfuhESr5x7VPbic9J/WONmXHioCm5VdBe0xlM6XCoT+Hl50yqhx7dvOGX9q
auXKrJKQdoxoTK1Ft521pEMZULBwJsH1dhRmfreN1WWcbaGjRHzVGwipj6bgzSUrYph3cS6czWoK
NXJGei7RsQCIOOs6quIOmVUCDBBjvZ47sQIeUGKybxFdADO2qikrQEmLilmP4d2Wwq7v6EbFKwi/
/fXiiTgYtKzvHeTnc0HMAuQJGh/v27ikVOOwSQF0B/BFNlWyRBmJeEh1WOsN3DBB/sMc+XjNZDJd
FktBrpEM/JGuUIqqotxec3Ck+1QkBctGJMr94poDYeUKdMaNRal9M/qHrZxMn/EhSJ6lacKhIA+C
vCzZEG+dw/EkIlI358M0yfc8Wvtpq4vWZtgO0HrETa1g4Sq7+VKPC/QvTraFTUMGzE+9W3Ev7iC7
lC/h+J2FerboW7xoEv3W5G7skxEBbarlFSog5WdA3thy0siOV1lCPcsDMNp8oU0AJ4AydwlJdTeQ
tLh0k3s7td7mQOOX3FbYZWUbVrsHYTBsWRwTOZ2tlj21HKmds2HljcjaglV76PQlfQ6Q4IDbYvW7
2CcUEDpR9wMZ6VlnoVGsF4mNzwqXhuOQJAJIB34/iGJ4XS+UfVQ1SZujRLDNdikJ5aAxAZGgWZTj
JyWSatBDlFPcAQtXN4gKU+zjBPBBq9oUIbdLrMA7aSRGzzP1sGmmNuIdUlVttYpL4s7ixNjbeRxg
R7W460AIARfNGIK05xsExbjaFKRLSPD4k6+LwkGcbsy70ncTNK0iW65EWQaSo7WddrZcTaulBah3
Xi/teloOZfKxKH1UGnA9sJ/aK5T1vB4/0OGpJ9hAv+qDSYQTGQ1rdbfMFKJACnBl1nhL8G2nesaO
ZgK0AIlqm1/P9YwgGSeBhpO1gAOwGrbAXGTQoHgiCxTRG9Q1m9o3s5gbDfXv4LNIu+FkFEQ+tAVQ
moUVmUrrJvdDn2Z0xGLPJ2bfzgtRmicbKDZfWKzrNjg9odVnBLDXlKVdsVV6xMn9ik3/HvGsG4FG
zCwhuko3pc2o2j0rk1WHoqQ6bj08rDfkKlbKQHjgNm/phHTC17wtl+5oUr5Ueq0Ue1n1SbIDeqn2
JPhm98RwIOVOxfVacO4gKEHrRPn2Pt0Ifgs7kX6agRnu/FRS8DAn02sZPXQN7TIn8I2NvNnwWrod
GlN7m6y4vSBxhvUDp3izsBnCVUPp1h1UqNa3BVPhVYCzEigvN76seRQmYI3XPn5KQQ3eM2gZCaA5
wbaZowV6wtVYfaIqTD7bEmtfsX51kGIDYRdzoKsuSWIrQL2wC4GBzp3NcVznT2Uil7zfhvZ23iCo
6L4r+pgD4pWlLjoDxLkYx4UcAfotKl/rZT1lsBFB9DbtBHUAZFpUWwt9D7ZSC2msG5rLFtR8m9db
Ba197hu/M1iUt309JDdu3cxuk9TorZUbHEEYvNzNBICvSyuaAPSMM9JNJ5LTuimga7+sZTvDJhbp
K1dM0JKgBWA+DYmyGXLjp4blDg8N0mYTQFTLfgCFlLAVllYy9xqPbbvvoXEpdrHu0dmyLXbajaFL
QwadiebtGlUaTtsk2sdaGm/1IAtQRV3SgkSEcyhm1GYm7g2KtHk1w7mIB9Iad5zXdelPYgk+2kFl
7LShHhgicwbtoYzlV/Nar1hTOH6QamIQPkvNBPIwhVMfHlYZmiH5NBfQM1MMOqyQht3w0qu5mrKx
hW0I5y02ENgxgTInMI+uiSwHfNYoP0771TP0SgIP03PSPHZbs0hA7soa7bGERufUJtDd4sLgU+Fn
funGCSSkBRimTstWodPCw6EZCMu8Phkr7q8DNYDaWM1msCO0U/W09NWhhH/uAU1ow4H5u+pByIC8
prLEZ1Al8//Dzpktx41j3fqJGMEJJHDLIQellKnUZMk3DNuyOYMYCIDk05+V3X/3X+WuUx3n/tzU
aClJJgHsvda39jXp+Cmgm585OR3HMNzOS9O/NhtMvBnNFwxnt+c6Hvbt5M1FGNRh5sLkorEALq0H
VW+FTZWnQ+yjb0D5oSarm2xN574064bGYmu7ojGDyRbr/F0fqXbPZcCvLp7Hx3FVUzEHqBqhmq+q
wses8XA/8aAtvRW9SLouKC6WLrlArdM7Pg0Hg4Mt71BfAh9xjzxR/pvPwW5gg+1YAdvmC6+sgZwZ
Jk9wAWjJRLfuCF8uEOsXV4TEJIcpXtixSqu4Qn0S1hY7FIwAVsn2FAS9yybV0q301cDPDZ3Y3WaV
i/OpYlW+YfP+SXW6l9TXv8Ta9I+1tXM2W84+Js/Su7QJo/dQJvUnxQEKFV6gORsm/JHY+IBS2qoh
JX5j7z1ukNHTfInEgoq30eJlVLN/CGGeQN5na/ASjY13GipuMss8cUiTxr6KVPZfK+NvLg/91ftl
Tcr116hHG4QCoLXhjlewcPaq6x3FThouxdzGtX9sjRg+vWBW92vQoLK0DcMB1i1AhLJArL3bDRbV
ZN9RdmUw1btdQKXZAScB+NL4AhYzsIQJRliASgGEBs5MQUVLskhQbFTURa4vUCPpO/GPbWfGpX3M
SbzZYjFt5RfL4uGlsH64kQMZ0Sbspi7iSx5OOu5zkcKDzyIeJF/n1AU/BWnDqohD1q8F1ZQdmWUL
O4zS6TqPeIMi2kVD8pPW0VC0UHJO2ml3XrtlS2FMNihMTdAlP9QYz1MW17K9QhaYDrOJoqd49u1Y
1tTHlljRxBVwOus1F0JPOmvHdCX7tq3QnHcDt2GW2NC/N0qIwzBbVE8zbeDuTt4y/5jXjc7gcv83
4/f/9dE/BkH/hd/+A+ZjfhRGkO7+rf39B6z473DG/+qj6b9+6n8UUiDwaRKxOEFaJ/SjmxT4T4U0
oQi+ET/yIQ8i6RbdSMZ/8Yq3/E9IIvCKwOcDkuCH/kchBXEfBCng1CAOwyDAq///opD+rlNCt4XE
70OMZUGYBulvYjsLwStq7PblTJoBcMe2rl+aMFn+mRL9Z0j0LwTR3zV9oOdJfDPW4F+EuK/fPkYn
ftK5midlEvf2q/U9uqN+VCuICT10oVHYf76y/9cPvOHuaNZvuOY/MczbJyYEbBsAXiiX9HZFf8Aw
2bj11PRVUqbBwiAfjP7Q5DBKcfTzNOLFmIztMzVAVOaKPqFEYDBP8VNf+RoFe1+y7k4nTXQXSBuW
4Wa6OwbP8GGst+0+gM3+8Ie35i8eUIAgxH9cL77ymIBSRTL4H4LyH663g8izuoWnZV9N46eza59D
gsBfexzwRYfTLXN1ikO3pdOnmvzt0yzUva11J/bETPGv2pj+lU/LfFcDV/z195cX/ud7Ahsoivw0
ACKLd/I3PTtl0hcdW1HzBCJ+aLegX/KWTFGRatecsMmlUwZecjoBDlhK34NpPtcAPnHN9NAscfol
ROtwASGHM00c/ca7LnVAUDJYQ5sskbb/iMDW7m0Vq8dhCqfvBtLyflylePr7e4l/dwVurwaF6wAk
P4op/v7nV4O2GzoME5FSmKG5Xwm4VYeOsy4WQZs7B04QUnTkk9KbtPvkiZuqbIAY22d8vEFjCfOu
ZlnmjyS2KDCDgN+PvUfel6DfaU0eUtWGBU9bi1LEqy/oz+xxnhqwv3X3IYiEFlmRd0bm6Dx7Bp7m
eqFraw9iTcZjr4bkHIxc3sdetYksbBzhGey4agf0I8k6+CmoZijQrsFFD0r4zSdNIP5kgYnEiSRy
e5i7EeVwg93opEbfrVkXemwupm3p3v/+Wf5j4f62zOATIr6Alg8kR/LbMhPpqHuiV1IGVTReJr/n
OESdfw+naJ9GwS+vc8vFrC3U/BH15HhA8eF+JXJQ32Mh5wdZOztmoYTa56ZhKFJPOjgePA1yr4rE
49RM+mCtrpcT5Mr1kxkXPBtAbSc2LN57EPX1vdiAx+YDavIM9sZyT3vQhDNIpv/y4mBn/Y81ipV5
OxIo8hpYCn9+cQT1hU1vi0D30p7rMTTV7dHGR4Ft/dFbE7aTQRBmFXisq5K0PkWCQOGJKRWHYIvp
K3yo9adytf/j77+Hv9hfaYz3OsQ3AEIrue0uf9g9hhrd+UAcKUF4kjxS06/GrkcoY0uRLhZBwn+f
cH+xV/3FY0CQKAxh4EU0wJb+5w+bcD7AjJ9JCQoiffenFSqgNd3l7z/lLzbEP33Kb6t0oF2b6EiR
EopZ+9PHAIn71XBPZPHM193ff9Zf7AiUwWO/naig9sPfHh9eyU6IUJKSkyg8Rd64fW6JTO5jFflP
4aKx7fLJsQm6r88foRKo4u8v4C8eKTCzmCFfjbAQ/vG3R+o5ImRDSDnMqX0LnIyh8W3pfzmFw9uv
+eNqRTIBhQMMSWzhmISQ3rILf3hNQmy5dB26BIaNehI6rPPRX/dda68L3HHWXhYe5dHiPhe35qYZ
vMsWwAPBeUKLLnJrwYzR4Frj6Zpo4fY3dygjy5MOhYRZ2filaGtwlaY5ingJ1yximypGIAJd3eZ/
/8h+fz9g7ZI4xlkZBxjaAFbhz/eyxVsvTYJeX+LYySvTwjJabV1syeT9l2/nPx4bUvG3gw+CLYxk
eNl//qhmq8IhNR4r0yGp7wDKeBDtNnuqFWIbka7MAY+a/ZcPRSn4+6pOfKjA8K9vO2tKUJ79+XMd
DM5wDFxV2sG9kLafygja/p5Vi3uP5ASrI1j0k1e3R1W7jxTQzS51a/itq8Mgm/3mhNoH7S9NIXEk
j1oIv8DmBupaif0wc3ETsT6qUH9MNgCKDbiO0l5nGhpaJgd0KalbjqS3cabQqT8CCRb5jfFh7Qpl
wCMD1BF/9XcqqAiiFFBQa+Xfi9AbduniIPNVoYdubLwa2bAM2LnAAnpa4dtg0z/2MX2u2WQuW/It
Ftsnh8164dtICk5I/a4nz1w82YU71+m6gDD3j9TDmCnA+vuhTbiPFMTQfayQEW8dHW9ytmj7GQ5M
wV+M4Y6PcxR/LG1Id8wfX4Swj4ruDe6z7ergR9USVZJq5Fnr1eNX5IfaLZsHonZE9n3JEb85LAPs
l3BV4xmuSP8YLEmFOE4n5zLoYpy5yoQ/ddTTh3FM9Q40eFBUbQ+5kgGCLTcHF7eocEp97TUH7q35
Ap8Ijd2QPBPRQm+QEcg1bkw85Jts1pMC432FfybztF3LJfJLBuxtavi2D4foUCUvxvZQIeJiXkP2
a3VQYp15kdb8BB1A3tob+w7ZbywZtV/GRt7pcdE7bWb7UIUyeJNdF11trwjNVjGN+F2DpzO2sYxF
8joyiIe1oQ+2T+PDLJTKGlN7QEEpgG8YuvaioHjtg20gj7Ol4yfX+NoMZN84q5r6F2A5tq+3Sh98
8DtXPdDgnUsxgNOMECaZp3nXdgt9nKZRXL1+MArgqN+QfAzlWugOSYGh3uYrRDnzKsIO7pun1hev
qcReTF5/9oSsD9uivKcehdbZdLLJOz/0iwCSAz45Eedq80zZu8UvTUyDb14VqCN4TXIOlZBQ+eV8
2LpxvkIK+q5sun7vbnfofOLtVWUf/Treb9OLHwRBDjz6Iqv1ofJSve/8zh2noJ9+VFXQvEw+XkkJ
qg4FOIWlK/vgzkuHrZhnORfAs4dsWmpyTaVrzj24sMIXa5BPq+K/INcsO8/G690o1HjhhP5sJPng
vo/AlQ4mUWUKfvOXVKfTIa4dFN+VDajpFqjOutmOEPZ4ZlT9RQn9RTBnoFuTQH0fpmB+q2mfIFMj
xz2L1qkEQwAoBHT/vRoVKRRTyaFTYtgpj9awRnFRgZ/wt1hx76HFVRXIp+EP9/wJOyygS4gcx2CO
khJ/qt6HqbuvtP0Zkfo0TABUdMcSnnGYVXnXNvgDyIo824XR0iKfBZ2N0kulRV8CGaHPkVm/a0qm
p0G55EIMdgWswa2Io9Yeh5E8bsKPrqYZ8Z2EBgxho525iwPtsKjmZtcw53LDonwJJ3GfdtA/+ihp
s3qFHE0AgLzOEeTjPhLbyfclbnCSOl8JdkcS6xUHhBwzEjTdN224ubc1cWdIo8OVrJN7mIk3lp5Q
c9EM3R6exocERr+roU0ivjNI7Kuq6C2DiOSN3XnqOcIL3hL+iFxnMkdlV0h2U9n7Wj6G3sjqrEJr
l+yiMX6LKkmwB4IYKRtQBUHaX2Bdmae6Wk/BaGFj6CMQzJeq7znuWPTXyF+CfFjb8NMHSvkkbIdK
n7ot3nc6TIGsb7wrFpVcYAHGBRfNdpBL9BxUS054HGZArgH0pGbPN2FKpsLv3MpTE5BiiPvvvAWb
0XIb751Iwr3y/OepF4VuFvvAia3unZlgQhFf6Pd5G4NCSMerrzXaM2hw1Zju1m6d0V1v6jQHc52H
Y1Quuq/PBuElmNIuyBsXbWGeTkufIYAH2qVlHKq85vEuYXELo7i6Q9kx7aeu609T5NlHL2jlrvU5
v2+mSdyRRE9PcSKvTQ9eYhqY962N1fRtU36/D6q0fas4jct5idt7INvRO656KrXpyZnbdtizhW77
JhHNNwa44A5Sqcng2uonFa4S60Kwg20NrFWw0/frsNJCw/w9iojAqF2JLHrV+w+DE2Y3I8KCd1xd
VfCrb6AjZIm36hc6pzzXkDEfQzesTwks45NQw3pKt7Q7IWa8ljHw8y8czPC7GXqRs3AInpZayj0n
Mc7CJuz2sZrbr5Au4ePHWu6spOm7qH1IpQ2b7rqoxnHbrI+AFJpi6aP6EcrOXPq423sHSvo0W03u
q8iQsqms/xL6TXsd2jk6Ku3ofcxqU/qsqx/sSPFPmtmzTLtPMcrupSGjn99kWbAwspRGf6dIp+74
gHoRuO5td2FNAwZ2EKj74SavRx3fwnnqTpgL8dty1Am/uAEeZi0WOudwbKvSMzR9iECdP82IpX4i
RTS+pwiw5p4Xv60V6HPARjj+5Gz30HUVy2aY6HtEdTliScl4N/cywR4Wqx286aho/U7nqafkswc/
DxzZNjAE+gRpjjJKxc5f4zgbAjkVWzzixa9mBY924Ul8RGRtO3Lqf6HxnD5S/DyANc+7ctYND1sr
PxMdwjntVYQKeFD8mStzhgl5SHX8i9MbBrDVj6RnSbGsti/AUnRHC6/vpU5bkkuY5RnkqAddi9LW
FdAExPRUNToBgWBtSpAN7AJMzVzmWdevaDETeEJDG+xYzBGrSuGzneOIVW+pSoOncZz9h3B24i6q
6+VhWRb9qUkLB8lKeHGO42I8P4ZJv/jsB20bfte3oFvCBj8XIHMC7JlDT29R9O0q0kU2w76wfguZ
Tu9HOLMA2qKJl4ql/EnwlB8b2dmfg1sSk8E2E6e6oXavJxGBlwja4NWrUJN0DVKzxURwXlvIP1M2
JpW/j0FN4ag0soJJGBh8+QNDGenGer/KiCAiVslEZLIJtwxe8vB2S/e8q3Qb6kJpsAOZaJqqKjvg
Okkmp46d+6a3u7D3XBGhGVqw2Xjko5Y4glJRDR+At9I9Ix6M2N51CIW4kYGskgIX7yfwb9jWRaUV
ntTZIL3tsvQQKIsZ5MkFLol+6Gz3NCbb9zjtvpgxNrumWcM7VVf1wZjt3WwhFvQ2yhyWCvLT0TaV
4YhQHb0dN36Ypqhu1SZvEtFS8DGRBQAvcx/ChN81lWl2adRVMAFTDgttrJajbdyuGiOQYgPb4XRt
syC6cU165d3JW1rxxpftZKrPLU6fqAtfFLXfAtkcwdN/Jb1+bzAs6jDW3niV1qcH7fMULtOY3g+W
9nMxTO1YTH6gVTZtGzuPvlBFSth2GAfPwPgZQtRJlPAHRtT87OkeUBnAKZ3FIjTnnrd1nCE1RmDR
c0RicAnmUVakvg5sea6WMYJPxfnHghA0Ar/Ojw6QltxP21XzM5xXibQg8odciPTAvRXJKoJj79OA
PYT4GlRZjRQlDOBI7LGSKYglNV1p3bmDRarkg09zkKnA0DKZangwNbuLeC+uSQ/BJQtYKwurW3FM
CXdvvmpx6FBqI5m1NzMxmTb0rD5GOmamStpf+BleDgqoVCFXD5kylDEIhm3gOO9gQ3XIXdb6kiLS
ACAKUmupQjbegxDwSNYmU7obuibdd8xHfKSNpwjoaeiBC2L02VvAZWYpREMYk+v0gYbdP0GimPaK
hgyL27C9V3vAoKrtGnQutwyJrRmi426JZv8b1jDY0shVB3A/26NnfVMuKRtQBhs1HSNOvQe/iSqg
vYvqH4ZGVhfAlLwkDbCyKQDaairaFm0UB6expq+D9e9CcAzfN1O3e7+RzXNsvel5I5GXGzGvsJmw
neqRJVfGQv9rQwb2ZPowfAhTv8rwK+sft63wK1zo5hkhVAmXP+iDk+qQQhOdx17TbZ5f0p71rDBz
+wMby3BurFtenb/CUm3TftoFUvOvtxQQ7qHpD01Nt/thbutzsNXyahUSzVMnoiPmGcxgnMcpm7yw
/tIKU13genIsIGgvLqHtCRyw/jKyNtoyZdiwR80jRClt7JWg79hB2hQeJ1SG9gJl0L71MZTBxVvH
uwlBdJYlk9NXXzcp5JRNrQeOeu2UDHPy0wUSmaut4+01wqt6lbTD2IDMc2F4JCn642ZAN3noEZ1a
M8xUGHayo/zQcNd90XpUH7JDCKqMfBgH2SQ3mMwozrtX0HOsCOkalPHoKZ2l44jGhtajfy8b25y9
xOdlQCZxsJWymRcFAm1gox5xTHY7xFCGCKtE1nmz0vXNA6jz6rXeAIiLkkKKDU6v5PO5T5drWtEU
L7/tzUHgFjwkbgT/hX9F2M6BL1Rlv9LUZaAC4XUsNSVPiNC3Rao6VCFV2Me5ZLUGxxBAMPV91Hf4
3/LHIKqltJsNLwGIKLT3KHjOlfLsN9JU3QcnHldlFZDZIgQZu/Ypapp5PyDK5xfethp5mmLQNAjG
PuFGIaELtXhoqsZoj0N93S9pMh76yPOjt7Gq9C8bdgjrhFAO+V0Yj0mcozEg7sTWNgmzrQrStRjW
XrkClbTnXXySzPQUrMngyoWQdzMu40FsNHoatogdWq+VSJDaCWkhVPjdhNVOBC3RZ7rLLJ3EVrBt
ZkG2t2VIkHHgx/NkUdwCGhHlqtUa3kPeqwDEtQRGFZ26DRk76R0XSaaHPmL6tQVrmzvPT0AopOjT
PLr82gTbRsjAsbvbvGn8TgJhdxokJslXnLAwwR0ibmM6bl9CHutfDXSgB0TMvU/cuvwwldMwqytQ
pDgKsQ3gu4l5uZqRqjOh9XrWE4BW0FzbsLPE+vdQw2rs5xZobWGjob1RluLSWuafJ590oFg12sXU
Sfq9w7wOqOvYuL/IAEBUSSN36mZQBLlDElhmzCXiQ0s2FYOIq3dYSlhXdsB0gKSdnjFwgN5XitT9
zqPR9yGEAOV0k8dzDPMEeua+s9td3zuLhw0JLOObVz+1azq8LEhh7SJf1CfR0ODSk967RfOMQk7A
cr1b+TYf11GGpfBaNZdjOKkvUZfYQ4fj660G3zZjh28SYBcu0Hdq6/pvE8ql0rlpPmCp1idJTfAo
dOeBL+9v+d0l9CqEbZcZkPyyrCDkCFi1PF7s9tAFARoDdMPfQyLpEepqfQrt8lMH9qfS3quPFiAb
ujY4RgEAJorhBrvYYQudCDdvStT1HWWC3Xdx3f60YJvbbJva9QxlCyfDiMI6owBuTSYxf6YUChHi
bRHeT80cIF14a790SJz+cfsInsWJm9nT0sSAL5LQ+n222RatPYI2/pr50RpnAsnIPK5wc+Cp0YJv
b0QpCz9wc99bT/A+t3SZL0uVPiJLTR5m7MEEt1UV7bxoKDp9ZE4WFOMRtMicYXV8+PgtSYYsclyg
Men3ybwu4KFquhRq3b5SAx2u3rMx/kgBDl18mUbvGrd+R3EMZ9AX5yM8rqmEuhS94XTKY6+RW9ZV
Kzl7weKQoQQm44ByFjLYHho+yhNLMFCjmqX4XIcFcttovD3oTZt7SyfySLoZWXGONMctSIhHGJCj
RklbZwKHlQMKiiN57sNlj5ylt598DRxWJaAiahOKsw49vvNjlR6nFExUhp0ueBZUAbPgHggc19EF
nG63HLdAP42Vah6DELog8/SAHtBED1UFPKfDe7gm61TnlE7rAd/47PItjGG6Uoc3tmGnybJ350Xp
G3Ck5K5flch7ugWQZselIDh770yXRA8UMWzA/a18t8hnnm7DSHIUB6IMgRzlrZVAPxhzD4ujCHbO
vrfe8pZw6zj6q2u6oiuOrbMnlbL2R602HMBDhRgJgY3WtzV/HRG5falrsz15Xp2+wa+f0BK11VgB
G5VRSRGJyIekC6Ii5jN9o8iWQ4Mdwud55Qz9bAs0Mp7FMdi03glMwcqVU12uZW95jqEDM0ZwLGO7
d6glgbYC1EdOyXe515OqKVgT1yi3VvsV26ic0f4ShFHY5FDaA69C3gNZoi1ftRTjTrepeZoDxAUG
lPcg+iCPOLRdIcYHMeK8azus3VlOU3VH5TjvmwlUu3MkuV9iLg+uD/iOyg1zRaxGD6QRWVJVJx7b
ZXrUYxS9BkuVcRV+bacEaVQwbmRKlhaZbSvLpNlGDa43yed1eEhMRQ513fhPYiJRLnlE78bVDQ+t
7l94g6BsAGTnl0So6zlVcfxi+qk6tihBSk/a5wrzcbBJJ+7Jjc4/mIH0yNrHOaA3Xuq6M0+Vt9WA
hMdxr2eV7MIRKjME3egB0L7Zk0TMO6P/kSTFnk+Vf/Lrwdsv1Xi0g0r3JsZr1DXzrxndyucKLDsS
HsYxrEhdLGRLMwvnq2/FePQx2qlEDLrfpw2ArqFK5wlveAQIMtqal9mY3QY/NpIc3zG8rhJjBX7E
etxONRjhCzWzAguIUQ3IMmAn5dCf9nHlm93U+x6AsDmkZUguEmFxpMl7oPCKaLPr1lQANIK1jKSC
HE4UYOMmvJJ1/Ix4tvkYGfk01Kv3xluC48rnG5Y0JFfjq3zSyX24zQdPoL+b5jo+KdlcoP1O8A7G
PWYFXSeP+N8bsTlsTWiHQzcukPPteoIA9tqzGLKCn+YwHvKwbSH2WSOO4PdONSZPoJdYhs8IJDrw
evV12+r7AEPAAOS201QDqga0DG8/xHHgkZ0gaIE20h7TcNUim5gcRTZzOFkoPdIT8ZY+Vxsa5GRY
kW+OCC9pMHYQKdFOINa4fOWUJSdkE+IimhI07WbZYf6ALvy07m0xtOT7hCEFzwlmbZmybkIwr84L
k128dvNhWFeBmHc8NXfEa/tkH40B+VA28OpvFf4DlqcSIMAiBuAuBjSLfA3UNswqKnusW5Gjly43
Sle2g0EBKUO167Xy4upZCgBrrWET26c0PDISFTWV4R2GSbQwMC1miBwQtWq/gTXEqZh2eKUUELru
xWu3DpZjEDXsW91W2IgDEoFak0hVnZIW/Ule90ngPhjr+iurUxIdYWd3Q74a+CMwaLv7gQAY33rM
VnESeQugmG1mapyHiQ8LAfspSzBLQLVPnbP9s5kBtubYN/geUXNomq7iAMOTNkk/BB/Mt3UKyWef
9n2mYmaQ3GComzX6OuB5y7DbtjnMqVyD+dARHPeDj68azaBFt1gJ0CXUU+8QilXZYSAVLMw5vUsT
Ag3fSzFAZybYrYYz4tsAZYVE3D086lF8w8gWhQt1F4LzHazRJfLqk+5m7zkOkMwBtsfrK0FB8oA3
rvmoZCfREUvEYmr/Pl2DT0UWU9Qr8j2DlS3cpVVmY8f2dmRfMbzqicjlPa70MmdYuFjxWySPS4/P
ovW8j7mazgzIe54ovOhjC7ER0zhukE1gnnB2c5yQPVSybhBjiTYAneqMIT51Nmx2/LlZMuQqjnSO
sufIeRNlc1qhZ4qtD8okgSslmHbPDENMXmuDjObSRhCpByLPHQAGf+gfdORVZbCkQRHQBiKFnqrq
Hf3C6Jeg0mSR9tF2tBiY8LUNOoS6VLIup23WPpIlpO9Q+LawheWMQ3c0NbY8zFOBXrB2NTusfmAK
H61OiP1nnM7+wMmzdCxAoQX9tPU9mCOk+9C1F+xXix0X2ury0E5EFeDzt/c1RdeGgP9soWwg59Ve
EjW+OxdEVwTTqnqn52j9Kvy2PxhUxw8xm5P3VW4BxC/YeiiJNpJP3cr8h2XwQL+mKR4DeDCv24+6
ri4RpKEf6E3RhWxdhVFoNYdQgeeHJ+k1KSbzkWB4RQvXIlKi9v0a5m4M/FPMwCM32vav4ywPygiH
qQLubdaIWuqpfoWBvBcBTQ8DvKTSbEpjQMWK2AlRBBp3512iGpYi9pX2dZ7SAcSIQGdi8aJlQ+Kr
X3xrz0Ji0hVCN/s0VAW/TV9JeocjG0J+vtEWCnwjStC+ttAgbRD7CzHXiq1jiB4fNAxyXaT9HpqQ
CECNwh1G9J/vmLoEbTWJJebshfKT99BjiyXEC+JahWTPKJl9HgiAcsQO5/7QVxgAyLYtvU8bOr6G
S6LV3kCsw8gNzJHCdSHGhCRBfW1kf55Tg8rCivYOzgksh3AcDotiw1go30wyi0e3PW0Yg3EAeOYQ
Wm1oeKC9PyBdOxnYCcCu3zvsij+2QGHIIeCa50QgP4e6ULQngiFAAg2cfZx72GY2rNDITSEY5TYU
aJnkFB9VaGOeJ8T1Z4c65s6uFQB8o0UMN61ZbnM8hgmLHWPnEL6b8chzLzRvmFWEBA2yMWWbWLV3
NOhQ1oXHJBU4Bl1D9kSjgsrQlIaIQyC/0Si4isjAye3KxafuWu8n4nBerlLj3fe3itdtYfsEXm86
RwxQ+ISBVo/dtiUHLKXokUEOeov/D3XntWS3cmXbH2oo4M3rdtjlLVlFviAOHbxHwn19j02pD6tS
LJZuxu2HflEojo5yowCsRObKOcdMTG/vY57a+eOKTd05AfXWHshRXs9b0EnMW5WZX6JzslmWnThL
UYvfuOX5jKzlDoJZOnStnHP/ujudjLWR8VTQbjiPOAXaNXmA1ym13HuxBulVbtTOVyPwPLiIa83H
I89maydsR9skk5Zti0RMO3pI1g6/kNg0uTY8d2niPBi8n3dJY/AqxdZA32Gt7x2kWmjVgavw5el3
GZMsDarRPtNbPaebki/pzs8xoaZlk4eid4enNmKuqwFBZOFUoWzbYH7kLz55J8ZtURmcLMXe0O+9
OvkKF8785EBPuVnMvt1xnKhtTYSKG0Tbztb3gnFr6pBKnLyot9h8l4tE8/nkxPXI05nq1v9Lm7RP
lQ+Ja/SsKyilt7xQdOvpJkErG7LbBCqZ2GE9PO0c7KScr4OVo+sQDEUvwprJM8Fb349HXuuW5aNF
y3QqfUwqWRp/8FrM+KcP0ajv6qDAvq9xZ5EMrODxRiM6Ol7ZfTUxxVr03CPPGm5abDFnlT572zzX
8NkMEyQXbBVpdBfTLHrg7Uqf8qoxnicTVTl+iXgf46w7RHW03rg4ELatdzKBRsvIsXNh6M+oLocP
+WrSmPLLlnb4avhnSWe2W2Rj8fcgXv1dE4HYC9x1eWiDtrms8Ice+FoUe9fr+vNq1rFurDoYpSE3
fu6SBa6Aqr3QMD/vzLgozp0lNs40yAr96RtibVe84Yce3901jZbhbE1y7a88jt2PVs9Cu2KTdOy1
pKcP6yXhnGbpwRjcfWHO4psWtOZZOpmRsfHMyS22iZFeRus03/JGFifUZ/epdsfsqxUU9NKxID94
njkCYWG/0+wWjo9RMGAlxzc/Z/xnTpfkEeNqILYcbvgzlvShfzDmsr+287p1rnW/Gs+HxajQLmmT
2DvstY5tCpdoWHP9FteRz07SLY1jYCTFvnEHNCpGQ1cvyLzHaLTM66SpWYgYHk0bIEzUM6XXxD2H
mP5afEi6EgmJhoRq7esrrdY+eJX23ULa+Vg2WnuP1z46gNVMT6vaegR1l37UtW68WUAlPVpzPt5r
y1jvsuwOYmZxMO1MPOe12986hjU/axHstAwhyoVVp/5WeJF4Zlp5hsNkXS3aaX0wlfk15CDzoip6
PSzipLwFcppvI2fMv41j1B/aydS3XTmmbFV0ZgcEVkf2hmm8bRtzwKfq2Q4Wyr4Nx85fP5Vx2y0b
zAXm19LSWI/1ja5tCtbJF1nqxLsKX/GxPUEneyB+27gR5ra1T9KISvhMTXFzVjYufR93CDvLE+cN
btgtFBvj2QmKmrmWqypBW5TGHc3W9GJcB+tAzzZjVG8+1Bh3z2JRWLeN1/b7MgiMHdQr/0IYtDSy
6sdEv8ad+WYUgC5DltGAKxfLbnG4J/o26rPq2Lp0jV0//uQnyTdUSt99uq3bmFPsNDIOs4dErQXE
FDZt/T1383qD4zWs0q7YlJhGm3yxoa+Nl3EXX05e/XEWTDuYO3ZzwcGQZiw658bJnpLdQl7cjaln
YGNvHpbeOKIY2nrwOY4LwMetM6UoEDgVGjbTzEGWL2j3lD2OM1M7rnp7Xlj2UWTLpd3S/V6IArmn
1WUfe3/ODvYQo0duVkKeON3PPgNI6A6aF2dXPvCtB5Pzr0enYsd4ImNtXGCx4X+ttc66kaP7vZcP
8V+4+ewrtsD6YfXjHEtV2n/4Kc77/03U+b/EytENpHgB0sC/pbL/ZgZ57Dit+BVZdTIisM381//t
n26QAPK4RYiI8U92teWhJfynGyQw/mE4emAicj+FjBinxLBfbhDHwc0QuOCufZez4V9uEPMfAUJc
G4ayb+p0B/+feDm2K9GrIRxYrk0KkO26cHMwhryWHNJW5EzVNsTRxkm4FTmIPm3yjyXdZk7h5mff
pTU3AprdOn2+IJMits00nzIINaVX6PdRCxjWaadvA3vpTT6UAl2Gi/9TMzQ2YW31kDc6pnmICphN
FwBhI2vctc3u3AbMxQSG+ljRV9/EcXPtNbm56dnzs6pznoHhtQdXLPe1rX8vm+LWWKp8V8SQFTnE
tzdrrn2zY+ua03uTRpDWfk7qNmaFNs7HYVloEjunY7U6Hj+nfXHUIFN3xek4d5hKj4Ps+DbWomCX
mo5Gh2Ohb2Bl1WWDgeBiQOt33mgNEOiKbdum8Vi5bvRi+RgF8SP7jb8m1tK5PrBwHZkkr8AwO3s4
oxFnDCduBn2cDUcEbOKWDIxXbl82rjGfmblDtwbP+i5uAw1oiZEOAU7gZZ42mWOIH4YIrvsldvcG
k+Yd63R9GzTJPmn7PFx6tt6V1lZXXlYH9FP76IvVxtrRpR96nqDJRQPQmghsAg9bAUtAvYjdL4O7
fO7mINla5dpum2nst7jQ+W8czX4ReBuuIheXbYAiaJOyINmh9LOvVviQ7Gnq75kxTCHfbO+mw+J4
mGJM7yJD9G7otc9Xw7P3eYJDcAra7rwtZ/Pe79dvYGxQ+uRzi0RE5M9WvTyzxUm2E4tCdvX0GJn+
mO5yASATsiPtFzrdY/Ejrfz86NXB52AocvAw/OvrUGDQn/j47sdSPwdSxwsA4PDIiXdykXL4kLru
I8vG7NzX6UKV0BAeezgWu9wz8z2NzhiKc1zcTxyEbJFdsX3KA2s/pSxQhsb+cDq633uss65Y5j3x
vgbfZ71CaaNV5fXKQcWuHCC3j03/COX0MVlmDq2BEqBf/Zitdr4b9TEI+xNpZtbsTwULqmM29ByL
NfM+B1azgdzXH0pRDx/1mG+H4/r3kJYfWb/cVnQcsMz6CCzADmz6EZbuJgBOESIBiaOrzDLbLizX
wT6ropQzi5hW9K3tzg3ni5q2S7q8uAkQWexrTibPytRoDi7v4E0MauQ8iu30GJ84dgUqki4N+nAd
miuhZxEb9aKzLoBAZ/d9Zvuh2SDghlv60Yj7+aEMyvic01n9iM4LQJ/tfjD0zAzzdCw/FlmeQtHw
x/0EzQdaZwYvKBBa9KmrmxNR02wvQZ3E5ytUJT7Jo2dDpXA6cyei7nvddNWOZgvtH9bK125pz3cx
PaddM9v5fp4EpJXeBYjkWzd6x6mOHznrxg2m9G4yMK0tjS9u9GwtBau29StYyCNwpHbj8pU+gl+E
gd2sxl2UD/NOaPSel2Su4QwGzVbv6YSdYCi7fJgAALiNnx7NxKmKfYnlB2Wf7u6CSRNPSx+4H+hn
ecfWX6In0IfRVtM9NIWjjrHZpuOSee1y0XpO+iHANH4Z1y10L6jxJieUhnYdlN0alkGRPbmV+aSz
XzxA+tjEfVwdm36+bYbR/D5y7HOfQjbYaWnfA5oZXW9Dv3s9hwjKArRvvqSOQHZh9eWNx8YEW5o7
HckAKDgsalBWeUV+4MgdnVPRXGudfxFppbmD/zHEegDhAKEXO5f6hLm9mMfIpHJTK9uVJwR1Mybe
hV2U2e20Rs1lZAzZTYJzkD2auBRuOoalPbRPlS4QQddldz20i+DMutN3eHFBNPcc5IzZmn0YAy6j
mJb1PkrWuxl+F8fjUEHrZUrPmkzc8R3SzkQdtQdHd+IvXV2uR6PQHuO51elkVzDn6ULc1DkH4OzD
0x3KCLGrzPSS5kZ+38Z4EBwEuUDmbYFyxNPoennmBqhAtFsgI3i8uwGbFEcTu0Gj+xClfhnqXd5d
zhradq1sPXq6hb5jN8gsnDrfYYtUu8AtjC1nNHccM31FOr5so2wCuh3AymBnZO3zEVWHJfp1P4qI
6SWiD1xX0UfdZjv28xroqFn7OJ3Y2w6B+eSPVHMBRW+PqzcAXIXYb2uOjt0jUo2nL1osaC9n1dQ9
mo3/w4ECXE6C2dc4+lNi7PFS3QBrD3Ctc36+y3wSDMwpEQeEPygptQyGtdFceXgsPzZ43/YtJ437
YE0+YhgL2eKwc+SbQBdECz7Rb4DQHTTf6pkXCu/n49hCI8vmZdpVhX69claKcngBWO9mHzjLMM+E
BgOpOz1pMMLRwRpjk4ACpp4hqL5V5vpFePXn0TM54dGgpLCt85K91wP0cJAVnc9RfJsmbXflAyBC
dQYSxnCt7RKNwDtxM+980eMwWCuORTPPOtJG6x6htSGh7uOWQ8qhPFpz/ZeuMQu5ZQ5MOGKV7XxZ
KvM42c63ErQVR4wGLUTL+fa/spD9v4qG/PoyE/al9ZnT8D+tdM/+GR77y/T889//1xLXI4ANh7Lj
YNh0PRat/7PE/afhmbBPHY8ry1WL1eW/lriW9w/dowEf4ASmw/2TFvkvw7P7D89FIhtAcsTr43Ls
q254ho6LLAEnRyB5eHqwRjVHlu4xMXaBc8O38MXf/64p7te4J2fXC0uVqoH6NMwv59av4SWXU/a3
LTjp2q67n9xVj5kj3zX4vrYa/Rpf8vX+skkHptOvd41RBhzXWCw+NzrqQnMD62uI3rHbvfXHSJuL
Xy7wma6QtfF/OsDrxfU///lZvPZr/fpjJJe5ZFI2jMkGQqOzIb5c/KGaQ42jRViN/4Gl+PdPR+aL
/jKEjkXgzec1QDYBUBFh2v7Pf9Frg+Lff9FpT/jy7fplVZ7y3pvO3cUC79nkvZlcOnmSmVeGyJFa
tX2LhIINiW20BxJuxu745983TrfuN++ff7rVL17v5m9/L3x99L//Y+ttcpQb7Ffik3tXLJ52WU/Y
tffkDtU+zZDYN0tCXv/eSv/nBSYb+X9jbfXon7zz973xRvrSrKBoZX1r9NM/f3HzfmdhrTjhFe84
Id8aXpobajXT6FujSzPDL0/sUGsr+JmZBvXOberaU7x8aTYw/zajzvBNs+3iurO9aVtKaaf25kjT
gZktWlX38E+revHwP5KMOXwsh0H7oTS+dyraF4+3x0dCpITj0wUxyv0S22T0zGkOHv3P459ewt/U
nicVf1DndiHMJQpxTa3lgVYweynW1AaSvxR/o+LPSCVu2fDQp0bzQrTLJoIQt65YgVdGMePmHaZZ
rdS80xfoxd1q0VpG1lz6YWPm62POAfdNBfL8Ue1eSYU8AasyMPAFeM/mdF/0nWddxjYwwKfc8WFV
/PlX3qgJGdKR+ECtfK/xw66wIX+Wq34TxAYNYrXhrde3qI7SBUTi6obC40Bvo2ez/cldEY+pDS9V
tBi92qMB6IZjwRMYirjc20KjHaE2vFTPIrWqBT2XH9qs4HkGi4/+t0cgvir+gFTPOceihGVx9wOS
t6qzxsALsCcBbZ1ulf4CGbSPHsjqDW3GcdQn6UfP7/vbOY2RFf95+DfWWqDNX1VAGYyTk3HCE5ZF
30b3aMRb8dFq10A/R10QeHfQbSz37M8/9sar6kpV7S0dXV785Rxe2gOhXKs1B5skP6nX1H5Aquc5
XVrOvpGu5X1M6lJfmqO/Iaaqe+/bfLotv5n+ZKYFZJtYLxFwhmgm8LJkMXSy2xKirnseE81AZyg2
l+q5KH3rs6jiqXrnzr215nFPt/TFTFXMceRhKGHeLfyiOU80mkSI3Tg6T/c+HVEkktWQreM2xVRY
HvJ5jb2da09W/TDqgysUb7A0G5Asonls8KOw9GhhWOnEQZGHT+DPj884leXvbq/5+q90xmFOW7MN
QktfOzS9RkRGJPbZlfyiwPKWm7gv6x+NZk/l0V79yrmeOdmoMI34fvYMutRx3rmUt15VaeLwq8xp
6im1w8aLehIL1+B7M89TqzZpu9K0QVPTNaD2edhbQVbEA/k8dCH8+Nufb+QbV+9IqwBhdK6fZbEd
nnyPnxw+pde9jodYbXRpzmgt9I2a5gWhU7CT4WDRL9eNSLulf+cte6PKHGmeADq7OCZU5nBYpsg8
8+2u07/MKDu6HcJFYjorQH14CPDVx1+b8qRFUfvLpPnDmqqCl4gIO9eP6Nw2rdmDXRS2pvi5cKQl
wfo3IES0jrH/T9kgbz320z9/MUkQ66BXWTuvYS9Q7q0VfiC3a7J35qC3Rpdq3wWCqM18GsLMTDHJ
DKiPOCUyFV8qqfTZ9dS+kdYQJdg3bpD2PFWx/d6q9a1Ll6rZcJvKJvRnDWNvGa7EUmEOLtrEyBTf
G6mck0wMjYVdIdSiMjgzx5mGoOXbodJb+ZMd9uKxWs3okJnJ6ENk2tvJInegL4332DVv3Btbqmaf
Zqk/ejxWbcCNiUEDuj1CC7V51JZKOUNCok/RKTjHSItDH1QnTaa9Hv58Z05l85vvhS3VaxU5ycox
xhROmvMdVhH+XPhSTRUOE4cLf/6Nt+6PVLIWSqwqy4mFsjBs3gdDne0Nu87fIUu9Nfrpn794tgBv
LHtaybWsbcc98wNH7HD/KU43tlSyxlAWkb9mIoz7U3JyUXpXRLooXrpUsXyoQUKQfRpijo4MFPkg
Zr1kBgSgduOloiWJsCerANtAU6XzORqR4VJEEHDVRpdKlkMGbTRENhw6EU/9gzXpfnGDgxadv9IP
WNI3ODcw1sQjuEHQNes2b5xPC0rxd178N14bGRfoZBqkIp9gwLZI4C/3AjhSEAjFS5eK1moywhwz
Tk5JnfjUgfjBCYRsQO2+SDWbw+XQtN7916XbYPYQFWPwVxtdrlbHj2A3GuM+mGgam6fRe/UbI1Vr
ro8Y/XHn7ecMsYIA6rdxXbxbatcuVWtiO34NNIjRbfN7m9qEhaexYmfrRJB9OdFAxi/8NGbwYBWE
QxNgxM7LndXWBqdDlJejz4PlRRhjx70zRBh8DXjARhMNap9XS6rVMmnMqsbfvIf/XyF0Tr8LJKRq
d92U6rRfu6GpEySXZU5WuWs7n7SRoFClR3oSSb28L3rkdOj3tWGPELdCA5/C90GhrTa4VKZtH8yY
xoVAdxmgU8gw1YnO9BRHl+oUwQkQNxCdhAII44roK+uW5KVC7YhKphvOwsZ4zMghInok2msFP3Kn
kQ/Vq70zP+GxLz6sZgthVzTxGJJLRsyoBvUybCZz+Kp276VaNVIiHdDX8GWN+oLImN4gSxgzu9ro
5uvXRnRRY0HPEeEQWJ+NzLwDbHOnNrRcqQReEGWtDWGaaNdMj58WE2+H2thSnQYpVHCj8oYwmxJ/
JxLnsYYcrPZADalOq5xAt8AXItRS1Kzkbl96ZqurXflPcvPLt0W3JuQuPqyQYv6WLsaT6ZQXSjfl
FG74cgogDQjVVqYtkPuNftisZo/fcCGLQG3qNaQ6BRWG1cXuhjAIAv3ZHpgH0CeuhtpK4ycj+sWd
ES2ha0VUi7Csu3VXz96XJAUEp3ZvpO8pzJDWG9MOL+rSLWQlg9zv8/dOXt9YI53EAy9vfABhKW00
LLx1NwRXfh8bV4UWNU9qly6VqDmYQzeAZQ6hACYbq5yePT9VfKRSja42KSFRkouwc0Y0af78qWj9
W7XrlmrUnuwZ6iFjY5x4tMVyheTnHW74GzdclyoUaBo2JjQyez3SNOy/0WW6ApZRum40xa+eJqaY
xls1U9u7enBDcMsnAsUKtalFl0oUg/7IbM49KZLqro5roEiJ4mVL1Wk302LNNPD39Toeu8m8sB21
L6gurXSbxRncGtVa6JbxpV/PJAdH77B533qQUlmmxTAnQnDRTflhxRWWeR/VHqJUkkWQdc2a8xDt
JP+C4PfOX121eUqX6lEAa0cuhpODwHrjcV0GMwTd1e/ULlyqSKuK5ipLgyFEBg75vMqPQRQ8q40t
VWRepD1cb13bg3pFpqBDng0stQ8bEsHXZcOL3RIbxCc5Sd0ZwqGt7YIAb5nKpduBVJR+P3pgV0Zt
37oPBNUg71T6MMCgfn3ZSZy0NuTZIQTVhc+aUMSN0bqPalct1SRMzHhZqqjfA0c8TgVn+62VDUpv
ii1rujoh9FwrGNwHRmuJ5mtqE4WkduFSXZJsvOgtQU77rrRuHcaexag6tlSaBkZUi6A+2samRY4L
FLRzGHeu4l2RqjPBhlewnuVFcbBGrXr2oXATpQWWHUi1OQfCnkAgDgT7LkOG5Tdy653JCihVmlrA
e79+GZuptCPOaoYwthv8muMThw8flJ6oLNbCHqsT98h9ESIGqiVw3eOp8ZTWETSEXl94l4we/eiZ
C5/nW1Hr5/PYKlaoLMLKSk9HX271oZ9bVwWJLXj/PVPtjsv6KhF3aC7FOIR6U9xBuCVeOFFapOBZ
kO4JyLCFMK0+NE3np1O+2xp29kPtcUoFunCi0Pvl0KNmcD/hUDhPPedBbWipPuduiHLf1Dqsd8W0
KWqvhfCUqckwiEB/fVdqZ6oCUHZdyBEShvm1vvYskhLVLl0qUNGYfZ4YUxeSBIplqxeddgFjcLlX
G14qTwBIzIq24ImOy7eeFdzc+1+UhpbVVAMfnqQB7BTmbnw/N2TElKXaeygLqaCY5W5W2F24Ak/d
j1Ns7rSi+qp23dLnM13BeXRz3odBAhLKXq5L/71l56lO/v3IhRSp12/KpNEPHhuvC7GdOpgcPDe7
at1m3kyZKZat2vVLRYpEf65yEBsg9a3PRWI/aU3+qDa0VKIzoR2F60Ud9T+S4tLDozWIIw3VRpeq
lOBJJ+0skwu3jadyhC8HDeKj2thSjSZz2+SdnvQh6BzS/VbQhPam8oskV/tIe1Kd2kkc+wLDVbjO
YLBK8zFt1fbithzpBX6oZcPM0NES3A16ehNZrtIxFJbu1y8kJv+obMelC62oNEPNN4c7I55SJaUv
PtjXo5veqDsjmQxhpK8LCYxtCP9ITZ1my3qoco40EE1JF1ZjA/Zy9HDAx2rdYVwPr6986GwhbBiu
IdPjxbiYF4Uzq9WQrIIKprjAhRh3oRfBNvDw2wcQONS+FrLSCU9lp89m3oVGPd5aRnvZ6YPidUvV
2aWcTriT1oa96z+lRndX5K3SJs4+ZeO9bDZFs13mcZN1ocud2QSI0DftUvpq8+FPh/SLJtxgZa2G
n7bl3CZpt52Z3wkIuErTiixF0gFqLZWjt2GcWli+JhoVe6FrrtqNkaVIWRagSssW6gbsDzxu170v
Un1Ve6KOVJ5j5rgRWrs2XIPO3Bq9fc2XVO303JZlSEKrAN/PNa9LHdjgMMG05GS3+sGYK/VwOOF/
/dagBYYqOVfc+ziZvG1F8yyMIrtVO0cgx+/1+EsO6hrSdxP6sLXb7Tg15Q8ReJPiptGxX49vlKZu
T8Suhl2y9LuSQIoNd8g5KL2ZjlSunjfPvj7q8HwK19zqUJ22OA4V50dHqtihQIHXA1wOe5vIKIK/
zfyvfJmB46pdvfQ1ndPO7aaZewNJEArcUH6YC0Ptm+dIS16gtxMYd8F9J6r8uPR6f4C9lRyVrlzW
G43WaC0NpOUww9P8pNfw523Ph7+jNrxUs6TjNY658FjJLGv7gyd8TOlOVGPCVvsBafXLYVxeV83I
nbf66aw7UdHbQq03b8uSIy8nE8gdOojx9vCQxv3dlA8PatctVSuBK4T1FthLvSr4TLabsUlsPOlq
g0ul2tIy92HkNCEJ3v5nUB/zUeTlqPjKSKUKM3ZeVsupQyoVwAvSFzh5mrdXu3bz9TTTwQ8amoLR
nRFmBTDr87x6T8X0cwn6mw2NLdVpm87I63yzDkcXwDP4typjsvFSiJsxSTn5sWyW6UGUfXEGOEpz
wyEhFekRi5vX3tL/67uHwCvdY865ZH3McqhDG68AVHeNbdwnaXG1s7b7AA6NXE19aSuY0UmitfDf
RjI5DYdeOwESAkZjYdAl27qcUs9notX8LDQ9eMxnEfGVC3FIdBOeNZS9ywEMSO/tLG9mTAJOhvUA
rCPpcdsRC3sgpnxedydMQ/V59mw7ugWNoGVfesMh3MUHxDWG3czfu2uGFSaIPjr+tvJMI9+6C/jB
Y2zUcXDp+hW+ML1dzQfTDyZYdm531qQ9yAC9DoBrTWVBLtPY2bGzH70JFL5TJKO9jUFB1qxng2AB
HJpakEzqtDMugP1kwRnkt4EwK+72tHWsfDxbV6287qpRt3e2Po4neHMXrQ+FkdXes9obJE2Y5WwL
NxcE+rgQ4eAjaqTVw7BQGlxWell2tLCQLBryfMrvkZ0/EP+jdt2yzmvkJGYuTK7bEVHYB8U5sEe1
5qAlzZLOiDIFhGwTmkEAgV4jSjYojFrxnkgrm06PLTfn0C6MTfDbc97+cLNObdFnSfNkNsLVqzyd
0IlFNNe4wdIj8M9SbSqzpIkycVNdVKbbh/EJiWOzfkX5L4ZPau+KNFF2wAfHsRnrMPdjEO6QpGnm
VxDu1YaXZsq2SgdsIkFNPpEAw2Bml8kaqznNiJ58PQ3rlDAQmKYOF6LgTsEuUxZCxgD3pnbxUpEa
VWqsmsUb6calM+/NvhLrxtOcvN0p/YAs9RqIjIu0ZKhDDqp+kA8E7LhXc3TYstKrEVM3totXh7BJ
0JENvTcXWyvIzB9q1y6V6+i0qzWClyfdIlj9jVe35ADQ7YCkqvYDUsVOEI4NfY5ZIJDyvhHeRCJN
SgK02uhSzTbeFIFU5hPOGQ00Y2G420abdLW2myz2IvEF8FRa1bhqAUG61giw022JqFF7M02pagH1
xQiZaqbhSoCxglL3mT3totYKNqWi9eayBQvPepVW1nwW2ZEIPX3wFF96qWphdArQ/3ydsrSMt/0E
fkwMZan41sg12xmkarBPDrWlsr4nqM2/wzwq1ZSftiz6gjNdZUmWEyfveqN2lgeVsdUjcPzvnB2+
4auzZeEX3tYocgu/CtfCsLrHBnQUwb1eBahsIu31EcPZNaiZItuxistBjgdsRg9kMhG/olQZsj4M
U7Cri4z157S0sL8IcIzhQSQVUZhqPyAVtqtbK3uW08wEjya6KNMY39nSLvCw1X5Aqu1VFx32WhNq
umWk+WaessneZLkNElntB6RPskvoWVeZ/MAiTGTLq3hCvf9VbWyptIuhXIZArFUI8KvfzrH1Yx0c
1QuXKjsG8933uVeGrG0PhZmfm2av1gL4aaF80RIsNQ1yEQSRcLCh5eWazVED4Gq1myJV9ZAUXWxM
YxVGovP3IjHjTUlQotr7IuvEJg9MaMUTJfN51r6UkKy+dhqfG6Vrl4ViYOIqsoVIcGCtde2N60XR
xu+wXE7v22+2irJOLJ45Z3S7ugr72UzOjaIDCZnWk9pHTJfqdMrdlAQtqwyJbiYhAnxle554gghp
tRsjlakdzLVFQHUZkleXbdvAP+a2saiVqC6VaNdUMXTjtAoDO5ku+660t96QjXd/vvTTJf7uxktF
GoBkBILO971Y7ZYlv97Hwb7QDSJVycupqx9//pm3nq9Urv7iRpBO4zrUhTU0YPIGoj1zTSeKSu0H
pG9xCT+vHYOUd9MxiZvQ72MjUnztpZKFZDH4ese1011zdmlHK38VpDqpXLgly8gqXkYNVGGyN7wu
uh8XrXmoIBIqfaGgar3eWBRpZQjd7IGa08+8a0rLCYfU8ZVuuiVryRq6CzphzmTuJqeAv9a/08jL
UrwxUtGKZagWsaQFCgEQTlvMh+0nAmAJR1G78VLRAqSJiGHrinDtvC/0jq5KL3lSG1oqWQI4OK3G
IYhptYZB2/Zi/D5ZrdrhJrTx1w81ZftWJdHptjd+RMOx98/IiRJKr7sFf+3VeVttZmJeOy4+ihPa
ToZJtAIoV6WpklSb16ODofcWp6f/ZkyDsRBOgB4Bfn+VjUrNF6gXr3/AHwlgY2VbhEbiLjvysfTb
Gj/fvdKTlVVli5vS4SIlcBcbMRGXGTzoa9NsHPHO1f/stPz7fExU+uvLh9ZMyIYreHVcsnZuWsOo
xDHNx7Y7sBET5gGWntvvWqeY60ttYVdw2XhZW34ySX8iD8JczzxbWxxSOyJIqi5k3fymrJzZ3JZt
u6TbNU6i9UsdLak4VA3f3K1wsvkreeX2xdhkw/mSJuPBigSZkisMDPJvYW6uj4mBv+UOIqSrPVap
3xC2JTx75X/tpm2io/y8zkjiWXf82316ZcGHHL+q3XRpg46usTVPhmSAmkZ2PZJLemmmZqz2gbVk
SVxN1BmM6TEPzVn/7prtXWDEt2pXLs0x7DWXUnOnPLRWdLaFaZ+ZNfmPfx78NBH+7lWRZhkhtDJe
+zkP2wZWB7HfKxGRwYLqgTiLMYjPXOCmiVJ3DV7f6/fSaMmxtMn8CbVGc/d2Tlbq2hTxhz//KadL
/t2fIs05yRIJ9ohWHo4nHLQWrU9DZr53n043+3eDS1OOocepgGdNAGIh0gdU1faNn8TzX3NmaO/0
YN76CWnS0aPAi82mBTc9W7m7S4a2a9PN2NFsJ+wCR9s7m+o3HrmsmkOeEIvRLYgFSYc8PwhnNlCH
acU+LVefhKxR8djJkkV0cULvJOoKblplagjd3CcmIsUPmCcVtAZwhEYAmXYGx3GDNR0Gy3hngn7j
ScgiOs9Cy7niwT3FyHrDWVD0zqH2Idzu3XgsdCV1wU+s/0tNisPYbpp6GpiO3nvG6x4/w0hXs7Za
MnesX4I2TZcuCz3PGQ5orv1NlBhqmxXLkyp5TGlFWsJIoFj79qEZl5Koo1RpH2d5UiHrbmMUhVdE
O2NMz/UIkHLtKt5zqYwXSy/6emDodbX3UdAeytRU2h9asoZugbqW9gFE7Dw1LzxHu2hdtS6eJWvo
kBWeQLgpsO1sas+zvh9CzbEelKZNWUIXEfw2LpbGyw60fd80nb1ZgsJW2zvIGjo9yLvI0bU09NK+
uUD1+tTGAKHVLv00w71ossQuxP3RJDGmWMziIIKBULC2UJOiWrKMTltmzlPKLg3TLGt3ZBJfal7X
79UuXfruzpneit6qg91Q2ul8MM3pQ9PluVpT0XKl+kzqYGgLuwp21dhek24VZl2t9hGXpXSA8Oe4
jFlIFYNIN5WodKKcnHdm3je+4bKSbkSdv+Lwo4j6kTDUoNs2LkRhtXsufWBXID39ODQprqVy2Vbk
KJEr0FWBmiANIPXr1zEoFzwXOanuvl2TwuuTwntRk9So5oO0ZDWdcKuo8lor2BGBx5ntHSqAd+6M
8cZ9l7V0trsawKniJDQWzRov9LR0MBjFgEMfISXVYeoEq7Xx2rEkfJru2rQl59UZwXE27nJoRaC3
+7UxYvOv0nPMMfxvzs5sSVJc3dIvdLAGhKa2Y/sCcA/3mDMzInK4wXIqRoGQBEI8/Vm+T1vbKe9d
u9rCqm4yLcMDByT9w/rXVwnS8ndV4Mm1Cm+L5gS+G+6SLhlXn1sSi+XQ2N6O5bvei2sZ3ti2jomk
AZXJNAwbVOiWsWgoS8jP9/2Cq8VuXL/sa6WXwzKBt6hE5ksts3dVmsm1DA8hGyWaAJqTXHy/PIUP
v8r4u/TV5FqFp/ma2epC5FkXeDcPFnCsaUjfp/Ej9Oo0zpoF0/ALgLdplwDs3Scg5o7Dj/fd9KvV
DgoE0EekAvElbRQo4QAkzlsWv+/ouRbh1dCaxllE3GGCsiafelM/DsDzvb3r2q9NvzKvNUkY8J6R
RNcj6/f60Ab6vhtz7fnVGp9MaMS6Azwq0+cRFI8fLN75+8KgawHeThs/u2W1B9BjhwLO1XCEyar3
uZ6Q7BKx/48Tf5CO7ERQe2j5Zo4UkHhASfr39dhJdrVOCYiJ+9ADHkm8aqC4ci8Yr97+Zo/9iy32
2uxr8TMss3iwh8CTPe/j3hRAFb+874VJ/3xfaL+wiMy467uCXYt34Y/YNO+bJSTXErxo12quBgIu
NaZngLZpmgL78fua9yS7Wqc7xiCqdkVgxXX6A4j2T6pJ3zdeTa6lX41CSXnS2XJoYxPnmwYFpKog
o/v3N/0v0sRr9deQ9HPaT8A4sgok6+dmUa0CrTAdgMc1Gqfgv/81f/HiXCvBAI+ssqTDl6CpiMo1
pXUxbsv7lGCEXMXQugEM3jF8el2PgK1CBgbEdvj1vku/Wq59h+0AekZz0JsORavmrrSqet/Bd60E
kzqLnaLUHNZ+WY8KHOAcBsb7+04+chVBB0UY2w1g4K7Zh2Ni+9c96eg7H+nVct0bBfotaj0HLRoO
kOwGbm5r3if7R1f/z5vByAN3XABsHKnIFN2ux5zo8D7nJkxA//nTqywbTNIxfWjd3BQ7VUMhYJNf
vuuNudaALUlAydnU4th14/6yx3p76wCc/psV+xdL6VoFVhGAvxeIlQ/UJJhHuQQcOk3+rkb4V5/O
/3xnQLhBuTpIecwilM7X6Oc0jC/vuy1Xq7RP0qQCP4Mf4fNVARi4Q53oms1+ed/HX63TZJjItMdG
HqlWIwS43caae5YMo3jfWr1WgGkrFkTxWh6lTfJOprdD/M5I7Fr8BSOu2YUUH60yHH8XPcT4PkEi
uVZ+AQbRVg2f5XG/WB/1PsmKrBH+fQFBerVMu3ho3B4mkMD66jSCyBez97kJkvRqjcYUoiKiVFYy
yB+6MbrPxvbDu16V/0fyBRuhxpAxK1O2qOQm0wPmrhuvltf3ff5V7wrg6rkblokfsynZYKGe2ez2
Mqr3d36Cl8X4Lwr513quNup1JnzFjsAq25Or1lU9Wh7X9QFzqrw612r3zYPbq/+P5Pqfqeq/+qVX
y5eHtBrXbh6Qtm5+3IpkaIdUH/oeq244NtXWD/k8KY8jbCQzzvatC2bk52nQrFFHJNZdr/Jh79dw
bqoQVd8J8ZDdjTEkrX1OurB7nyPI0fN9z0Baf1ht5RN2BkySzz1IaUMdtXlMZEsAxAZPEoHQxPDo
cirnqf4ODKZakjzreavOZAdubgIRTye8LsO8elP0gXTbJ1jI+bUFo01hhicfQ7uBcJeA2siyXAZY
w/enRPcAducKNUuncswVAN4JB1Q+ja86VUhkOt6JP5RW+GuzzNlaMsh9Sb7gDvXFuvq0vdnDsoG6
1MfEjt8nFG35km8G3FyfUxDJm69jm/Xyp6qXoFYMcu6TUTncvrrw5SLSO+ldhS0fYRplC+9bm/Ql
x+BkddjRskkPUVpttqgE3jQJkqMPFKTBdafxXSJWJo8tXXaFubB5CidQAsaCM72yhy5eWlHGLfGk
aDibEYUJJUqhYICbb3PN5hH6zW5q6tJJ5PsgtNN1qydc2TwanoPhyzE3srY3VcYRNmIvYWq5xdOa
mjY3ApFdLpNoUOWixvTb7BQrQUPc+M+l3QM5ajPR/nE3qWBvzZxy/khcRcj9XjViqcthx4xKdpR+
SeCIsDO+DA+Y0BB4XroFXHIs6niX9XKM4WqMaEzF096fAiOb/zGDzTfVBbD3YFJyTCDJl2Tj24VN
P2YjP9QiuthADssw+ghTLDtEW3DQ4cu6HAKe5TSdU4pCWnpm/SiaHChseWSAuhYT27wCzZaGyK6X
yHK1d/Fi+4M32KMe2VQv3cu2pfUo8DpM6XLsCLVbMdVNlsIltglDibymEV+FI+N0J7cdiV9D42Uz
udcOxfxcCsqBRxycI+DKS0pI9yHphWFHGKz0292Y+gRV7djBW21Hm9mtNWa34mCZg5ITeOCHeFh+
pEOEmRkDzqj+xKlKRNlUlnY/kPuIC0VeZdNa2o5O9rFf4pq9QJ41q2MXOMaE5BRP9HanUdrfJ43v
91/tOIDZXmYmmrLHGYu2OYy6CelZq6SbPzeREnGK7a2vGc25yqR+jJ3rkx9ZV1Ui5FUNeuqN9+tK
b2PTZtOXzrNAC3jex5hGrz1JJKydKRt+Vs7XfZ33cy9+UMJm/RnT5XtToLuEswtzHlN4gKrPCvzw
FGU/p86s+1mlOoSXfo+TpNCgDaufXYbXHKjXdH90Mq6PcTqL7kmYhbNDLFrdfJz7ZtufPQY8UpDc
U/gGiPLiRMzO1rtx/KNH56a569hMws00dUN1M6cyMXfLLHladBnJ0q+CpZn8lfi+esQIeXSLNtL+
E6MtCgh6UOFrGARF5dbuwt+CIbHuJ5gHkS+DbDPQXQdMOn7goRnGx6Su2uTsp3YJh2huuu0kARVl
N5xtffw5ZlVffWxmWetCBxfBE7GLpcUQjWIA+a27pebBxruLz0QzPbwC3FFNTwuVvDnGTT/x0m0d
OJe5p8I0R+inE/Mwy5X9HOAJMBYVSob+qdlig62kmTZ/YHRypi7B9GTrXd/B4PhY1YvGeE0EdvVL
I6zMQLTXgCS7KjLsR9PIThf1aHvX5SCdVjFARxnZznZQ1pXOp3FUOjumST4Ou9dfiZO4gpLGdQI7
ww1X0Ua1NXm3RXY8jBdLnhyGdnv/OHsMph2oNv5bGgfPgFerR/hyAgXBHhAu1b8rLGEwPIcmVQVT
nk6fwww+IwyOlILlWU76fW/P3mFK9iWAT2eqvJkd37Df79pPU945HNM+R8V7tT/9shL6BgSHwYHQ
w61GfhzwKZcHqd1iDoA4otN5GH2qaI7Zz5HeDDKR/WFdazKAaJs4sd954IpRtdiAsZKnuAqIETHJ
1jRnO4UpynfTttEnRntAgAE6XqLSxmsiSx72vXsz8U660+p2L28WNUVVOfu0CvcEsJznOLFd+wmV
ozT0eTsMTh7hGl+7W9kjg3kMKImJY9a3OO9cVdEZOu+s2e5VHXd9Me0mcUWmDY8wt2Bs1QLkjTco
+ejiXmEYY8yce243UN1PE1rG3eMEp7t2zteQAaADX/F89gZg2YRI656onaPxe9puYrhnAwFcOh8b
NTS/yCB2vAkKlm32MNWiXY/4Zlt3oKrP7Cvr16a6tXXbkTOGaNnwsJgUgK8DtqOBleAyker3Dqtk
eJrbpqMnO7V1DW0zJrDwjgj4KN02nQv6pDtFoBlOoSGOD1aDenhBkI/pJ/xO8bYmjdu+DTCNx0y6
TJspK2bYL9ZFhP2pKrZKb5+6lDlyElJj1oWOI8SqajUiKoJeHBDWZvIbBkhWnhRoKIjmGZdL6dPm
Q92eojHN0Dlqqz5aXpTap/EW0t1mR1Q07ttPnBp27OGRGsfJh0unhsQFaWa+P+yxzJTFTryH6iw6
PHoYzTLQze49NuT5CfQLa87gd0t32hyT9HJybw08AWrcRmtzJ7HKY/jV1ftSF3PrQ/hA5DbIHNQ0
wY48U9jfQNj1nXmKXSLm77uxOuvywa0bPYeMxNtjhre/+dLZDQgafEkyVU89ymH+o+hxE2/3tDNb
OZKFuhPO/0jXuLmpAud659wD1N27acfDNPV6XH0fqVeeBKeeV9yz9XbuIAt96ta2aYusayb7ZdM8
pV9VyoNQwPnCqFrjTpGh/jXCMzV+hmt9Jr9PcF7pv83D3KfIr2CISArVpR0/KVDNA+K3JhZsyudo
CTgKhw3HB6I9WMayiK68tDBpmAI0ejz6AVf5kBUxDvXuvC9z/8IXvN+HPvYDK9ptR81V8TH7TFPo
IgoSRNUVyEUzfghh4stNOnDKVlCVYzU/6mZuMHKcwL7zqGU3TA9EaR8NwAjz7Xs3zW470qTN1qdk
jA38d9FnlS+ZGH1zXAeQcp7ntCFfhAXlpbRZhVKAaCPHHsOoK36MTefTJ/SfyPhx6Lnd75JunCds
mBnWBmTxEKqJmx4mquYB4Gapt0JkWf0coHyJio21av1odz9jIBpzr6kvYGNY9QWXSaufeosaU96o
epgPJGCudjhiRA1w5YqMY2niKsWTaJshecgW3YAqzuwl+BGQVjZ1IcVK01Itc5wseb9v4XMnBrgm
5bvC1OKLxnAbeastm+7NuCDiKpq6i4qkgytcKLC7rzn3jLjP6QLbg1PNvMZ5z7cYYTrBAK92eSBZ
5M4tLiH+sEyj40VK2Vz2oVnGm37DUv9KY+PXY8p7AKo9MbA8S7KWiJIMkAfnliT7UeIw8i43tOrs
4wLplBwLMJP5cN/bKjyJcAGg7mYnd1aIPj4IEGxAalcIOUqzZ9j2/bBG9blnI3Uvy1CBRj6aJSnQ
I5nTb2Go/FpUvslOCNfoIfSYoplQac/N1jWnxmkYa2SYq8ZhS4p9d1LnE2BIrHQmTk814oHPXnFy
V8NKSQHh3s22aJKU1fBs1Wk+TVnHboWvw68M0z/dQ4qlo272zoKbPUepeY49LF6RAhF3XzOR7oid
ksw8r5GGbNdtvGAYI39APwfD2oCXEriRYwz5IRiRvk4+qg992rE+V2pzd2s/yKfaw0G/7PEaF3Rb
fJE2VXvKskyCd16H2zrZhm+hXrtPkgymaGP2YaBGvdJOjjKvY20hO1mGvp8BB2+lt3mNaDccA1B1
4cTWtH5jyaZvXReELPE6s0Lty74dR9PR2wD5YvbqI8E/1YOHaqFM3cijU6X46oe8wpsrMCYfmvhX
66rgXillQMavrdoEpJzJ6kPZXvwAzkPYdtimCJMEDbLuPNsUeUxLpq6s2ZpEt2uSYRobY6U+vjVN
UslHG23WHVfM+cdvOxtSVsiQre5uyTStvyFyVfOBujRKT7rVbXbfbesA2Gs9rkPuE23EG1kGHT/N
ZCH6AJuGMMKSwLLmPEXAv3+NGrCEu4KGlrZlbLvG5QttEYpKt/C2MANiFJ9XJCJkyAMNS/tzE5TM
9+s2rfsPQKk8wqHGCYq3e8DaojrvMDDUHeCiU6U3Rgxt92FLkPsfpjEj6ug49p0SGU3Nz/NFfneY
uUrJE4ZqOnoH/SxJykRuVJ4TjE1tf7QQY6unxTqh4yLIem1u7WxJDPQ6oF5oj+5dOoQPSI15iiwY
ks39ztrBYl9oRu6TB62wJD/1SFb915728pyBt40EWXn+NbGkj74pNFiRJm8TBXERReimwNuBYCmv
lhW7uzXLVq6qNuIzw0y/ewPwPRZfrJ1l2pWUzxHOq2qk0fqJ+b3b6jxKU05y5yqjClmRIX20u9jC
HxnG/YdfpsU020F0wBZ+DEOzSRgO0Mk8iwWXtx3GFe6uN7KN0umZYZVhR4yJmQW2p2bjKBY2I8aa
Tx2JG38ifdPHqsx2gxAgHxhjNWzgJ+QfiPi6uQirvsQiwLg4/6FzxtT+RvZ1b94GG03rceoiJ8/W
yoXiie3Sm3JOh2391kuKWSTW9NJ+c76f16OuYxUVsl+Su3auK1bMaIS7+9B1WY1HwlsMA1pU2Quj
1xlB6cxgJ/O27HDJxYD0XN1PdTrf+GoTH2eSBofogO67fgrDMOQGbNAcQ2H1QsAXE910DF7QUNTA
qS7nnVgkaI1ceG6dnyKdu8V5+4Ennjd/rECbiMPex3FTMn85V/PagjFxqhBm37ew5sJbRxJFbqsO
fNY7XYfpsxS4CSVxLkuGPG4heXizw95FiFJDHN1sO97rG8QBCb91OAK6796T9gYpQCK/TrA4501B
ZR23H/VKmwaW0Ili7ZLjJaOkENhVA7K5CINzO2+S9lF0Pt4LgwX/2idUHYaqZSOWWrXcTjEqGA+o
VxD6LMaN9bd+NfIHKjFfEHq4lAGpwiABn8CIST+OaV19g59F15a1wqbYdqZ/cC5GZLbDYMSfBy6a
Qu8BwBGMdcSnlhsyPMyO2OHBVIu9W7Seuu8cphO/o7m3ttyWCI8x2/hbv2SX5k4vcLZvmX9jiCVc
We8zYnXomtyWD56rI4aVJcs77WvEBmhVroDdiQ31WuyEFvUd1z16TJmAwCgulR4Mfpu3HsFYnlIo
0M8opUt7T2YxR8+EQ8QHURAf6/W8srp2Ax7KEmKLie6qaw9bTETHD51g7Yd6Bhv+kGB6Zf5jW9N+
LaIGlatv8GoADddQYbPD2KQhxavZpp9Mi3zkJoydzdMOG6jO18WAYlenS/NTUGXTN+KXZi2Csgmy
HZ4N65Z3qxiir22bVD/EJTQ5iQ1T5q+B6d+uH1yGcFfOCYJZlfXLSYIJIgrJjPo9USzZXADZUQAL
EmeHQWbin8W/nuy4CUEc4G9ZZUhlAFU/bin3/IuuI4n541ZWqAxGUsEZyWpYFJQISpS/pWyafg7D
RhLsc1nTjW9wapNdkZrGk1PnsvALqXO935khrX6rZtglBf87rOm9anw2v0ZVzOjvBMgM+gupZYPK
SFfTezmZHntH3IQirZPZPxtZcY25DvSWsprV8XMbMYZqNkKP+I56GIoe5WpYWm5uj8lhZatd80Et
2yd4IifZZ23k+iGKMvtZVDx5hfbD7TdThSGgUzQhMd4Gta0HlgkY+u7dqj/jnvd3Y9JD1sY6Zgk8
TrLpPDVSzgXVo/K5jqr+CyZ1t3ymGN7SOvPszmw6eubMbw9M7o04ThWsFw4DDdvNDKzETaKH+JyB
yYw9byT2rZE1DU+6njA9vK7w+8npvFTuk19g8foNBiJIzmzwWfMFpWHCc7YG3IfUdx22BUkSMiHi
4Jg/FrF7bTaGIJGglFDXiDI6GsEelu9RaSCDpwcqatRNPPDq4JRws7c3qY71G+zXu/5jKiYMgW8g
MHxscSE5addELwW27eB8blAbI0+6b3hWEI3LeZ2myk/Hbq66pkgzrv2Pi9b1PI2DUncb5/uA39FH
9mOfZH54IjX3CNhCS45C6Gg6QULJ/QeUoscDtolxPBpKO1umzTokkMsBDHuYfIxNBP4Yt3gWKEdU
mk4a6baHaHkNwX20UdOtxUiXZLiNolXtN7Af239FFNikfAAa8q7epw3LpxK4Hb2PD73MlmKenb8l
U4KAs2nHu6Ab+hHq5RkTAvB3RJ0DRg0k49WXaIec/CgwIRNeUWfaVhxENk5+OWHqlIOB0+8oD9hh
0eN5RIei/dbss1UFnhQG3kXfIDLHjjmsqmjmSsO/HOZF8gEWaYIX0jO9nLcpm8UNBwMcaNRqZaLN
Iwrbw6OX5LIIo26ta9AVZ2RM2Hz6stut9GeHoQyZp9PmBixj9Lt+Lzg7q7M2Lq7LFY7aMZSYKs2S
tylDhFauXpqm4NnKMOvjWOjfWgabmjKG33z7ZUBBI8vVuDTNa7zt2D3qKGLJLeOJooWS6ZCWE6ph
azGNK0pbOYagtrrsMFwYP2V6NuIDgCDtmge4QOvDEio65SHdM0QwUifuZ2RAVcgpRj3kB7BsVn7T
BO35T4Yv5T9bBKjsntpk4EU28D59HmofwzRZIyloWqvUx4AB/v6YdjZWIacYtl9RwGzGvUai7lBy
wEu9ISgEo72aAdaWtnpoprjdz0kWb+OD1KjT5kwTD7903ZjfMSVt85ju1QhdUhX342kRa5Q+Y26S
M6wpQ3aP/s8Y9BH8Rm+OULppVaCrQpcfo1c2AiBxd+IcDSinfIkHdXlCDIlPmRipOwyjIgFTjwvq
h32B+QpnlxxeLEl6F7OUIrmkLhpPLXQW6w+fBmnLirHK3Xjs1740VOv+MBAi5jIFkcb1+WxUaI7I
Bgd5V2WwX4P4crjgwUBLm8quaeV2W7mYiwJzIrWkJZwYYiyotlLoZ6MVOtW3bN3IjpjF6eyEIsGE
bv2M2C5HHTbpcwyM7l054zUYjtm2JPNv3tJ+iJA7JJkj4N3CxOQP3asB81w9OmQOh6lCnJgV0WDk
DUt1GrZznwgi3uAZrdy9R2q/aXzxNusyxCAbmZ4ob4ftc4RvI6O8SRyZluPFzRoJ6Sr2NXtcLhn0
XRVN/YbgC3pZGEyFqq6fgkoskhWzEIYFnvWoWfECvRaKbDW2So4/24DsGtq+wFX827g1mhEMcIqE
aXKYbVxBq5nMrZXTIp4oNo8aoaLo9l99g27Et67zU3/M6myMPO6uJiNYzMy0HzKE+1jLqeQZPWqE
RvPvRmfUi9wlEm7NnmeLeElQn2uBf0H93/2QJlv6Nx0tU/Q81Wj4fFgviSocC4IY0oKvM3yNMTan
zXBuFPpeeEkyTY6GI/FhB3AUl/kOE4A19cWOHtKETLc1vOVlTJkTd16jk3SP6Fqwe4RFmf00Dl1v
bnlN/HSOFoDZv5E4ruKCXWK24zKpaMkHnvroforhTvUhWuzSYo+DDX0hERmPh7AoYR5b6zDoomjM
15d9gKSxELFFk6clwwiLGVNH7qdgVlcvxFts/iP4Bt2630Y78N0IWeFrOJy9rklAPAXEdZHwzS2n
MI2SnAyq7P5m6Nkev6GqSOlt26MTWOhYQQBwwDxxbESJd3NHbetSUYuOs0nTpSBMdVGONffAtA0Z
eo0U9hjHOIG0ej62UYJ+DxvR4gn5AMSayMO8aVqahtPs5LZF7iedbVE8wtIt9YtETa8GK21aZNLd
08RY+0YtXNV/8zpb1D0C25YfB9os8pP3aM2UQy26GtOJEKQ9t+M4sLuqHsb+kxe4MXchFb29jRcg
dR5WXGsKonnY6XO3cFXfbp2R/SsSvbZai3hBtDyX3SQUytYZPNrauFiwmHVUwPuDBV2iD8iFPPaQ
A14sjPlXOBjGNimkhAGmOii0guxyRgBmcGMd77R5xjk9ovAMMQ5aaYjdZPhEcNsxXCVp0++v6J5U
23HFSj7Kfef3SKJZdJdGlURgx2K416WXNp5Ib+KOMX3Td3ym9/swYfI6ScPkvvp2kTCt6BdYhxxd
rbfQ5IlnlKPHmUJ0Fc9WrAVDYcN+Uyss658n2C7Y9Hixek1Q09go4O7C7HLtCqm878ugzIUo5yx7
pKbKxnOGSV5/mke9kLJegx7vUwufGpRIY/Rbp2D4cmxRxE/yyCZJdESP0rXlIGqJtFPPViNCIqol
3zcOivxdtdfd9hGWDJlD7b2pzP6LjJTUP3Q/xcM5Jhh1PMeo+s4PcA0w7mWAJTVim5Fm232SRTb8
EWba6fsQ6siiwLelotglwpEc9eUFvZXWWoj9Zpc9LLGyvnAB4NCzwSV05bKnaV9AG8/QM8+yi7x2
FUcJZfPjsIIM/Br7vrYPxu3JeMuBvdsvT5tXmHWQLoAMb3nW/UCZLyJlR0WkLcxakc8UdsTbrg6I
rHsckNhIL2m+N9o/ycispAhRlBgsFjEbjEtoermDUqNchUjCUPlk+TpEsBtoeftruZyPv/gC+wTM
ktP6PE8yJHmM/W74RIxJHdZeTdXsci0spqpRYgIoijdxG5ckpRHkNaSeq8e04c4fsY3CC3Edxnb9
7bpNb/fTzhX9bLaFZUhe5m65DYHv22fBlV6fLh6O5GTVUuUKZjdzjmi0vhTL9bbizEUD81mEIPmt
bTBp8IhGicLAO2LjHaWtuUfVigJcmVH3HYOrs8gxWJT6w8Z0j6qdmZuPkEkkiIhWQJk/dlA24lwE
YwPejXIVlXzjOpZQmo8x+lnrzViZeXJ5i3m/LJ8EdASkQO/bLL9RSKpRvEXBJnbfUa3Y2yhnDuFr
l1Pssg41xGHCtEcOk3rknccN46GAA41bxpqvmLAOi8kXD4jNfKNWR9uu8DP8wxGHxmyjSWlIAylH
+R/WONjzRlTcoFNFXBFDEWTzSLi5KmCUTF4Jfjq6W31T67NsLrXfGun3pi97ZlY9Tak1B1QL9gUi
66iKzv9RLVu8BZsNJxh1b1sZs25a8j009AkNq3EpWYXh7/cpmK7hcyxko5pGOxxi+aXLXth6fJ8G
6CKw+x8qbzqQFe0afC5pPwoULVr6zhGaa+jcBLdGWbWcH3FMxigiyTV+sNit7d/M8P6FYRVaBn++
dJTCUgdFGjoTEdbf3Eytu1M+muCBaI1GwSldO2ABuJzT582idIsEq4viYoo2PKd/f/suqqJ/pTa6
EpbVaNFsbWT4cQLNdChbDLU8QDw4F4jX0H5EL078jdPAX4mprnRmZrZ41aApPsIQYOafXJiqpdQ1
4tzS42SCOynsHwZEpVsY/+YO/4XI8tqdqIM+DKdJSo9MgMnhYDtzmFFr/psv9FeffqU+0yD6Wd5I
CuWI+tGb5M0LXb1PfBpfyUMRps9K1xU9BmA/8saEc7sM5J0ffqUwc0nixmlh9Iga9AGN1DavElQe
//0L9Vd35UoeWm1r66hs2bGOI4szfa3ypMHp/75Pv1rtaa8J1EG4L+mu4M3rJCiT+/Tp33/4X7yh
MfnzemQmUV5vHV6Xhsv0l0VNyRcxCym4QiJVOtcL1NgnDDlR/S48H7lG3TWi9hyeLfQIHCr9nM3G
PnYJyqv//gv9c3P9F6s7vlrdvAsEZaE6OyohG1Sg5Rg8miv473dIHHvLEHnjb8YsGdlNq7uXbm9f
Erxp9FTZdmmQq9TNAXTGX9tKgG7OHUdI9t9X979+bv+7/j09//d12H/8J/78c9JI9uvGXf3xHy+T
wv//efmZ//tv/vwT/7j5PT1+V7/t9T/608/gc//P7y2/u+9/+sMBcbkLH5bf/0XdmexGkmRZ9lcC
vpconYdFbFTVZtJIGukcfCMgnXTReZ6/vo9FRndGJrqAKqA2BSQQCdBpZjRVFXny7rn3tcvlqxvy
/s/X5xNe/+V/9Ye/ff35Kk9L/fXHt/fPIikjDj1t8rP/9tePDp9/fIMuRCa5ulP+4+9v8te/uP4V
f3yLvvI4+f//0td71//xzXV/x4Ri67bjUdtf//vtt+nrz584vwNgkNzk6r7BDDGPy1oy+TT+45vh
/U4bwgSR0X36F/QLvv3WVcNfP7I0g9/SHFPXeUXj2//9cP9yjf55zX4rh+K+Ssq+++Pbn8Pv/nlL
8cd5hmv4lqU7OKsQQv5tOU9KGzjNRxZJWjrZQCsNgu6optd47Mc7QMGnQbTiUpo9JTGCd30CcIFo
gE/NKEnT/K3I2vGdqio5yMxnIHju2Gi6/hDQUui3CcDYw+xo84WXjyn+pvpe0eT94gzyMQ0dvOPq
M4QupfPlVFZ1X/uTfGoM9FHOgt2LWVnFe+URjC1oKgedzLL7pbIvWZWPJwIiQa1MZ3o2U0fbaOkq
A4VIE/kAF49V5b/SXrNCfYLILLNm3jhCTDuthCOcDSOJuq6maFuaR60w4yuoW+Ga6P1LPYssGoa+
ebQKIrQ7RS2uJkaQe21v76FYmh16x/TC5gpyY8j8F93z8mY0VfzhOUVDe6LrP4bS657SwShI7ZfQ
EZaDj9caTTeJ0mIWOvqU1H9kKS1wZpwPHK88/2bSIWZCIsMrTgHoHT+YAJIQAePbVhKAzmpvle76
gSbrCYAMe2wVtKN9a/cM3ggWN/OePZF3p7jRC+oMb61HLNUVoTx/3uT/0w/7bfITSLT61f/70/4v
C8T/oiXBcPzrfvKfrwf3Q5m+f/x9QfjrV/5aDZzffdOHGTJMYEGHR/v/rQYmj7xN0prnWK7FyFz2
xL9WA9P43dZ11/Vd77p+/H0x8H+3LUPX+EXb5RTAxvPfWQz+fNr/ZTUA0yHB1fANy+Z//25CVUoR
eVgS6zlg59y3eja8l4lTB8oz5b2Zi+7EoWaJcmFVp3JE4LaLUh3a2UtPeMn1cLBtbsBysT/9lkZM
Y7li6+qkyKNnzCeRlfFmtYQDeWLLo0XuKT2D9d0ZrPsKOdEcjCVw5uIkRE416XvuVYJjopmfnK8w
TjiuybNRWZ+SHj+JwsUx66ivjSLHXWlq2bxt6sEN6dQkmyRFBMoRxDwOkXF+NFervK2zZb0rdbf4
OdAeCFmxnY8lMeI97zfd1f4itoYlVBPUjqWeDW20w1aMdWhBHUQIVNkPG4oDOZJ3lYWpigCnf/05
auZ4sGDqX2DVpoMoKzNywS6ipiwe6iSr3uFz+mOqL8Vhar35bhCeB2xuz2bQdXgegqyah/s4n+e9
gKk5VWoaLuhT9kzHC6YgJtXoO9HwgeJ89wgMqM5djIxnSGLLReHeG1Y5fr8CvF+M1WhfEyiBh0Kj
wV5pnn+feGA2qPP40B2ZPI5pYRx8Y3lO6VHeMx5NfzSzxj4MfNenvpDJzRh75TPdJG0HkWcGIJrI
NCoL26ZBhm7q5BzHXsw8pUSHUagmd3y0/LQ4u3VM2j5azIoJOOwGp3l1kkWGwlrqn84qfy3wLSiR
/vwSG/U+i+3jMBjZJoFHfBivpFHipdk9upH/anHkvQFTsU5m0ZqHgWPNp0WTiAZvS6sUUMQGCDPF
uVxpWwQacx9+0k1tdrWnikM3x0uQxe10LICLz1NeNns3t4oQwg8osxTGLdHgX6Q16MarmfLOmu77
j50oqmNuI0mjG7g2qi1ix6oW1LZC1OUacBGKe+VU2dmPV4b50cX9bqxMkSnzoQ0VncoXvVuXc774
Eq551G4WoxkjjgFMynHHKaLpAg2hM5PjtpgGVu+4qru9FkszGkpY3lw4v4bJ8s7QL/2mMa40d9/M
YVwZ86HnLHh2fPe7sugv+hkqEmlC3hbaz33yM8HpNi/yd4dZFoBpiZmEtiNkIDOlb9LW6YJmXZbt
WjILfF6GKhSoqpHDGNKNtYIOKDS528LBAmE0g7vLU604FKt7x365Y3BFHbjsJ7fSk1Zkp16IyhS4
y1zvVjUGiPBBm0pwj6UMJ6P6sONlp1t5clI2YEXNDN6HGvhuiwWnpXVqBJaeWVtHbx0aIYh0nqF5
bxmnxhFeqhwfdLTzi1PWb5ZTfCADbey1u+lK92c6ls79SlzTvhattaXalyw+11csWnAniuIc+uAy
ddbF05MlKPK2j5pGLo/KTxD/pqwMJL7UcE6KTwaknNtkpTLojTLUsVRfKlS7lxhcLdD0bN21maPd
uVXahxU8+ElLIYirzrQ2NNTcr97L5NapHPMWzYKHSXP1Dc0G/9F0Db7V2TJYPPw57MaxCSu7Wrfc
x6A3+jKVYEr1/KLQLg+mmxKuAgqxNTTU0NkVCU7xkamlVbocIAhpLJBbDHO/qpUIYLnee2q1t4qZ
oLBRyg0WucyRarnaC4p2aK9wZzrJ+rvMx4MkpFsF9TJYO2OwwWEpRT7qVI8b/nW13PStpmMO6eej
llXyZSnFGo5VVt/0/jQetWYuj2U+eXtQrfJjssv+NGHYDj0/0y485HUcJLErQTMaJ6EdOpnfnaSC
/u+XHFQZ5/IYSFx0506x8G3ixDO36ZhCfUtHfc5+8d2cGoyxS7ITOfm3fBH73ALHZ8OwX8dSPAzd
dF4S/nK403hMyrAdF1sFK97l1xb71qbIvTRMFwpOEFYMCgiESwByYG/MliEs0EU8/z1eig52cteX
tnbfuTmA65AHMRCJKOUIROveDKk9hIMJzJmZ1ildscBQNT+W6zifbOpQ5iLRa36MhZMAek6fmWdm
+6lSeiTleBvjuUtNWiFZKuYtVgZYwI6g6b6a1p05MPbLtFnBbR3RZJZmsxmKdfzyVf8AbfEdh23v
ByMvgE+1Xl5r8hnbQMkCsHt0pBV2TBENtV5DkWZcJoLByuBmufxIKA8vmkNFzKuHuTfu5aje+oxV
P0+eTNM9GwXspKB9XSAbbbpeaIGdSxHiJ41vWqGlx7nKrIOLjyPEdQrpW/jmW2emU4R+lh3YJfZl
L2sAREbSLhAMdqiPTHb7Mxf9dUYmJ/xq6e/cYqlPlXD7r8K3BH3c+boNLgkXtSi3ne3A7iNwXzon
0QO6tBuUidfBGM8yLU7DlK5nvVC3VRsbbLM5ngsgVxIlm6TSsJ2wqM66dhQNkflMgr0xZ0xNszEG
RtwDN6fmrsrTXcu5Keib1ARoyYosQsalYT8F8+zVN4blKQJN0i+dvDR6BGXGt5h3Rvtoqqm5qb0v
dzanX4m7yHMzZ14wSds42X1LIv04ERsTVdXUv69sQ1/pqnlRPWv5vZ7FVNqLMzdsb2hlT9cJIk+Z
5ptMd1+ygrnGedI8LKPWR0uND0WQtxiR9draQcLorWeWHpTZWs67rimJczAWDipGqUerl3vRMLVp
uJBM+iiw4xwKCN2CmRyLjCMz7p7Iz2STbrw7TzCDHFREPAMjrmFdUaJAn37l2DSeagDfUHSusx2s
nN3bNAv/AXHteXbHe2T/gvyO+Nwn7dYZPAA3c3jV+/Z7yySEwCwz80G3/Wpb0nzYsu35t6Us4mSz
aLn7mtpdHlSUFcrOfqaxtTMrtV+75ITGtp/6aYimySpVtFqFgp4wK85TdJTyLt1U2Ku2utbsK3u4
X4R2gQn6yYb2zPSOz862ds0MOVEr1WyVbvmhk2KFspdVZ9+lCpPxxi4dN0qdFeKws7RQdphgzcVq
zkR/IvARRxtNs9tFDAEZzrDFTDCpYboRmNIa2UUzn1h+vZtlRS0NUJStDSV8edCB5kwrPmtVlpyA
YEWUjCBPzdppD1RxyyNmp3VrjZN9ryNlQghBI1PAXicbnQYudNjkw62TdtVRxMBdnW3ngd0ZXaTV
pn+URtJHuqnPe5PJy2HVivcUxGu/NHl+M3kLW7RsnA1wTEsQsDNH1RrbN90k9XvK7+bouSPIbTWp
I4TOqRBz8zakEHQj5qzIwExgBtlyVbn73rsAb9Z3vtT1HULzu5eXfF6/rTcTu08wu86hEclyPW++
Nk773owVedUGro6laHZOn6VHqenixU4K7xUwSmySJhbf4e2jwqkV87+WZMCLN4qvWchiQ0XpPGC0
UOGclsAHftF2R6fJECiaZs/RwtmDaTh8qYW6kUrU967HJqWqK3lXDi81fAPypde+VUmlR5ndXJ2C
TiNYeEz06CnrtihJLfdOIsMY+gflxBdbx2UcxGpb9g5kU34vl7h50JThRQ1wzsVsa/PsJKgq1GDT
pTLy8qVVWLnMguEI0CfLxSCXGmy6zz+rQnd3DYTkL9RTuZsZTRN6DRU0obnWjaFbax6soizeE9jz
G3tcOX3reHlPlbYkj0pR5YGUN8lzp+VsGTmxt8Yg1VlHA98ps9DOOuaOiE6LGThx1x3kWuh7DQjx
B8q4Hki6NtEkpuLTagb/LLzafl7QQxkUgrPLMYfuze8adclwTj/iIjGOE+H0bHl6MvLVQ2nXnAQ2
PDFpCCbM5lrGDwTxb9fWjinYEMOHWFp7gTmZweKjDJ2pKc9W13enQrPdzSrl11ROrX61ZzjbMl8o
3WZTbrPV8d70uYXOLwvzMq1Ot5l7vTmpLnWoPx17v6D6/+DISj5Yofyvupe4JTkAHuLFq+4clSRn
DEfJ3rZ6CnKrbI4VeczsGpa/ncvG00Mjuc/EVG4GdXUfJL5+RP/H22P4KUhPe1doMU3M2e6C0e2L
o7dmPZZXwz/Adps3KKXZL/7QhrjH2j1lbmy12HkqGUz58suW68++yHC+EM4e1pOnAHrIQ+VdksAa
FetnXsqTjNUZEJXKUfdvjXqhPeXZYwinlrwkIl3oW+VvFWbF8Dq947YecHHZa7olzn8JEemm0/WQ
Hwd9+dVMTEvxCv9U9f6ykW2Mq3Fp0uc4NgQJazPyZcwzF+WAq4HTxCW9p1a/sSjBsG8a5Xd8F7rk
LDc+K9iQQDTaY7ooubXkFtF/h2krO8pifEgnJ3LVxOKyUJJjpRNKX86LXBvkfDBGc5nvUqv74PZE
qZ2LFPPHuEaQXSRD943Lmduxdu2qm1AAV9ORbXKjIpnjZ06du4FU4DXWzor1k6x/Q7vWBsm2aoTY
jLXAZW0tcu+lRR5lVtI+jHUO0h93zX7s/HUj7LTYs1OkRx03YNBAFt0N62LtutXFWW2r29E1NcV7
aeqYgCfBh+GfjuIsNZjKV8lO0ssyXgyD4snCS93kaTDmVY6LuRZZSOG7j6sbQsAm/AfjdFOwFGJ2
EPP4iKu3fCukwcNjYmv42cpyFaSjQgZf2btZC7UxfShaXVxmyy764tBaV5ahxzpMmWmP56rIynPa
p/oPdsD2XIucY27c8sHTDFl6TfRZhbrwXwdzlc+GPlibZrzia32ycD4tSuwXZZvpO6fw+51bK+fS
lnN2XHpnONjXlqY5M/R8GI32p9OmvhY58ZC80cTsf85Y5qByax7GkcWTrwZCjHCNQ8+H3PvGhNnD
sbIwqa4goNFar5ylp+dxSIrHvpmscwaRv4sZ17BCgrR3Jtf0wSgMPszq9c/KmL7qPDU2nISSY4zB
8m7R+X/DLP0QrW+kb2A3edCVQr9jt9U3hTVCMsi4CJZF3IgUT0mWW2oLwBxjaG9wCue6nwYGpg7K
dCa2nbXadx/dfBYbv8B0RZOkuNUKbWO0q4dmaLNijTgFnYVRvn5rEknUV09wTe9QD7frghqfTsln
llnpwW3aW7yHJqDPDCtgzi8dhx+PZximfLkd/OVH1ZTimKRx/I8IjP/pvuf/oo6maTnXNt9/3tH8
3sM7/Hbfvn9+dfHfG5t//eY/Gpue9buHXKJhKXQc3zeuISF/yRzu75S5ROr41j9UDuOfjU3td+va
0PS4iVBa6H7+U+agHWpZGr/p+9afEsh/p7P5r1Kga6Fg2Doz7q8dUoZmmnyEv9MFfdkDyA/2uCOo
HtxraJe7suK4FZKO0X4If81Ok+YzLeJvX9Rfasvf1RUauled9O8dVehAy9F14gg83WCH+Ld3RuDI
sJGO4w4OVG6T1rTrd+7/RQvAry2MUjVHBwxX0/CaA5Wum9mq6iz0XMLXOIlNuNu1HKg07DBRvMlG
0sJY9HKmfbKonlmeZhNqoHpxmBWyG/aToZdt2Aw6nDOjEky2xcpbPjhgB2ZPwMjO4Dj4VljF/L5U
hv9caGkRbzRjHB+W7kqeZ72TnOAzweTRwes0HHVjeC0tN8G0aY9kXxQnK6kSOFYcMqvDobT8YBg6
UKo5RmulV1Enq58jiVEMnZnSB5+xrC/+6jBvXIr0pi1q/Rq1aQHhCuXI72LEoEWTTVSHxTPmsJTL
l0vsxQ5RZivH1Dj0xpxygIjvvXhwt+PMYliSgRIKvXxOsHOGyL301CbjcfSEy0Zu0Dwl/MJOOUDm
RUWen29ad2U9sUhgbTbYZSJarPxi29jXaQaci3qtBB/mmNXOxjurexko3zppdhd1MfYgZbbAQ/kW
CIv4EbkixpgAsVjDw86GuOjoGIWG7Ka7CdTzRhvq/rDKtg1k3g2c/wemMwKMYjalLz4oUL9+StwN
7QMz6maw4N5Ww8GAAdzi1rQPluay0cNub/R2GKi/u2Rn0nUJsXet9NlLY5/JdNjKWhXHuMicnc+B
HncmTZR1atmQDQsJrdNVfihLYX3W+qj2sGAicoUjzlggOOJUTXJZ1rzLIvyYVqQ4AaEqzRITXppq
JrY8Dy9sZHkuSQyAqDGWZtPq3hfXyTBCrybXPYlX900NlnfrLon+UY5G8dm7S+qGHqScydGcZraq
shttFlT4hIAk59Twm0O/UDSSqHkszLo+xsQYvhQ0WPiu07YmcmQlhm3T2lOyhp1Pw4WCpnKwI9N+
vWfMbU6Djtmr8OFVVkbsZjblK9kW4ayb+U3eFfpuxoxR7DIRe4+FLVr4/8LSosYpV2NjC73X8EY5
3q0GmzUFXbOMD4bANmVhvlNHpWqK/EYDzsT6R4aANLL13LgmUHWD2n/BH6bhxUlA5pxGFTcEOxmw
0cwRIWnEY0I3kdpPVdv2MvDA/he+TIxgFGHWBEPs1Hgmimp89lVjX0fYu1gEndmgrhZWO208e1LN
cZl6/atq0BugHvXnzIwbrB2Fbv0qnUkSO4aPrcVK2KA4gXzZ4nL12W0dv1lPoIRpBqFrsFOWjUbe
kJmn8dNgJCU2sUac2lrTt4RT1GZoq8S9DKtd0hZAeNjmq7iTeHsclX10RXyjj+mu1gSTQpYrkDga
+X6MffPOsdBtGmu4uc4VQPZ0shu/Z+LcqpM9ZOB7jQpsWPu0bs6ls3b3wOifcaajAJHfE8o+V3st
devb0nWB/5lXtXUJl9mqwk3uY7wau1l03gknrLFhqmz1gTGZhARmY5y1JUWVKBY53cgum38VMLNW
ADqanHxyAWNuYM+Q4VoupEq3i61/uBQQx9wY8pPvunezWxBsgSWhNyOGpXTOF27467HNrbDCe6Uo
eC7Fa0/jDGW9Cyl77O9Q5O62K8fhAWeO1mBdkF4E7Dcecet+1WbD+tFVlrWN21pGaCwurLAV2sS5
AmjOGIunQiUHUPXiXmicYamwmbaikbB1QZ7IzKdRrC2s+5L1B2Ilxp+9KIZzh1CebeIKumcGjiCf
ZYzDpa9ICUnNGe+4LaFBxag+vBGLjShtb296M3+Y7WrEDE58Gwje3z3I7ZPNdaRJMfEKMzewmrLz
KC1Sk5TcDznRIFVhH/s85kxjOPERwOgXu1NyLiufUadto9LA4U7pDqmZkfggm0xt2nXVliAhnKCM
xNK0n4lYMJJhcNRuXKekcDdkSshq3Ip0Diin1e0cj5dkUdkLDSeMEK7pfWmxPuwwEDE0yOeB2dnN
SCuT8JTU2ozj6J0JoC6eXa5TOM56u8dnXn7STbDuu7mRH9g4deuxwxY3hP1a4husesIbri7dNo1q
qoMqELpqN1ndrrfQm2aYDtoH5qBqixdv3eWGPp5wkRIKXb6KeQDEpT9qzCSTZyaHoxEiY5cUQ9cE
Vu0RT4azpn+aMsOKQa9S6+x27jRvFqc1gnycmvvFKx+kCSVKJd9GXV2Ie/x78jwzCogXlWHCJAWt
a5NIh92JDHLyyeQ80HtIN5NntSfyw0Jht1i+skTxJ8S3/qh9EgnwE4OddZg6l1JBM8DKGLkT0gMy
9kJIjMmKQB3DyGln5vNmHVp7542kWkllMAchpgdXkd5wSm31rExfbfBLcQPIieVZmUDPPdMjw0Ks
8aUgxfPaZ9mKSW6SwtG3PSMfb+IZpCYXNF01AWM8K6MP8Sr3t9iezeAK6wfVzLz2pWsMvLB0q2sX
7J0rNG2oBc0QMFWLxnn9LvORL7L4U5zki82bUt5yrK52squ/T3YsnvyqbPe9T1+eUsMNUqftdxXq
+o4VCAOYXZNLlbXkFSElRnTnnb2TmoQ4pP59JxYeX1xSdzPXnTSLrg+NdpytHTprsslmV+1aj16A
yRQZHvjEsk+UC91b4l0vKlSgvR26pLt3khqTtN53HiZyOb35rpZfXJyIJ83Ps1/YGJyDYMs56HiB
X1LaINFgYFDfTrZWtSFmmzJSriZ/EXoy7B178ULCdBhpyjYrd2L0SOGpEj2+x43JzpmpUTs6ypp3
s5Ga7+Qp4XfXjPmOs2M2BUiRuG3lYDhHIqPwfo9oukdcpbSefN0+ad6oP9FhkF95J1fEudIrdlja
koyFSZeHtNfsIxEX1xz/OfU3yhQJnPLckRenllHtkI2zXaEZ+rNpeUSl4OsiN2uZSawwSCEZslIb
yWHx3YqLUBb3nLnFk+E66T6Ju+WUzul6DaobXy1a3ERBoShdxZoYxbZE4+oGvzz2mpb5Gzs216cs
XZavIcUAEtVell1a0qYuPsoonpnEiSNK2yGcKO23qcy6Z2+ptLOMy/IYS13bLcbI4XRdrkkr3Afq
NbEaKyoKLUcOEfPTOBXWfoRXfxC+2VNNOrAMXeXd5mjBp7703FeRT7RaVFO9Mjqe6CH8VE6vzq2X
OjeGp8S6achMcbjPLDqEhG90IE6aHjA2K7mxSDWjidq2u0oQzI5gkMwhEZLovEOHOBDknBsISLNl
ccatGe981Ggw8pKCkVGnF6cXDN+q+QQliVDfTWfkcA0nZj5JOZF5sQoj1e/ZItjfBuWOCwuY7kRF
55GFk6NV+4h9W8csCfZwaHsPnJFDN/ffAYd0ku8IP05gMnZgyM62Qa37pGhBE0RtSkJEFmKBBmDd
XUHf7FA3Y/fGQ7tehN9RbdozuSItb+IJzSDIz8uIJiI3zgF/uK/m1jhPJDLN7xXzx9A3ZuYaPzK5
SpGlVa/owc3AAS+UpBlOtMLaWYaWMWJdxI8AmuFgyduRqZNeCmtST3OtJ79WkRk7f3FUtVknS+2G
Vuse6sXQ34bKt56GeTIIgmgNOi2roq2UJkn5qAoRf86Tkx7JJTTfGwskG4NXgltrqp35gpfD+mpJ
PD2qiRy+oEjm5rK0OmvFypAwCrZOZ1WzIXYRHDKW7LYzhxeHy/2eSdf6bjv4xJ68wnL6s6way9ys
xNCUG73zeH6KFNe6uaR66NlqgT8rFJbdZNCX5FDr3ITRoATa5WAD7zPf1tHRw3h6rYWMpqhiPzxV
eoqlPWPa31m1boxmIUwgBVG7KBXkAS1BNdZX88ZgvpEMFu9KjJfPtW8M7wZHIliburm0tvWQCHiD
Oe8iEli9U78ojDbchyBkjvaeuvH0Q5V+enBozTyn6yhe9bqyvY1DrMcbtMZ8HPtp2Y4+rVpjNZ0H
hX0M9VnNcm+l+aZZ6uxARR3fzIaFkwfefD/wFb6Prhpv+ko491Zct9tCuDu9r9y7BHz12DuGTrd7
SC+lJaxbMt3JgrT9Ht0ZnGQJZq/BHe/mizxV7dqy4rjyVsXej0HFnxh/54eh1mRJ5iImycDEdBR0
zuj/Qqhyw2sK9xabFS6QyYifW88fXqaUJycXZf+S5kpFckaiL6F+jgkUyENWWb+UFWuhccX9GsrZ
+7wgEGgmNfGLyLqVHXQy9sS0OU/r6PfHVeFdQ0ecnrMrc9ghw507aaf3+GrNzQIVf3U51/3NjL0+
agUqg6OK+GG8Eo5mnVQ1dMRU3w+cST+axbAe4qLsyfqCk+y8qr0b7Qlvtdu8DNqcVNGMhZ7yoCCB
fa58L2zp6W+zoV/fY4fsNEZ8a2GWm9RAoEGvOHaN23Gki5GTwviauI38IRPWfFtRpzlMOL0sqkIn
phY7l71aNyv08+2A++yxp8oj8Y64gO2KL+VIRD6MB8ak72PHeu/W1fAjSdpyI9c+eV9I08FN6nOk
1svRvfVcDmvBCFnwlbCrEBqQ0Av12VO8iW45iryGXT1j5luc3pboDM85Uf5Hu5bps6i4rzoCMTkJ
jmXkXXvsRWzq966vGUd5pWXEOORP81Ibt4Qnlr8sIu4aMk9L44kEqv6sFex5AZ4b85MwDU5YpCu0
J011tB5Xmaq94EbTNyZhRTphKNnwQrZVryKUhvqln2scvZ4/64+ZvdRPbmt076mI6a242dCU0ew3
5SuWFPk+9VreBL5ifTl1VQt+wur3vLZl5tyk5PTR+ncKq92mmSffVT9xvrKHxPwYndJ5rohADTPX
rd7nScfZLzX3pXJo0tBmrm6Y0ctJaWLt4AOlRUSWZr5NRte64BLSN7rT2nu+ye6u1bvxljRYfFDF
MJ70kUFxneHJDZFv+X4ZTMCeuKtuOo8FA09f/dq6WrJVWSEudp7ZYUpqRaC7Yc8SX4VlVZWfFUFD
85kEidjeC3x5sA3+smBjUvpzyWkjDupsTn6RioKrrdWWDfzW7ARynVQcVOWyvGScISNSGcFg3USQ
ukYuJTWBJTlQG3FnFVuqgPZm0cb4zfAT/clNS26gRF/5DKKrLkvlEf15jSp8tormV5chKWwadymJ
YZPLr4oaFPhAsAxJZkTGRVNF9ijEzpmTj0zR2CJmLBjc5T2f7SXq2ZrDiVDQcIpT7VqMPbPIVEcE
jkeG1Bs7NSTipNLe42qiyQ5+bkeCPK5sIC0yHrxLn3TWnTQlBlFlkXhpYtq7girZwSbt8oSK7RyA
lLgdBE2/I2PQ8WbnsXndpoptVvVwWW4esFV1PGliPc3D4t0maokjmh7tTvel9hFz+3zUOm7MIKMP
zu/nzcmJNft25AS1JSGwvxAyer+ssb5jb54umRRliReZvvggbPy1AkcXxrr2zja0u2tP6I34Swvt
qp50M8pEmd5R2RX4AVmvbmPXc+h2dXasAmRwFYK5mAPS02rRf1v7yJzj/BklP3cCEnicB0qD3CJB
LpN3BL1AU0xut+9xrRIfaUJqdpoWeHLhucylH/REecptz7Slkk2vak9WSy8xtAZDvjQKMyk+qO4N
F4NGPO2QdUiemFE7wgIezGRoyIZhYFIFo3UfQ7zfarUoaZz5lXsaoOf3ZoUCbSRLd6p7rT4lVuJd
SCqvt+Xk0MkzSCN6vY55uqO51vUb2+woaXAfZigwAl/EatXpRlnLT38Fz+gNReiYMrRPsarsMMpV
PjqsTAHxuQa5h/VqBMgi2ValgyK0Qlvv/I7uW2xgjg/0tPBu56yvH1YxI3vgRudHwiz35G6v7/+H
vTPZjRxpr+ir+AXYiOAQJLeZzFFKzfOGUElVZHCep6f3Ybn9o9uwDf+AV4Y3hWp0qVTKTEZ8w73n
Ar9yz5VTJc9sTDgFp7LFg2WBU6sYXskND3V7S09gQrbB4xwIMVBzufbRarnMuhLxG5I62j3Jxts0
nr1uaPHGjyWm83zlRFTxBCcqm+7d0My29ewZpy5T1dmARosttKg/BBb5wIhK5O1IxzmM2yPt+iGV
eX07iLLbN6nHVHGZuEj5T4clkpdfZ5M77qFRVm5QxAmsYBh/3c62Yp7xcmDcoLw5PPRp3UguHvQ6
EgTDC6gqCYwKZUfWz0m8YXK1RPB3wOa4WKfpk0ddPaXwHcRew/idg8UdkmJvsAYvrwYWoIxkK2IR
wBekfCAhyRivBSvKsyfihNkzRXS6jfHxP+AeaPRVSSbeY+wuKzvCNxj2LgiaxyCpdf8rceGDLP2o
PsDZqgcPpqjcu0Vm1LsEt0G2d1ClMAmpY591cKbwnPe+Zz20HlLE7ehrdEQpfMvX3raSH4Mh5gWi
3yjs09Q2oTovjPqfiLSFimSF48EA03Y79dYqYnbq9h6DDvZe2D/eXTUyiLMGmxzetHt3AAsGoYd/
ArWs/2GUVryv5gnRHCGL5xZL0kvSJthzC2+CZqBic4fSMGOQ0p14FZYd9N8J5ULrAt4s/fKx6wZc
nuFMWIKrnLMHGPrOImK4CRK8a9dRv2DZ6mrL+2ZqoBxws6afYgxmdWBM4MEDKE3NkRlyDRAqKqc3
jb/CoRkx50tHkNSuj+915fZ9EBXKf0q7sLiOgMHaqWrSANbjdAlNboIjuuAq3+gl7n54MUIXtBhT
326mMh+GDVNn596rLGvaVOOc+QGSKqPedhaT2mAovSINLMBze64RcCC2391bAEVeGZyP90DYiplF
YnbQhd0eurbCF5tCi8CeYSMSNkaxL9FNIYRzkltcQqCNytFTHx0Em3c9qeyqM+Rw1wBnrhlByti+
quGfCd6CjF9jT6Ie1lRZ2841hrd56XBrKYprONNTchCxnm4nCA8NTKYUOmLKC3EPRHkxtlFlRt8h
2WH9VpP/8BiFDHo3Ohf5YwIBbocEhgYam7vDdQotU/kxjdREhPpNU8r2oY5K8WCOVnEL8qRIWKPq
+n2ZPH2jFtzTm6H21EW0xsqXK9oEhEhXy2cV+yYoC1+hRK61wEnTM//csGx3z4QWhF86zZfPyufh
2Y0xBRsss3oMg2FBTqBgsxTklQ/ZK5+2AaJOprkJmHpOty2BWV+j0a0HHA+RI/lDrmuZJ0t2ywUJ
mnuOYzDFSJghdzHO3vatL75bu29iGNjcfNjXjWdl6AqfT+Oepyipr+2xG06LFfe/oHjqg+JjW29G
8lTdTd1N008FNzCAEx/QQ2SwRBU5jghf3LPDuR0Mbpk92hMYbMPE2b6kc/9dJLVVbRcMyAcIS8Ux
AddDjRbl9aesREvIc++WD7RITL+ron1OB8u796jOvpbKdR9JpOGXhnOojYb6LSJEnBYvnFl3aLc1
zh0L813Pa/hYjG33xQ2Ue5tViP5kIIcItwUoB70r2/iuz932oSxTh+0BZ0uxsYFzoECGB5xbbnZV
Sb6IWBANgla5d2oqmCaIOe8/FsZq64U8mBevR+sbunQlm6gYs4c0xmi+BQ5tVo9hWC73U8qKLaa4
uRZCq3uWW8UpEzJ+aE2n2prp5ADOr2k17LLZNY0kNiEew9t8mNWZL4vY09fGj0lCo+Q/3+JwSHdS
l9MnLbN307vLcjdP+XctnSBPVzJuXHpbM/HniyJ7+lGP1nhoSrfcJrH/OOvW3KUqc7gZGV2eulY4
CUrqSe8SU6gVE0JdoVwenrnqAjvjud40yE33A+0rG5qeCYeh8/DUUbZ/uHGp7kIhMDTY1tQ82BT0
dAKZYwwbsPbAcydYmHpwLPQFgEveo3RqrtmufgENM9NN1bXObQyg6TJiGbufGGd8FK5nO5tUhhG4
uJ71TdzzaRpFdORUDVd7nAcMn5lC2vTmrwq5L4o8AjkRfZctamvG7s0qNRvnHGG7GV31hlu8WhFX
FqpnSpaYCWcqzRGNENuWctPL6oV9anfKeX13cd2VxymGbCJc6GTeLEhQxLxnc5tGE0urrss/lBW2
F3aH/S5Ts/draAv8NEaaMQuW3ruAuNCAHsxgKuNz8M9obClk3YS9lbX0dDAmmPkrBISMcvLaCjy2
OYx7K+ezcuzC3sZZZ5xCsOAbmxkJkQ3MMS6IpDjkfLeupk3Xxo9Owc7H8uX4RJya/V2O8/QDh0r3
VE+IjjYqXaG+BDP018pPPPI4rWn6qFP2lxtOheiFESmlyZLT46FU5jAeeg9DW552FhdN2sWX0RDi
B9ZTL9+NVdgxSZm5uObCV6ewdGG5dRbycu5gTA0VxpnZ6SJuriIqT03rVDZmchOvQRJm8yvSY5O9
TezvTUhmOFyhAe5CJcpwW4agTYLO1cul1yGnN+z09Oz6qgUtDcIFosjsfoEW1czyBBu/TTqV3Fam
rkJjI/0ZUWmuYxgSnZV2fMy5xVDpqGSAdoiW/9qfJr4NgpMIEy0yHAi5tnzOhoY9ilmkV9Pg4heE
pGucGLLnbuA0q4GQNRXgtrDX5jM7W5ilIwtRAp8Kx/kmCKK4qdig3nN5UbuAY+03ocPVfupEvkZW
mMv0xrwZKQ4K8qdo7a5yr8M1EPkTPHL2g7sR0Fkw6UxcPJj836ldrpdY5u+h1UEAs2U/hHsHFQHM
Hz+/WnIhz6jqpptZsPEGX8CQPI+hd4Hd2eFGkzxZA9qtZLyHJ3GHnniku27feopw0LNFdvKMwth1
qWwDOCrDT1k5CTCURt+gTeP8WhAyuq4orrFKmdtw4HfIITvYMX0r3oRRa4T/cXpJm9HclZ0ABlxP
Q6u3ltO9xX213DfDUFyXyKhYo0tjZ5thfsqkK76yaiCJovKa65wczVuEbGSVVSSjB302Ll9tZMXH
SPruqVnK8Ui9zpi4hKi0/63j+N9W/fyfcztKnlIMiv+1Nuj42cyfxedfVUF/fs0/zM+kJ6xR1chv
0Bmt8Yp/qoLsPzCZKA55vsVvj/NfVUGeb6IiUi5Hiv07Jf3fzc/uH5hkhe9LTI/++n/+Cbuj8zv2
/m/iHGmyp/Udvotgwf4fZUEc57GZAp8/JIPh3boCHuY+X4p8XyxJ8haprn93vAoBBcR5YiTq0ORQ
ZfQr0no4NgN60wQe36Nv83dQtCT+C9gx680cC/eG/YD9rB1O/NEU1mnO6SlKbVg3RJ1Np4Jfjypf
17Me5NR5W8vO/k6nhXlWW/fdjUJf+WS7CWhSvY6+5nUI1ngqezLZoZG8zoisWIdlXEZ4ldcBWreO
0nhYInQsjNfyddDWGF74QtOYXBIYtHodx3mGTwEIzW4HzIwaZx3bKZdy0Em5KazEkmQQeSGSAAdx
XUFcy42vreKgW+aSNrFFgVX36Y79MmVC17jc1oziegm42mcb7sUAmGetxDV47OpixbFxntbpIofO
cMPw3wa0wdxx6ER3KddZZLJOJWvTbk9R1sqdu44rM9a3pwFHI/Q/AUu9d27CvsH8xsnBgL7332Vj
08YbxXCOXNNmzVGnt9k6EXVWDcjKmSa7hnkp+zGEDzqp9iXpLOAnm3nTLXh/Qrzc5wav/XOYVr+K
ogMmVnRNjYMpT8d30U3RS7c64WdCYZ58TFc/5UKJurF/u6r1b4f1zFJKn/CwoJnQVize899Gbfu3
adtb3OkjmevR3qehre8KbwivGctOV75BG9+gPZ4BJy+eDqCU+cEM7Nom38MC4GrYGdt+SBXFtTf0
+S+5Ws1DtFiCpl06x6Yti2trdaeHk1M/ZjPvi13nAoOT+2tGd3/PfYbzYJ17p+sEPF9n4dM6FWdj
0b/ShuuXUhjQLWvjwcRVcZUwPf9lTNyXiMJQCyd9TSxVEs3TPbTfbyyfH846lmd7TncxueGVyTUf
9CPS3U2XlITKhL/n+q5bMclah/0UlTLQSzufMca4t3nlsyNLn4kxoWAd14XBsK4OmnWJMNMKHGEj
4kdaVwwMynfmunTAtgRwgHAzdY8luLzFTgI4XamJsOrYeY+tRnm7dF1kADPUL1GVpaciHcePfF14
jCFE3ZiBW1Cu6xAIWG0AgD1IlXOvJ1nTprM88fts+Ezg5bzgyY0pfFmyVOu6ZelZ62xmC6Qs+1lt
XewcrGTAH2VN08JvoIK1oysrhpy5uE1160xsi7VXVa+h7+C4jHPRY6c0jYR4hSplgUlxMCBe2Ya5
LR8iA3gVSVu5dWtiDYNj9xu+CWnM3AymHF9Urt1zD04b25RRXuBbYe1k5n9LWk4LYruXuy7uIB4O
Llp9z00cvVVIJi5pHOlhF2boh6gL5E8Pd9ZPxBz1xZQE6QZjXi9yS3B3tgPOWtVB0baUZEzUxmdY
EEV9kMoT2QpfTV08TISu5HOiICVbUNJry6/j1bHqXOgQ+12ZWWLfh6t2vXTZLgeVXUAdLBLCrzvL
HfR+cQ3vpvNkvWwajuJ312Z3umEvMxeU3QR8bGY0gDSs2egQTaDRUp4b9lzXCKzWtewqWkDy099P
xlB8t/mipm1YROaH3TiTsymqNn6fSo/FPweiMW/cAnsz+dVm775DzsJExpTOe5YCnVhayxG0tbkU
Z6CaltpAa5pPDBWcAnGVZ2Fk97Xxg9GISUHnVO5bHzu5t/Mzr7kTVe9drHJeD+0xZG+KACyjgeiK
aY+Rbe4PWFknQRaZb7yrGPzUau82JmSb7QQ1WEGuPGptVjiCKY7wJjOR2k1TZ027yJQMnVpjTDDZ
FazCMYI55aNWQ4Eqw1sYWc9h0/4QzVp/971S8RV9ktk9VrEwrly8WvuenIhm5/ZxhB2kzudHEaXI
OG0z7d9hOzIPyvXI3GHEZowEop2RjvYGzgPROiEqt4yEzMiyHEx1WSrPc5IpvFAdbLrW0tOvxlDF
K8bl9sDkfs62po1Qjdq6zh4APYav/ei3F8DTv+rZaD4d7T/Y0yRoJJzIdjdTVmI/EzndjdNPH7M3
EOZlo+H5sHtBWlWEMeMkVISbVDOMPkRycB/w+i7eXbTOwDdA9CBRp24zwtnz+QHYlWJyJSXa3ih3
VuOW/V7ybKCLuqK9j16Erdm295nNQlQKeohRNeNP6XGrWP5IUa3YGezieHQuRjq07qazJYECXd47
JzgEPPdsib23ysnUE1p9hMK5y14gB7VDZFlsl/MBr8xwYMUtnwFuxpc0R5XICJ7WY1eoInlz3IF/
s5t5+VnZYDgDYpZCtjex357LLKtfsbHm9mldlFbbEOgjESvkSLRbNt/WdVrwxhlWJouNIVr+gWyL
s+8a2WzMOhTDZGEMPDFdKLNXxh39FWeo/BSym19H4Xkn4tzY6YTuknD2FqjRRv5qZpYgB959vv6+
JW2YzKLUHw+u4xjvNaTsK3P2xDMrSi499MsHHNr+S7RMxjM6/uyetj2iG0DYHCD7zS+AQ8NmU4a8
shy63S0obTls/CTuXobBnrtgIWPiw0hLkHaYpxKe0cp6dDREKTYWqfGjqLt5QSYpGjKbffSqaGk9
SgW/77JPHVdLhUhmYMuedDOzzESXTX1IzFwg0Gv6x7IQcD1jBtmvcgyB9DXz6D4kVhLjSRjJwW0G
QnY2XVqmd34sF2w5oTKJWQe+ehV2dIteksT3YxeT89TiqQkaegxcutkP3iuiepnPVS8MhrgFBqxG
8HSWB7otcgBWMyMm3Vqu8MaqKO8N8MYELdWGeKkShtrbpbddkAqLIssndN3oiOLN76/dyGyQcpAf
0gUhyoNbUad899E1aY3MNA7fQjVlp9yfBkbFGa9qxFr5hVW+ukc77AdZpXnfk6Zo72SWk5U0CU5U
4dntAw636mEEf8jPLIS5h4nl8cRHJD3qeGZpCeWk3trccHwynNk9Gkkv97KUPZL4IWWss2BUHVwZ
r8ieJrlF/BgCIvQK83ORbvli1D4QBqlacaOaiVcEFRSqZ4ETbFPZlT7ihvE+oWNYXwj/+WdFftK9
+HIis7KNWYa5tht90X1mR5X1/osWGoPKgpy4NTrzBrlkcslmJ5wCw8mWQzJigeamrVAlKZnrTZ4Q
g3kok9a/Dv3Ju5rszsL7Z7pdEmg0SB9jltLjZkVr/coqP/8Z9ol1dkIj+rF05kysQ7v41+Zk3cSe
JU5ooLnm/79p/J9Qs5j/mP9t03j5jD+bz5aq5G+N459f96edRPxBB+MLQWSXR//owcb6s3E0/1AO
Bu7/pHE0zT+EaQvleSgIfRffxT/sJNL5g4+o45MbaJrIND37n+kcpfjt2/hr6/i7mXUl6ZIcSlhL
+In/6igx2epOpN6g9kRAMRwVpWfAUINrdInRlqSdjwg1d30LGcFAvewxdSZHLxKS4h+8w45SzWP7
2zrlWw5Sy78ZerH+iaI1v6xaScx1i3ViRifyDchYzE2ZGzUITY0kq+4dcvFeDRt31aNAT17eU0Yj
+dEJOuxtaRfjsGkKhe/SzsaG6Vpc+aCsF0VFQXAClw8mLBzxPsLLcS1vUxc6RRHdIQ6Rv2RS2iwZ
lelv67T3T3W6tggpO1u0ZcuQB8whbbo8Lem5MESM14I7Y8DmKlp+gGY8d5SAXtA45RDehDm4bHZb
jK2ISzPfcMfP+JANweyrds0VlBrCdJ7IcCJ0amrsBOejJVFce22cr6NuxoPl0CJqQ3scP9mekas9
svpYBLPZYHMf6WXYAllIdCI9mc+KdJ5rQ1hztF8gFmdHAz5feia5oSewKyIjiFLBRm80E7/Auirx
7Huzk+m8rYTdr1bgOOgS+mgY1+atm6GqkI0XEyIUVe+tNL4ciL6IgJjR95B8cwfxFHfDBhgjugKY
J6/8bZATh6i5Cx3DK08YgKHZLkhFvD0ra/shndUSXYooHHHeZr3tbxC6W+2pmBfAEWOpGKAz53SW
i925jUGPKyu1FeNiG8fG8ZPXxlvG/tADlxwuYTPN/tbRzA0Dj4LxrpgmOSL6C1u6R9GhkCBpiUks
CjJ5dDofDk47a4KIBJOL6iqdciT7Hq7iATP9WBzNyetWc3pplrtoMfl9Rxs0UwAieN/PaTqAVp7L
dt4xGzflLnYrBdAlqqanln4/OyaTZf+owCY/M2kEtBQ1zXfZhnI686nj+hd5OKOYa7puChxZUn00
ol/bf1R7NIpLsxWGN+Rgcdm7rk6UH5Uv++mIQJyxckzxAVXCN3nHZhaYZ9zkuHJ01aSgTHR832j3
zkWc89y2Pe6MLqyNU9TL+OyNoyswxeTVq1ck8sHouSoWxIZXvpMeh9Kku0r51uZjCFUNjUumO/OJ
qhkzjoSNUm97Uc2PurCW7zzmzh0cop22pGLG8rZBnImErEzhE5tQiYbjIqL8QpnadEdsXWwiRTLk
76hC6ltUvqIOCBJAFR0KHzeN4Vj2Uz3HFWlLZk6j5RmeRQYfDJRruytieqpo1uifZ1y9V73FmbBp
o9y+NJXswWXF5cygI8n1B5mH5rSDN82nXSJe3Urkk15QYtpneCHCF2MhppVNfAo8AxkQXHLA8URl
7NllTq/+wGNXt4mHgA+53fucRTw3lU+OZVQ6iJntHPqXyIanNlIs/TMoLxQopBNo27buGnKbEPD5
VnLsB0APhaY6IYmVMfgRN439LPO0vSLyJPpwUjP2d0vXYUdFaORCK7DiIUT9WY/0UtD0pspYXe0Y
OuDYCdnz8cjqJ6ZL1mlaXJB4dlbQFMUKS40duir7rpy4OVv0R9aWoKflpZdR8YXiafAJF6RsPSDq
9ioWFm6ESHYcdli+xxuCn9mdYGBkqwGHYHysRh3+zjCe7IDo2YES0s9rAjPMsDoPmHf6wzQzTIdb
KqokAJmi0i2as0RsHVG3rwP6nVu8UCW7F218kFzrFs9ewlqXspkHZeOnWHyJQHCcgAEqu63cmC3I
9ot1cJqRj2f8CoJa/Oj6jPhBs0x2tk4bCuK4DuLWUwZH+DrVkJpvaUe6PtJbODyjOCo59teg0xqu
dvFEnU/RL228hYMNByGfDfEUzSmvqDJHd9gVCBTGXWYnyb3o0bpCPjcpOT24+saVTbblpxpIBmE2
I/r0YlvhsvUijhzSHqx8V5maTTUWg/4u1Gn0JD2OuWCIJtmtDaNfYkKp+SQSzQmRHE7D+OzP6HA4
r6QOKQYhR+6Wylb32VQb5jabmU1udU9gNXtrlCc4mGIia36PUDgbcF/FFfkM29iggjitQn1ycnKt
dgWnmU8WgZ6uwAGIIx/mxTj1hYxOrHIqvR2oD9qjaegGsVLt+EcCFfS3Quf3yjyWyp3Snhq91stX
ahN4sSldB7HalPReiaRXQytgqEXiSGGn6bF1MsprDTMLBo1aTHvjeeuLUDDChfueJ3e40WYKhMay
Pr164aLzGLQ8rYq3SynI2AnYtrFZtFOOVp/BMewfN8pvJlXqB8uLh5dxLv1zOke+tReGsTwg4cPb
HrE8Hi6pv8xPAwAaRjlJynWE2aaujhPslp/uaM9HNGbyhhBGglpKYyzhsywpLtACyHgZeAM7Oamn
OLxFgzzNR7tPKh/DCuLzjUHwysWwGv8do4Jzn5gG855Eo4vs8oc+9zWJm5jzgrCApWRxyAVhNBjH
hCaF/e30A/sDbPuKM9MUOGc+mO542TYyFw+zT2/9aivUVrE9wcVjuR6j/BrSk5jWEft6AQiACo+z
nYAUGRE5MBbNUQJNpn5g2+6eZe0K8zBYhSLqE3NAlqFArYiZ0VsgX/FmVYUzUyCDFBG+k6LMD4mu
qDFjYm4w1YOdGXn6EcsuulZDOm5VGS/HiTGdzxmnMX2woJPbjH/0IYkQlWww9mLPjKPxyojHiJhU
NXa7wtWzu5MoPm6G2mjwu9rRtz2q+B0DxJMhuVihx8Fp27pDU+71xGKT4HGBAZ/xKNninEVse63F
BB1YdOpHbcSVOMgiM0lhTJKTtGfnYDahd8+gDFxLquVTpqzqw5HIPG+spB5+Kc8tRmqD1MxvVRc3
WRAno6H2jrmkkL+9iggBOZbyWNrp9CMyI/8bAaMeXoh2KlZVhiy/a8cSzf0IcMTd4TNw/TOa96i7
BofByxiRrzlDxQirbyvKBkSwNgFOp1BkNvZUyjmm7LJknFMg7n2sBfEugSbg9pEpUGmdyknlC+SV
+gFoPuJrp6kH5Nv+ON/ProX9xFriiwRdftTO3ArsVnh7aKuXbZd1ebV1SWQut2aN62NDIU7i8tLE
p9yLvHORGPoY+qN1K2wbtWlOLN8OaQmuaaK2dr7IIu5yapBvFgXTs1O48a53RzNwSQGkii69FwPq
17zBi+11Jw9ubfE5YxSvDhy0/tOsE/u7HxhUbCK7KW5JjKtf+ok83MSaR3m20jm7bs0SphKx2vLV
FLZ8UdRqNy1WXjweQ2QHjAYUKmw2xwDz6TY3aJkxtVhpZX9xQWYBV5aHkdkzrNcubD/NpsbJjYgQ
ZWhkspao0hqioHbww0rQz6SPsgaBnqDn4qWO+uiJPBtYTfhL442gXnwca4Sw8Pb82nzDPoGTriZJ
6quzc2QBYDsDGRJpR03+KSfM2/0cPyapKU+GaXHyoxYATYRyzFdHschhuU5lls57iCh9cqPLwVpJ
LoaboPRD+XY0q1axnLZ07nLmucgEhSy8aK/rvtq3bs0Qrocw8dSij3e22oxM6JWE9CH74SqPidJ4
aOY2euCzvxyXYcHQmIIZ6INi6XvG6NreEohSXYmstfamQVWALPWnrdbZTVU0ZEdh0XFObcIU85Xc
iHggvRozPEOl1ae9WEJecGX2d/bIJCEntAmVg97VjGXPDCHLnSUUEUctaZP9qBHftQtx13HmNj6c
EMeBAOZ3D6MRLofINPVbxWuLnXpClGhBDiPkzPANhT/J1nonVGylDFUM4z0G6mGck9Wntemt3H0e
rUGJAHGWJKS5GcovkXnuhKV4iG8ie23OSpfkIm5vH8DnPOE0L7Wf8BY6yzsbh/GDWJ9QIfCLsUx4
vN5kyFhVe7CtBn2GGbHY0wAVb+E+iScKXE5YzB0U68i0zqFVTj/zsJ73anazExawRR8Hv7QvNA1e
eK6TyvyRlJUVQO3InYAiY8FWgTmh2S4pApAJN0K1MQmgMHkXQ3B7tUZfwDvWIZa30mTHw8yMc0Sg
/oPHV123JBXig5aC230A/XUM4zirgiHGQo+lmozN0MlvTUExtAvR0MozHu9Q7emIBYYVCDt0VbQ3
akuTuxxYsZofDt63ert0Pf0rwZJ2tKplMC+ErJLn5yZspX00mAMle00c8/dQN85piHv5jtN3lRY4
zTGtOOYX02qQx8yKswZQ9A4VD84DwvMAluACKTDG9rhXc1O1H7ZRh7eROzgHUJXxS6NXHBuRqHG6
D5mM3+PWLdtzXSLrD1o/VNA2EU3uvHxaB/RjlFBQmhF1DZFm061XAXDfRp32v7VveY9WGz0TONgA
BksUJFXE4Hx0F3cPJFocgLh457mFgwPhvzhVk4aUNdQiqBqlmh13c5btQG+1D004yo3VoIMPdKHb
r4RdcLf3Tb9rjm5HYh8te/dddctwOzVs6vjZhIsBp4wiLml0kZ8sSESQ8T78slN7eWBciYAj0+ra
7mN1n1QR6XFxOF7gBV1Frs/gMSOrjxVIPhxTW321PQVPyuAenF0xwoekSzJrcWiTjIp3UNbrssTf
fNwmXmNWjL3S3xkJxac2xHiZaY/XO6FCnqS6sWGtnnOn5R80lNUdqUxcoF0TfVBT5Hh49awe7fST
TY6zAy/rUOgXVqBnBzuWXTon3Imo6KpOHJqVwMjBCbOvtQ5SF+53nxnyGIrGPllVelwKj2Gt6lOc
h1NV7JO8sR4bKecrd/EE3Hy7uEIdM372q6HbDtM8J5h4FtORXG92qRyS49fSKwDbRSrrLZ4gDy1h
TdFVm/zs22E06k8nRT29WxR5Sxg1miOZJBI9neUekqQaj1U40+4PVXo3etZ8oyCYNRsHVtX1OA1U
hd7YLT/npCWKJqWC3Dp27j3NjlLAZdnsqLaw6YnhEY1VKtDn2snPzJiaQ9PVvy+Tt5owKdhBEPYu
reIQ7UiISbaVBYX5kJc+E2k5H+oMz2dBqvtGWquIIMUf+Ey5WzOgmNtqO/3uOaYqCurWSX95Vuyf
nKaEtDony7vMABoV5dxP8JSSdss+f243BfE1W+1wXDK5OTglsWFmVB1iHJG32BTZNJG6a2xNh0Cm
A/Q1e29BId5GbudcDxn9ae/a9dvYiCtXzgUaZsd1HlgudUfImNM9sgIGRyLOPQS66VvNEvItZM2K
Gr1pbpAwyp1dYJyqnHV81o5BVdhkbPWzcxfXjtoRVKfPFeSE2pr7I076G48yD7CUa1/NjikppPwl
wNNZ7wqzc+iRB33dQDHdDVzGUBYE5R0+r2sOqmTHI+O9FgZ+NjjNNWAoCxGeKaOnOcPPetDYJJ9Y
W7f7sS07Ph8kHt96Ec4MgBdqvoyZMe44cTH6WUW2nzvwDwvxcebVJJOq2zFNO4Fcat+NxBNPjqo7
oI/QCJ8xqFHtRan1Wk+JOLh5KnhXF3GsYIltmyLq0FRkCaDAaaQMGeMxGBzHoc5ZUvcHy8tPZfCD
TCU7edUt+U8SSMMD50P5UC/jSDkUGjeZhS/HDsfXLuFi7aHLBxFpAOWB5Ss+r2xi15+5NxUmV6xW
tAMdRhPam004OvpKpE1xckWDx7+z7hCqjVvgCgsFWTjfKXtWqKa7eStbsgjXwUkCKuQQoys5qQmW
9GYuF/WizNx5d1Jji9qXmwQrz5Vbd9Vhpt/YGQQT6Ru0EPOPha3DM2Jx8QsUCx4fEmnverJQE+Us
HeCuOR0v8QC0lr8rPmLv+aodabY7w2qnI6X3/CtGVn2Xto55rBHZ7hqRk0ghUhTw/VzsB48cK8BX
LfTLibWmSTnsomxPE72MW4+m5V5YOfsEB5VDnP3/WuHn/2StYKEIA670X2vRnj5znf3Lzed3/1c5
2p9f9o+tguXAN/JMZjw+1CnAV39uFdQfKMpMXykLmP5vZdm/0/el9YeN5EwIYaFIM38jnP6Uo3l/
CCYAfJVto3BDmKb+ma0CsKu/oaJYBpiezy8O383EXP/3lUJD2d0rJPQ7GJV3Ep7fJjXqj9y2om1D
nWV06dluJ9y2Lb3lX16pu3/bW/wVVMUG5D9883XJohzf5DVhasUP+vdvThyFSEaXB0lmxnIMO3wG
RkcyRTNhHe5gkaNWTcxr3Q4xU2ehcfpK8VUgz9751RQzlEXczkJhWaabgRzszbRMzlXRLNOmcbR1
rhsfb1jT+hdLt4AvG7Asx5Ah+MxlzAi0qdz7wRdOeqnyf2XvTJYkR9Lk/CoU3tFiMKwmQvLg+x77
lhdIZGQE9s2w4+n5eU1xJiu7JHuGB55465bKTLgDcMBMf9VPybXXLq7yiJEeU1L+QTq6K2YDg3lj
lyA0V53bAPDIYVTFeHdLqp43171xywiisS4eus8jeJZmAktuzXd6CiUx/sZ49GYbpL5fqpvBCuHA
Ygw8h5AOt7FhTE+Y7YD2eTh0TAJ1tJ243RY2r3NUaa+217XLfsbUdmXpG1e8jRcZ6c72annynNql
PdCIO/D/vPytYx3wItja9Mxtw5h6I8jcCIQlBMxv8NMTa5nKSt5jxA6rZQPVgYm0wVlrrGk3wXA5
4Yk2drTeR/kdQk7P6n0Sb2RhGsRzxyimpZgL/irsv+F1CLHXshsf8gcap8m4Gs6a+kE0N9ke/YJw
AquGXZjoZtdruCrQur65nVBn0dmjy8tyrPHKNR1GlTThqQo+Y2x3cz6Ol64iMdfpND32+P22WeSm
W4AIPnXztV+eCmhr+wj3887qo+ExxPe/VcEQrmLdzZum8Q3gI1zuxkzFe1bQ0eJi1AnQRPNxmxrq
JkfpPSliShugLLgFjXRbSs8BzMMKcuEB/9kB3UjWil+OQ/V3Z54mcDbVMncwVROpDqoNsC4uPw4i
xNHK3vNGHRcA/tF7UU5WmDibFzc0/Rdch+IMY417OnSOOJFoX7je521I+rCmkONsTVo99shv2La6
dsV7umGHODYYplXlMORnccQVbB7xaWdq4bCwefBJG5u8UBlaEsBTBlhn5gQmNs4mHr4lfmfBWCI1
LTjForhiX1j1riNzoO0Y718OkHKQdr/J43i++IVnfS/soL0XVoEW5QEJuRqBpocBC9onqUX94A2N
emrbRgJvjzrjWxLL8RR3uf1opYwqV2M51t7Fxs+B9j72pV4FvRMMG9MwoEgph1gdtdukLMaUKNK+
TcPhO3E0+P+w1uQp0aY2v/l4e5gQONNSOaaP7DO7yfdm1NntkCdAUUNy2U0snR0x4T0NW86O997X
3GKIYGE2sI2zrK+w9Kof8dgkuyl04jOzxGjPfgkgd1BBWAhrq6fNgAGUcGKM7h2S8ZM7SPWREMDd
G6U7X6f/xrJogL8xsc+dXSrqpF7FsPDPM/ux9WQV+sUKMnik3WDCap6dd4gnxaYbyvhLuqa5hmJb
3OOR8eHkKvOdQlD31uzmbhtEAadw9JsnKs7LbdY34oTpM3+NEqd+LhPLeqKj1d5HzYA0WE1tsHLS
q2LYdemwrUiGQ0ktsrFZ4uYx9UfGzic84kcMwX0mmW8/SfjFA/u0NnjVc7ANkin6CgLL9XY2Zvx5
bSLOzjt29jPSS5wA2nHLjT9FrB2UM1NJm3QaNGnIYBh77ji5jK4MpVdj0sfv3GnjtCiCaOKB5CnK
Oo2YpzFbU7C2ERz/ZANUBHedZXU5K63aU6e2mvLDbOFE29R2SjLHN6S/D0DufnMMR912eu73tcDG
1Vhoj6vEYP9CNmOI8ZnClHeOfWwEMAhY0i6CVtH4PjnDc5cUrbcPpI6DVY0YfWeCJW6WJsOcdcBI
9r1IxurSaoJwsOoAZhDLfZsGo5ArQpPBtqCt9KHorOoTBben5KCM1vhgejqROlqUFpRKkKt2p7x4
5eanCwJqPrTVYUqVtU2Dlt1T59Tk+mp2mjDuWRY2y64FF7Wwh8p8G6veWvVtlJqbPBK06Lpd3b4Z
JL3stYcW95LblXitYyRkUc/yI+5anND2jKO5nfUGKZHQ7uiqH401lxeBKJQA8m8hBpq0mszLbA7K
7RQSWFvyx+IjLN25JCjogXAhMI/V1eZHvyjttt5NGHbYS6dzemXnzwNQYjNBKgnTJDeof00rGkc6
m+cFhVlxti1TRElEBadjFu5a87jxUxJ3+GBK38BmxHvHt5zymVdPgFaeJOQSy7GvntK4hQGnE0V3
ckAnR+K3GzvNxhOUeV54oUKbQolpD8zGyAyRYTfaZV7mxW0NSJJNJj8HsLoeXQTsl/DSRdFa5Z51
k/S9e6Hag74TXAenfNIDT9M5OuaqHrZRCutqwa4mKZa+e41GqsqK7g1TwawZxNwwg+wHcf2hs3+Z
W0IooVD+j2TKuW+7CUPmokxV86XRZW/mGX/VEi+2sWlEyEpIwU57BT9rr3zCy3dYyrZW64630WCq
ewYc4bPZkk0rQa8tA4bK+aKKJAv3gpr7yFP61ERhRD9uw89Wuob9lDF9+OiZhvObiXGzSwhIbIGv
Uj3WfAt8Bbvxsz9HJ3YYa3aAvJC7GuFNlBUrCBk94n8fLv1c8Zcju04vsjRgtLMJudioGT2OLiO+
H7FEYF5sxTEKkALyPF/0ZXbfGRHzlhInLmuyTSzCYsUC9gMR0VlhVLxh+CMWQO5oWE8qjsdfdDd9
QOiTSolyO6euXOZVFW3sihAeLrbCv2USjPbkNkznVrDJsLBSaVIeEYr9V95yg7sgvTixDmIh9JWj
9FzY3uM082NGTK5MyCSi6DKlH3o+0F5GoC0WMrVRGJtOf3YTiu6Wwvf2o/Nx02/y9jql63VV7bxe
ilPKuJQttZ8hERJPZYyR9SRhifPmwbC/9kld54Azq7U074oH24YD2Uzt3C0ZouAB9UKH92HVxd1L
Cy//hcqpbO2FPlOQ61LFXSCuOjlGNx/7Z1ILl4Rn6t3ZiGDP5syScknOKj2EvgXYsJWsvta6EeUT
jMZmXJvD1UubT0rd1k01X1KhyXIUnv2YUJW9E1jdb6wQx+fYQK8DJtll5Sr1aSPaB2NsAzpm2MfF
4wFeLZk0scdnyqQ/VQoJfoOEjZnQGpLpgcouHASs2IEKFFMinJ0YS33qDPLAa3As5SlK8uqrxdXD
Iz4xx/56XfDIBg2TnCXMKB5iMfUCzUnXQzbcFMCHsgXt7IQWsdv089oOjQl1Uox+sUrIQSWLitGq
u0hSFcPgZkHsbBzKox96DSCQQKEXCprcpewPyq2pqjZpuLn4ZYYdt8efenWrj6yA3YCg9GSnB3Ik
qmG1Jv3Hah7kCxFFFyiSSvqDaWvrmJvRCPcySVIe6an3NFVBXxyhNoNpoXW7HtB3lENUMVaaJSsS
25HpsPHuEwobmX7PXrHwBMuoNfnWq+2RnUO/aYWL8Mw1UfoQTUHwkmV98qwn9MITqQaqbB0wI/us
1MS1dW18CjMJDmlgYuwRvFX20zjwKC7JpL9ag01YmpFU+8LVrs4YN1Hl4Le0e4eHOdG+TB5nO4Q3
7QTtKafUgdakgI6PBV+dIL6HkWt07fFS9U6GbzEKA4gMLI+6FUMW57EVsmae9/v92C9dwp7NLlMJ
0/Wu1ZGURNpXrPBPdcjMkJn7xzSKAzjL9sRkvhdx8YDJ9NVS+YN0Cl6sHhx5FpnfGhxVd78//rV/
9Wd32/XwZLN8SrNoZxPi+t9/OnwaNJIMjIHoFMDkM+aqOHHys+Pvj/LHjvbXwyh53XEKjkNS7K+H
mZoZaXW2u3UftuwJe2S0pXeNv+zsiPKcZdpXuVxIhZhP1smQK8l4C9spGYFXk2LwPcALgqpV3t6n
safO11NGl6KQF2Ooplcp2SjEiNIQd3kvtrdMe8rg/2cD/1N6jOma2Cx5Gf10za8VrH9pR338zN6L
8NeE4H/8zT9lGfMff7gyle3y75GGQ5z4U5bx/kHshZ+DVCaGT1fyO/izFNFU/2DF4CnyVI70fbjj
P5s9WfIowOE+VlCBEP5fkmX+qSPVdRyLRjbASVQ9Wba8Cjc//Rri1I8bK4F33Qhofcz8d3k7ymXJ
mmyjjHz4TPwJcz5Y9B21ndOSUoFm00euteNNYW1USQvKGkypSBiWD85dg4FgY9Iwt2+vVXawtseL
F4Tu2UIO3vMWKjetHzg/tAzKzZyNACG9sWq/NzEY6HPCoFks9Bi7r+w5o+cW2sG5LjUbvU62WGp0
J/wjaB9/Hw9DOy7Y7SoseQm8WvZ68Bs6m6A9Rr+PgHE6jzj/yJKyf0Vf7ZcMdSRliqYbz7zjANOQ
roo3NY8AzGLa1ns2xclTkXt2BVTYHWZSIoAymAeTEl4WKsxviJDbcANssypWmHSccxf4cbEd0dKe
Ci36N4VNAN3ei9t9pZLgkfw+NQxSpIA4Y2azl4moMAl7wmsEyyIrvml5AzzrwolT8vuxOOJ0Lxb9
MF3Myex3bAeHj1Lk+TdiEjyvGqCIN206GkD0CqwoU2Y6z4EYrFNrWcZjlHri1SgLVDRGMATQ6364
6xnbrbUVhj/8KeOEh+54/eCZtalSPnsXIUmUPqObTpYngS2QzfmYFd+ZUTJ/jgRLJFZLkg9J0HQh
CIRtU5GYNzJXLL5Tb5pWQZmEGTsuq12GZL63kvUXgRZT7+2I4GTfDAeGwDQidKTFFuEQ3XcjtQdD
EvbmVelnqU2FBlS4bh7eKV9PDgPMyzM3VJdAL/LZFLh5b6/DzKM0Q6tVPzYsXeBNQIjU7s4z8vi5
YvawIsdRH01o3PcgdPJlDnfmxlM+2JIctq7RYqqI6HZbU6pGSrXLxZErGuyl0dTkY1PxrZ7n+QBH
CrCCVSTnKeFG1fRAfocANW6ENTb7tJSI64X/WNfDclC6XIIrj27R5cFeKl09VRbP4rDz7ffY7KZj
zEhuCdCq3IDqWViebl6EqN6omAJ357E44jI9N6rHN1B0LRMvhpDxAxzjnR6T20qS2Yqcgws72gNk
xr6cEpCRXiacCN3OId1ZLVnbpd6iglrzyO/AOzMmd+9V6rjFjh1GcsgiI3htPOE/2sQZ01VpmZa/
5Q/FUPRHC5hWTELzgbFmvUu5py6YsjyUzhbCN/pUTFbDwqiRl679XCS+fSEzZu1MXbNZnnLqZwJv
iL9ED7lKD2RrEB8CslxZzuqj63z16BUmS2a8a1x+F2MpYCF3uo1sLK1sLOh2SehhWuCjCm+rsQ7Z
PaNd3Y++T25omBBhUbD7t4qw6yWO7eEwiYKwW2ixIcOAMPMvwZrI+s68V7L2dv5MjG8RVE7/6Ct8
05BNhp07jNN3lcU5aSdZ6h3RUPs793f8Fbm9RVDGMWt/wVQtejeDzEY5G/2eRsXI8+iWqQsKwXJM
cxhRrRoeWlJTFFDjPc6dINpWkGNv6HOBc53L8BBoRz6kOW5tbdSSDwl/4TYCm5mvpFuba6Hb0N52
ogtv5iEx73ria2RB4vbURlX+kXALc1UDSz6j1LUnegMtFkxzvfMtduEmGsylKHLSPpnGVYi5NBBH
N8ADzUY1PIK6SU4mITv2TY5jwoMxTPPRcNyhWeMkNeiTNr2Ll7b5HexccW/LEVBVRZN2dGA17D2F
WS6sZVdN+mOYy5mAJ1xYDztovaR8aIkT75DUDOnZlpU187Cx12uMR+k2zoe6WadkXaHuZtFuUMVF
JJqBnmk4xqqyxmQRqdbcjb6Z37lJOywdfrjrRuTxlmlUvDCHuXgguEWWGVzE0ozVDSb48IyV2/9I
abU4g/NON6aEeFrrtj+Gbi6xAjjiezrXKelcumWTgt6BiBD6NSnHNZShS5qmTlGEMd/xLCqOwJmo
KmRwPKy9PP/OgK5cZ6ahd5ZduC9GVG9cv3tJ3Kza8tOP9mbqwkKR0cpI0v6HXcafSVN5axcQM7Ya
Ew9miXLOMJFCJ7veOp1j73ER3kjDBqARuMadaRTejihosQ+N4CBCTeFR6Y5i3WbG9DpVV1mUrJ2+
k4FNd0JIfdha23LFvuJxzr1xkztsbMqoes3EJPdZ1ZorV8ffr1JWdmA7jPekopNihZUPXQ8Zbty0
gd3fm72dnMfeqBBYqvaipTx6vvOtG6sd6gFJeLxBC2SDbgkI2WTXJE+m3c44dyL/auvTzDsXA6Ya
ErBdcpQWAdgFew4siaMTQLKKBP+zo898i5vyoFMiSUvCVzVQtIgl+Mr0Ie8sUAwrZPrsPZ8y8oLM
IN4s6sNg6EZTfAao2W+LCNDdku7b+r5uM72d68FnY0hLw9Lrx+6YR2GabyR6yqqZAM8Dj7E+c4ay
8ZpXvJOu7aqNWMwYIU2poN37JVQ63gOxbEpiqhIuzZJpj/tRlE1347ntcBOnUQNGGu8LlGUkHWbo
yww+bVn6N3wtTDihMyWPFkgdfNcKL97SDIbxmX6+H4rb/W123BXLnrMT+d0mbegR5oFY38cu+2cg
dLn1x6SJL1XWCzpW5R0S5/xGFzOZDlqDDgl21GEBMZG6k4FRsaX0cIZG7HxvZBp8CznwIsRJuPYV
ed48N7yNtir9VHp9sQvdbJ2h+RxcnXe3VRKEz6mTV9sce9WXJbzsdejtakNQjcnDtR0v3mUMYHZD
oYi59EwmcNQVPb2Dtl3c8g4Ytl2W9hff8eeDZEH2HM9eeqAjkFA64xEICbXYV7nT8kLynBOCNJAW
X8b+PtKcK5iU84esHbHzw7ZZWc4cbJq87knpm5D6ImcLSvGJMoWZ9HG88hxsT5WlV7K5msWJjPhj
UXcLP+/W3aA/LZu4D0oyeaLRXcsr554H8QpHZL6yXWPlyunOsGrrwK7W3qfVRId9HpTvDs+zJbka
WA9NrokkFWJTtXHJG0Zeg4W+f+fOhnkKAzwjOXObc4FWucByg6UiK5jBY5FnuCcvYd8dpZy+TJOh
OHOEQIwIiK6D26ZZ27MzAcZjqXUh52BvinCoj+0cRltjZsPeDLxVlDb7xxYkw9NkdxnVvCPodHO8
iBBCjwd/cSUiCjIJ8xeLZgitNWFgFz2tUhuKwMdoCWbujb/Un7DGzd9Jx4zrIBHJhtx4cRIV5gjO
N05JG7Jcuqyq2Nvg4bLXTiiMXRHb0cEjm3lX9bzLAwacRyoD0xvpeNm1Py24E6bpn3JRpCQ5AVTj
Ek6dW36hqJXIb/rEPiS/I47ufM4CadqGmXdjjdK8OFdKO+gK5xN/mzq7IAdpqYjiB1yx9dERLj3e
SV3Eb4aZt2cem9m+RsdcNbX3EXa92hFkp3IcO/SlJUL3Ztst7uOkAAeK9R8vxmQl1Zk+OZocNZXP
+zIPG7gDTjXx9CCZSWq32JBh6nZK0/RoON50T06hmVegsA5l7AWrwoDHbo3p9DxYTXEz5tFr6XrB
rQiq9I0Qcb2zvCpeTam1xTmXol4l9caLr0VgzNJWEwSsiwY9kC2qIFxXrJsw4/Nw7pQbw8ZNnRfB
VobT7ENE7HjgsX6EScbY6JsqsvRARIMbWDf2ySdoDhgp7Lpq0cRhdBdKBkB553ZrWc3jRzBlKYlt
3nsBxq0VJowenynv8ZFgLXTI+smF2fHiG8EVro7lsmNBpDUgh5DoqGqrvUlBNlOx/pY3Kil90rtQ
OB2oheR+VkIQx2Gb1dJ9NHzE8dA9pqrKD4keqFhD+N5bZBMP3tgBp2gwW4EKCXYDRCMlyP/SuUg7
WfZj6IX6EcI+3Ccl/xRLWKgdQ6Y/JiOajtT8MSGy44zGk6E0aJIfKDmEkAd2ZuD02YN9Yzg+87co
1bdDV1CX5JYVof/6Cnc3+30iwRnEMsFsZzYsJ2pl7Fpvas+5Eji+wngCIhc3rBeS7D011cxXYbSf
F3P0wWZM7nsH2FkSGDbBsLZ+IlsAYrafvWpRF5b5RruS8Y3wYrcBNVjtmDyRuY4VQVqC0DmbHjgO
t9rP6Xzo6Ufy05JkhFLpxq8mdHdFfg2CNirssmq4XoB50tepGAfurMG9ptBxywUd016wokCfaHsC
LNdRCAWQ5kux4If8choLxb9ftdihi3kFnZO5ziAOMCjFOvdyWhXHHXGSRx8VeumafXxLLIsJSlZM
OyDItFPZut73VkmTCt/yrRZl/z73pl4rL3CfDSSwUzmVwQc1pLw+p65AgNaO2nJ5qIDNoVtbc1ad
XLzTb54fdKyNHGdfCpa0nQUaYKEm2uxMFGCxU4Dy9aIwDcYrRcEjvo5ztZV4iBfRQMsSS/3S3wQ6
8T8EcTMbkdeBK5IF3jflGq5HtN9PnyuWSOtKTerS0i75Wo99vIU+E+9caY3vbhHlvDvSgulCNxFf
tIv5LjSM/pA683hnNA0TADDieKBRbNdkOuf9jFJxr3Kl3ykLxvGvh+q14v3GI74hXTrZ+dpNB+Yb
rRTEMdvKpdec7KkM6vKudVpiRl3Z609Bx/ujQeeQt2h6uzm7Tumuh24ChJeSLXvDdlFvvUZ+xWlB
giCKAsy5U2zd+qEJkRlmMNZZrBpaQEhYVdQUn0dvlgcdSLkxpil/7cAPfaSAeW4Lfu6LqM3KyzWE
d8m0vpatNvO0KqNigBmYy+Y29drqhsU1lm4LtPlOJyRJFzUv0fuwxGxCSYOT7Ss397epOeuHpGIN
S1grzXe5VPZKsYs5yRD4Sk1I/MkVBmMSy/NoLEnDZzvBJhHogKYATM7JfijINzrNMB/Iy1aHGl/c
az9b/aNiFXrXEaPa0HZgPedyjA+qN5PvodfxLgqG+eLMTkUXbyXCE9lW81w0xCjoYnTx/GbOXlQ9
9gsCUUTFqKRz3nsbNzzxMEu8k3VP8ZV58/hip5hgSJSoBuGhtUW9DlXZHY0ZYpJVMnxf4DiZNxPj
zDPv8eotGoPquScBcw1XsTHw22ZBv1p5Y/m2/0RVrnfwtcOkq+sZNRkyvzBBZYmVtA3cXsBT/avp
0XbtiATwmj3KrW5M6Ee077pvs0l3OAZdwNA0zByN1GHVGSeUzBudXa/hzye3SeOGXFr/vRpQQKLE
2M6IVhsxsQfnezDxYlLRUwXjBj5PV+TmlMzvVXsgIJjvzBZbhTYyyuEzQUNs2pBOLWaSMgYRlNVI
gVm4Uqnr0iVh1HmLZlUFgnawYsm3ZnlruDjp8WifKXXhw0qCoFd4V/z/2I93hdB94JTWvM3a5n/9
jz+hdFcp9S//Z/2HSe6u+9TT/SdE2/b/kM+uf/I/+x//FGcfp+rzf/739x85JT1xQyT2o/2LZw5b
xG+tdi+fTfvfFp8ou9nf/L1/E3WV+AdrF5/pgYdu+rPXznf+gZ5rAfBR5h9uO6YLf4q68qr3QshU
wsOLdrVf/buoK81/OLYwUWGhAVCnaMv/iqh7jef/PHlwEXJhzCkLF6/nMen8q6Tr2ewsMlIzhI26
dFOLhOxd6MYrFEZy8sW0/0n1/ht/nYkq/uvxYAFLbIKcESRr8dfjJXIMrlw7ErVpE5IlSZNPcBb1
XW8W1XqcqDrIgxnpsuNPNYt56mndSSKne4aCnxFwlzhae4goq3/xuX61/XEebIl4bkM4wBTpyb9+
rivY3Gby7m8HmX1rCz6HOdDLwkZoR//3Qam53MJ20psgzsZVNJ0d1OXD7z8E1/Sfzo1lOhIQiUs1
p/PLZ4BG7gbXjOW2opRlS9QrOPigah9/f5S/ueKkU9iReZbCaamu//0nEd/jJMP4TPytVTow4kjY
Umm5G2Kyy/WANfz3R/ub7+RYgm9jYxC1uZH+ejQttSngCqitKjx3M/ro20lXyX9xlOsU8Je7GBIi
nlGGddzD8pe7SgZEDgYn8LZOhEBRpxPrqqy77/P44/df529OHoxG1/QU34eG118O5BjEqf+4fYOY
Z35uJF+0MvJmsopbK0kv/xcHcyFMUcrpCEf8crCxs0u0Jxu8C9jGZcZ4dBH1UEvzmZ5OCHa73x9O
Xq/Fr2dRMsyybJ4I+F9/uVYxsJBZeyF97wbjfcJZ6jR4gbjPMIGwm4pSYgO1u4laGmHmMik3JviC
75Q0FIuhoEaI1g+9tYq8X2HAg5IjHIpkXcvPVo4DZrmVFYkEPyqovMQoBfY0B+m60NWM9aNkRr4k
l0M5DgkgOrsT907nuf4X81zzb37nChqdVMQQeb//ej+S9pSDAz1gGxaR3CdAKfYT7AL0IufJwNOO
JgJ8QodfBPArAKypfEQf8//Fqf67+xUui7QV8FaH6rBffhUJFhqkMLXNQF7sR5tSQQAwkBXolfj9
Rf3nI2HY5v0hfct3ONe/HCmqrqa9RPlbL4jz5dghxTFq+8agRq5/fyTk3X/+dVz92tjHLcy/3r/9
958eLXVuWoYnG29rK0C6aU8wleXoeIsSM967BjeCrNtHINb5OulaWm5aX9RLmMUVg4qSCYZqKmye
HhuuRdM57gOSnPPu9LW/o3GmzZYkGKcH1bT2CfR/eUwjZOBCR6iFldkl4ybDHLusO/JHIve6PTsM
f1dFtktpC71fRt1AmtC1XFuOZt1VdyIzFw4sh2A7tLIGumYG5w7X4w0oAGBXTdS465DENQQoP74J
RJ680yaX723K7dYiU8AalWOAE6m9fVq33mtszfYNhq54NzdUSRrkgxG5tHvw2fifzWRipdZa6yyo
ctpcYo3l2WS9PXbVoy119SqJ+7/7ofAXzLUK1JWpBrleXoX4op82NK5nu1i0yYMhqvrGFzmW1BF3
IxLGCFxnBOtINrMPzrqPgudIkfbo89r/QMoHyRwI6y01khey1ZAkU4ylx6SlBZ2a8YuXRyvih+jZ
Rr4reqJPPAFCeY/cU5I5jlz/KGyruZkx/NBuU7vbptbplq9TLf0exw3eU5o25rLLMNLFKAo8paaT
6pBIsZ3Q1cNUNug8alvqeJvVQ//JkolzQgHAKYoAXZdZZ9JsGWA7dyzZ0fBlNy8mJaPPju1jds0R
Kujc0UI9s2yb8LizMabKE2Jc11HDN9RQszShsVPdu/m6rAUGlRj1gfI1MmyIgiHGq0WS2VdaTe+T
2g2V3hQEZ29k03P6eqPBNcs+kEgP252F6M0YjdgBrllJknCkBt6sqBbQ2UUa3fSIss7C73GJEPcX
OLZ4eJD00fakaTDLB/VM00ybPVtg4Ra9EAkBG3YDCy9wuOMV9vaHjMoNumGjoSI2pYND3uhlBmbp
aw6pQkKVj+kUISsUJNAUq2TG0tRNJ5nmZKLc1i1XcTZM/IRwx0UwJLdyZoHDgEfm313QhQq8HQ2Y
6qoAaEyL7BHTbtcjS55RNOlNSOwQFCntQpBmyPSt/CK4pN0Y7hyrxMwGs5/PGw00xtEVQSP2kjBo
pBbY/ueTHPSm6836AElEH8O2yB+sYoAOH0+bkY7ORynUuEZxaTcNn20HXDLcqLpVO98ROdd3zFeM
l7k/MuKysG+yzt2QSjefe8v3jtZUf0J4rddxp5n2RHX9TQWK7pg+tOq9YWoo7UYiCRD0HYOg2aGK
BKPlqs5Szj4ywtnvCooaxynaR4WG8GvDZ7WaOH8XOkwuSWEODMh08CO1ZidYpMnA+DshhJFxiR8C
zxKgHIxsPUxkPYyRtzBLUQgHTt7eSdVMOzUYObvBjqImdtAbXJIMPfHbA6qbzuNs2sdADsl69Nhx
6y5BZKoOGMB9urP8Go8pobLPpgl9JsLBE32TdHNoM7wxUBKOcJ3UewyL6EnOTruGXGs5C9xrgOwK
HeykcMpdlLckrxzqTBzfCA8xktjKrVgcM3iMjmHVv0LioEKmFNS6OMA1hq7rdjqYi3ObOWQXkNjm
VYnqy5hVJxkbSDooIGDQu4Y7eYEef0HPiNZ94s0PTEqbczWn8fcx5okraGNkywr5oq7T8bbpywE9
jsFxFQqKFNNZwZ+y6XHXk7EqJo+mWXLcHRHlbdnk41IVQYO74DbI8nsaMAH8Rbm7HzqLqBwp1HCm
Kz7rfGNTWu7wiXe9JZZRUUzBb80wX4GVAKHNmvNAFHDlV0m4HAcxLYlbmqestQhFwwLINjrz4Lxn
5bApbYWWynZ6kVA6vZi17u/pVi3ijbaZXmftLBdJYXyN0GrzwXMeWSTN267GwkfbzPPgUrFpmq6z
HiBJnGFV3FWxPlkJBS2eaVDJwRN8GwTFu1mWEHP45pZGLQxDIo429hPmLqsonu31KAf4891gXeqh
C+4LEeRrbC/Uhfr22S4hWCvfoEnTciFgDV39LYAnvfQmchXuNN+CrvU3CUrMsHDHwX0F6ICbMwun
DXJDamHWpYdsaRcGw5ByKqon1mWQi4vY2pENCrY6HnBV8rC50NVSLczaUA8R3/eNwVKvV+mYac6G
m7sjj/OammITrJO3om44EHj4ddqv3ZIzQkZ/9m4zByg4b6tZv/SRbr5LgwQ4veBKw7FKSBVs3CIH
PdXMXxOF24swRhQcvO6dvCE8sEkz2vHJgiY2tgfTUTWjuuyeZ/9K8PC58COst3NCVEZaKn3DM1Uf
qMems6Wb54U5XfuDszDaxDGeGfik/IwHfSRkMMIrs597NMlVqAy0kwGiIy/5WxfixaaBUJRS62XS
oxu4A3du2uCG9Oz6QbriwYubeldWCWyhlvwoSlByGKfG3uV11+07YhI85TvQwBiPxBZ0M4VqJZRW
HinkAzDZLoaK0uGpzeVtV2XxqhBR8Vb6drOubYfZ95QQCeNpMTaq/OKFhH+X9pPd7Ir+CaHQLJbx
6AyfOpsde1GKIl8RWsL1PCvBmtGZNgY0NaImZb4f4uarlLI8jENgPkB5rzdaTLex7tPDNDvYP5UF
Yc40jf65T9Pwy5lTvY64Njc19Rx7IlvBxiiUvp+dDGtXDihE1d3FLIxwk8UMRFw/IXpKIirdjb0Y
t0OCOQbGcbJuc3FXz7a/BIgmNzgVx80cONCoQjv83+ydyXLkyLVtf0WmOcrQOzDQJDpEBBmMYN9M
YMkOPeBw9Pj6t5CS7i1lSSV7szd4gyqzNCaTRABwP37O3muXx9ThSfBGU98ZVteuSPCdd9WYZFc2
4vZ8Icsmw5oIMYwkCE0/UBXkV1CDsnZXtnwivpvmQVj6BrKgirlj7F5ldvcyqbE6jdV4A0K3+WR6
2SHkt+QmMvLF0gaaz8Kt5IdN88NqXIf03ro/FM4UZJX2BOcE8l83E5VMvnJ5rMICv7JkdhN1bvGI
x6+98QWCcp1NcI/H+1gix3+0ZYzUA/gWsLVefdblMLNzUxSQolEla5IWsFSbrM2LF/5GyDK6NYBJ
rwmscplOmlq2Qt9QbWhk9BfSUZ7l4mWotO46hjvNHH3YMjzvN0w7JQaecaMqcpAQxs8BHXsShmFU
NbMUJ3M2luSOJLmlsMccH6XhZppDdLel5ZmkmZdPDTyYnRTlts/wJbrJHj9Qe6BRzvwQ3wkhcoKc
aIOBmmeNNgxWh8BvgMKdT6J75QiQ4jSsGeZp3tGvxnRjWonYWznyfqLgId6Tzz1AiK/xr1PKZ1sv
wm3jxmkYxL0PB4mfv1KF8wFZKnwRBSRIaIIbfcDcPKfzntjFx6ltkAT0xKFq3ZOXmv0l7hlt9OrV
bzX26Fj78JLqybSyEzL5ewb2JNoXxplwtq8o+1KDB/w+wamFf+sBFTyck1oSNyeuE8c4aSYS+lx0
zXWutGvFE0Q0sZ8F4WCRnDOKdBeR7s4uBVlR9oHl1sXzbH3Sist3nlkba2NIC2A2kvhCZ9K4gU3y
0FXIS9qmfFSz9+TWKf/VPzIZvo2Vcx0b+attOu1Vg0Vg3eWKNK8ifoxNf+8UxcPgpa+lWR9ki0zI
acoby8343c0e/qLsiVsiMm0Bxw8rU+vSje3Qv0A8AmBlqHeDm9+lvFUHUm7eaTsc3GHaaF7trDQo
MS3GbKxGcbh3DbM/ozt0zpMUzRdKQZ+mGRCIUCuOfuIsdolhDoohfM+YYjIp8uyHdiGSLYd8XlkE
Px/xbMhd0SBACwtnp4AHHQHqEw8LP2sppdx6a1tMtuLc6zbNWKYbz0D0iK/yZNpQ05typFaRoc/h
fiBcPOKI0AwJwQyORg3DBadmCorK7EJYHgsBuuJ+c26tVoMm7j03OtvWALndVG89Rsampc4vXarP
IjMJEw1Z80E9rtFr3cWzdbLS8LmdypuCzMdVOXLfkcHo5FXl6hDHM1kHdvmot5hdVW8B+EjlS2r0
wH8E85Kkehea/eyCFF7PyEbXk2y4aYr5k2l1DLX74mmkGbqaHCffK8JA91Dgqi1cHQy1gAF/JH2H
cMiOC5aUKj2KcgkuErW2qQskB5FQbyVjhQBOD1eKrxg7XH9GNzZhMLCIdbby7ltgczsnFeh25Vrg
DggE3Gn+2DJl1k8lZ5ZdyvnnOJQhxRGjQcdUF9VywHCkV7/EjJDQwYRdQIvlvu4ghISyXjt9BMKh
aM9NrZGcy9qxtYGynCpYkRT9I+fmxFD1zWzi3VLJmO3g/9RU/5gIM5L2gLDpOzNhwhjhbluLwR0f
TMZe0OTRvw6K2DlMjdXHyEUdhRL5xh25pabRyb0Za13AfqvfyDrWD1GVlcei3kP0THG9EtCrT3W+
jchtO2XMYJ4ao3KfvNH5gu2Kst0se7gYlv6c93m7L41Uu5eyV+9oUKJLS/LHiXEa6kAUrAHynT4Y
C2QPAymMSAyaYmvTxsGdECM+rQFWkuhbc42N0YhHvQIx1UUtFDkkA4iY6PGh3mkKfdXFsjs0BeC2
Uc9fp5pSkdji7COM4nJLxAWqLUUp1HJEDvzUsehVp9RKqU6IfV06WANd9yhVO712zOc4MLnbnNd3
pzdGB08xtbaQm0kpK6LxkhAaRrWYyaMQcU/egHsb04ha9wArTjOGnL3ZO8ZupJcC4Ru6aQUJ+2SP
Sh1SHEAltPadz4vOWYqU34oJFdnfirrSgUDuD4B90jKP105GPko/h/FBzr0iPtV0gyJvsS7Clt92
KJmC2QHZC4TCO4aeD4Owq4jYSqjmOYDdD41pvWXQQdfu2H6OvoXXIIsIGJvzUw0w7xlG4yfHcXXn
40Yg8lZpJAFqXbMzMtVfwWh/NE3nmR/bHEvlH2K3s7e4zoA7AWJfK9y4j+aIao8bpeIbU9foDZUK
6WLR6fSCCo0AFniGa2jbPD5VJXdOXIXM0lLTfu4iJvc8ghLCJNt0SHTXyiu7fkWAG2crEhpI/uin
8lFqg79GkyZ/pFls3ZH1ol/Mura20Lfxjbpzoi6Z6b9jqPDv6Me5a4kyeYUTsgLIO5PJR0oDDaZO
XGdNqa4x+mZb1x+zAxocWqJ16G5rrSoCjchk5vxeiWjXSI5TTJgiYo5KAM6rBkSG89vQ2Po+wuv/
EleKJPI0VXQ43HcCtFKKA39a25ZBMElhyXNuhRXGjymBzsdJCzlXeuDxu8U8IGHxl1G9HyMrvo76
Mt3OVZVcmT3WlJWW0VG9ylFmkNDSWf3thC7rs0+H2jxqJAgG/SAsD2zXLF6MkujWrT2I0dmqLk6+
CbJXYm3JKZXXcdROKAl9ZsG5rqlw62lja0PUVMjEXKcDNTJw0pvb+UE3kafKPmd3nDKbhA7nPnU7
1kxfZR/wtuJd6hnjxhuBXOklpLGskQ5xMyWAStRjhaGOuSC2rsrYO3hX8/lUqsInEcezuAoxN0Si
knm2It+reuIHqUdIbNVLtqydYPduKshVu7SU4tqJfWOHuwD5FUbP8lVW0jqiqzO3sy1ID7GrOtwD
ce8fh3qa77Owrx8SqKUnMGj6dtBw9+klsRmTltJlb3KZ7w3po2kgYa1DrxPO+O4mgzWx0Nl/0Y6j
rZ5RSQDrGbRtIqraXtkxMSc5fK5dLSJ66VOdhRsAtrjhRdfhDYfMnJNTNsgf5JSbznJPsgfB+nPT
FR6jz9LRilXIYTLo+Ki9a/ZvQFuJqe5Cp2H1yu5czy8CCLXoy+hfouTUIxTwAN4ikgzp5PQgmHp4
pL12Q8MdgQxCoKYPWXiZI+yITibwLZNoFZgeL0LpdefCmNO0ZqON2SL2Q/96ctA3rbK6eRJ1ksab
OLOwnxbS/eFylNr7vWeulSIed0BQxKys7e44Uoa8/0UaFLEGzaaW/FY4VWEjUd043bjVQCAsgsPP
uTHRvI79DJBzeALAt6+JtAno1BIP7IX6pcEKt7V8jwiRTsvWeYILowTitZ7irD5aXnJHWiaRK31/
DG191NY8LWhc6Qpv6ep0J9Gk5vtYCczYRVqA47EWVn6L88KhFSrbK1uoLhDCQfKA99D7dFPwFt1k
ymfaH/IW7nZ7Fw1e+wJDJT3zyXMupnW3M3olztRyMDPryMMJUCGd6s0v2JgKBYwxnp0ZO/dK9/Pw
nR4sFT79cnlVWhGqOps1T1/1jRBihwxcw/MX1eCrsspv22/spca41SHTkUY1jIwdC6eE4N9Y0n9k
L+0Q0lg53Sxn6jgGY29X86H1J1lRdOuMVD2CROZKFKfWydLHDGTt1oi9+hpG8QBheZm4hIB44S+u
R9JPt3lc8a93Q3PnDNIOCmnoZ9oign+6QT0SNXT0HCFGmujUsj4y99rMzwgJt0WMOZtJz7guFXZd
affnMM83YCoaZPbpEqcTrtGMfnezeizb0X9E+gS8qokmFFtR2RQbYcwvRTk+zw1qZrvNzF3cJxtt
Abt4so3WpMskx6iiJ8RABy52oj01g5aggqJ3Sds9WyfxDLqKfISiiO1dW3HqqiMn3Xu6z2EWDQmN
l1hZBypYlN2JwrS601t2xRU5SEjVHGAI5Vp5bbqC24KpwtNIzFwxVdFuYKVN1U7XCvo4dDTie0tY
DjkzXXXAHQxlM4nlvdtjaUCK4hro3oqGKTUND/B3MyakS2MB2mIBs9wHPZL1XmURh0jFaaXaWKGt
jho2MPwP+jTuMo+4lTqirakPwn3huuYdQuhmGVTga7fmvrWWE0tOZGgEBgZ9v/U5mTVFryY1Hxdm
aWDG8mr5iA2LxZLkV1rImRVa37abgXcbPE8LUmYIbG/0S54JxhQv7RSLa5VO1SlHInDH4FMcXBPm
g+5EEehhR4tTqmobTVWbN/5rP3kVhYxWlKDP51bn2dYT2mkuTTvsyLxbaV/B99AM2/gijtN6ROmp
YztK5XcmSiRMrd8U57LWMRGoOkUyXkM1JMjF0XEWk6asMxm5T/BJEB4Taw37TuW+YcESZ/LE8/dc
zCEd0yg6d2Nlv6Dp7jkdd1HxI3X8+SgxxRO6PJCJs8o1DkzEmCmkYLJy7v0K6eu6KmzjRwPSfj/g
CCjIOYndS6aHdCO8uokuUCjo7cbazkRy9qQ3fvtdlWb1xBApfC6ionollGzYag2ffMrHmR1cKsn9
VCbzMwS7+AX56yL7Qj75ahIT9IMusP2WNxOETQlGIVyisu2GEh7llNiWPCJHqdk2Wwp0a4zi4zfW
FuCm9G3WwJxtECoeqPoJTeKT5hTxwRr16aSGwX9NibFc66JBPzx5CbruLkVMpLXQYCoV/phpsvAC
VHn96pFhc5yptSmqZ8TyGQUgpomiiQH0Ow9sXuVXX3bVxcWbFjBs0IgOdVS0pcxLYR9ob3CfyS9i
Do/aiWV+0xtRHvTwGm7QceBsYdmv0WDJ4sK4DOTEGNHvchIIAKvSLOT91Azo0cDFAtWDlpETxdSk
JySc+cEeJu8whnELOr2Sn2jeGQxWRks4C94TILCmlwBa8Qdd37RZUZ1YMICXYwhyLyaaoirgmIwV
sTdrTtFV4aQLbz0nSnh2hflhoFu9pWE9XHQ9rO+dXlRfTt3lJ+JysuPche63bzveKcQddR3ZQgPF
Z/TWt0MS/RdJu4O90vqqey2RnrykSjUC64ZQLn7uJTl3GmwbEFppuXseVX8TMyB9aJwajbhXOYS+
2GGj32mqtZ8iURSfZaSe4ItiE2yoSPoJyRypSJFB3r1TZ5e5G6YfBRhQwD70TjvqKZTsgtb7vG9a
2nqO3zfgFwltopclewoMzZWzfkzj2i4IIjJ05g1jmNxMY+tUG4epK2tEVHo7C+3VVZyyf0FEcNrd
MNc8OkXZFwRYEasVIOZlEC09TT/1tY3InEfCvNE7QcNOtPgNHFdEPyGQ2SZSzYttTFDfAY3Eh75Q
1V3MjfJ2ttfYjw0DwmmrF7X4pDSyiUFKiukjJeaZ5kouRbqXoljIVgT5Tjue5rQhPIo9c9Wqhqhg
4ZfuW0eAeLySlPxXUWgNqJqXnc13hyCaF8+ZVho+4OfpXSlMAkyOh3HF0Zr3hBqJK2CYYJguZG22
XPrYI3Mc8Rrlc/6poiGkZdmCw3AnpCKGcQ0+C7O18mzlBpbt2rjc6WCbK8CNDDwsvvBgwHjooAvY
RrmV0WKF64gBard2nNA6a4z0I2zs/CDsxAHhDo3WwKigJ4Biw/pDTQKD2mhjW+0Z3UxXWabli43D
fYFWwPZBrJsPNygssr3KM+szzeFkTLA3OeAuYSFTX5SBlfXuOk9bILagRxnmeeVhiOC+bAXDtIsL
hgystt2xmzRh8zGnMMHpTmrqORVxsRl6qglsQd9Wb/hXjmb7xxS11WWYLaS8XHZznFSjTtPUaRtm
tZzxJwhNCEPRNPZGwNmmAjZuNfK79noLuBbw+EvsOWcgpZg5ozp6iCHyAzHABrJPQSP0O+b28a5s
7B9OpU93Gla6D82ltWOUOuxO6NudY6WPlohzfT8PlU/zF96lz25+rUWVcZPLSruDHvvfhBiL/OFf
JS++bqOCYuM2bUwri3zid4qFONMFroXaW870DE85MV8EHPQzzN6EfZtS9dwbWvqo9z1b6Z8LJux/
J5dAgsIU1BQmwptf9D2zqWEp9kcvmIi+OvuuVPteNUwRiK8KrAHgUciZjMG4nvafw8yWorqu2Mk+
M1YddzaTjbP2ML+scwm3Mi8ZMJWja+0GynjmzaZxwWJi0ZYpXMxe7KgzLma7OpI8QiB2QxyxiZdn
cOgNWii18nU3ZMDDBipg9nr8BlWXmUExZhp4f8PbuOCSV53qCOYYnAfYwEzGhsm41In7kZaVvdZE
D5FUY8FPK7TzKw5jIiB9wvovH535RxkhpnYYLRY2ebqDv6YOFTxKfHw21ToaSs4N+sW2x6kCbzBh
o0OyNExoMyyfubsxLabappt2PjR0ycNUI2DahIB/SKOOe7BKXeFuU58Ibr1qoPCPGr7qjvNunlEA
W2m6L1PwP39+9xch6a+PHlAJB28+/0efsyjnfvfoJewlsveVH+hKphxxSEfK19h14qtZa++goLib
ns15vfA1j8RAdV9MvLqD0he1Hg03x8C/YzYDUQMluo0//+3+KNtbeAJg800Tv7Pzq0gwoofnGi7K
fTTjrKGjFfnXeliq//JjjF9Rj6AAuJEoHnkFWNqNX8SIkoGx3YTSDxh/ThnbtwD2N6huM465+25y
gGeNzHDYG2G5CbvevUsoQscNjfHsCs2Of84nL0M2w8sinbI4k7uqo6EOZ9KzE/1Btlnz9OcfjfHr
Z8N6rROhtVAwbTzsv4Ylk7tCME/Ds9c3JovCbEJ0FzrNwTTMcEdyDHnys3NFkNtrPtM9Y/4D0J+U
wuME4HWDmGH6dFJ/vP75e/3/bO7/ItJmGspDaiP0+89I1M2P4kf5lx/l5182Sfd7pfb/fvPfxdrC
BKYBANWg20RKgO3ywKLBaP/2V6H/hmKWpFcD9Q27nc9j8U+xtv4bX4H94zJepPz1+V2aqmvjv/3V
1H+zUHDyMkHfQNqLjvufcvXL3/chlO4I36Ov6h9//kvZFZcqKdvmb3/1FwXw77crx/PAbjDJcTk8
IZJZ1I2/WzMk7nByKwx7ydv47oR7I5QTSNd/SDGooZk0tvkETb/XwockMm/l7L4KFQWd/xYPHTRP
LboK4/mJrEU0xs5CQtymZNSrY0vU5kgW9JKiFQ/6U23Ck2sjzBxOkM5qr3NqisOtncsrQy2G7p1L
swu73jWhI3u7zg9QvG9d5dwgQgyG2r61Q+PGxkHpRu8j8/lJ+qyn9b2nyft5DLeha60Z664zeu95
+z7n91NUb9NiDhw6DcLG0yq9A4e6a0PaN6U9PknCe2RbIn/Qt7irghxiZKoYk5jhw8yZYgNO9AGr
BYOa9FyENkCl2Odw56j9zNmf/Ob8to2YZMomBcXdv7UwLnVPvaQ2H1mk24EVuoeadoxXtB/g8ze1
LK5t0pd/9+T9m5v4Bwnqz5uIeB+uPc/ZHxZ+5skm8kvN3uZ1vYmW9BZRXGMFPaPQOQvF1h3HaBNm
sdU6B2668192HnuhCf3LUwSfVxcopanVbd1yfll0k5r0aN9Mwi1T3xkH6LXXqR1jD5RVTLq2WWye
Aby7QRfOl7Sen3qkI9dsYtqhcLGNiNXXZLVqN7vKXfeZlewEkN5tWM3XSEf2XZ3hTPQi7aBzPClm
0kxsB/B+UA4Tpz9Fm8QDvz1YPuiTHE97FRLo7UOKHRVuf2aR247ov4lI4RX9r9uOiQunPdZR03i2
avMqFOPJS7srWhzYYWBO/Z3G9H+1kJ6SD1U11Xf704by8U9bys939X//9B//1vKz/uev/b/hZTG4
0xSY/3mNxOr84yP+kf/lon58fjXxvyyTf//mf6yR/m+67jmWQES9+Fp+t0Y6vy31DOcX3bIN4S9f
+ccaaVm/mY6DzUW4wjNNGNb/s0ZarJGCeBecMAbGi+VLv6yJf7ZGmn9QIevChKHI4m2A1MJq8ssi
adIukDRtvaCkf75JRDNBwvHp8UI8rz/IRyU8V48RdOGDDlwNI10BaHYjhhSyi1ubn7qay33G7r4h
B+9MzlMR2EWbvuUqEzsA7Mg+OHnXH3WLfIo0nIZ8pim60RB/3nlL36jqyijGldyqT1RuUzDGjbhj
UEu6WKyTeBOi22Fcbbtw8rRiN/ndiZCd/IqKF/374LY4n6MDji4bKg5e9ET6Z5Sg9V76UffiRrX/
mWluR+oLVLgAonK3s0oQLZwK8/EzSuzwDUVNd5xpgG8cpne8QFW8d2x/CiYmvkEz1t0GR/HJnxLv
bOXhsJ3MtNpXMefVesJ2yBJOODcxMJeBhvrWT8eYsAzLnYIwL5GhzmEiH3sa318J1f+p1TXQ1l73
wOvuP+Op9C6WqGl9mk6f8KlWIcCUpGokiz0Tpi2aPWKOJ8bhgTeBYGwrM3uhRtdp64/tsczMD07B
JDpmSXJNk6fZJcJDLcth7WBNjUBZjdAVVqhI3mMxas803LyrOsE5HXlN+I4GGk3M2Djad0+8yakg
YPulSs3ixA3nOp22X4UEnESObt/gHGkYGXsO3GJiqLc0yb9HOys3pIqjLM37vjjWGWoQRYrvUAwc
+mf0DzsM/yG9N9fmg9LgNxZmuoOASv8HNfAL6mB8mG5e730HxQHEF+NkxXGzl2ZSb1j+uPTIJMYw
IlABDEnPxJmuOSfy8MlT84AFyygebJ1mbd/QqG7n2HolNinbd6aHQ9gWxTkh84smkUfsk9uTGKZM
ZAcibLZDJhZIHAz1wom/QH6H5IiX0rkxYL0cOsA13HSwpq1eXA/V7H/SvY8eRzp6Ha374omuR370
yKF5GEo6tasRueW11zPgHaRu3ja1pZdrIn+IbqtshRVVdfITxfsZpbG2Jp5Q7jqK+xsQuwVaRXe8
IZcDmY5r8tQm9HgeiYIw681IzsJOK/jM/BS3rabK7m1mynuleZ686wopruZEejsmjWoFDeaztpsV
nXYVSGwCT5lE1U7MOCGvlDZ0adINOOk4oPdVPhoe/mFMxzPzCw1IpE42TMx4OI1u2kqPLhYC3Q1U
LVoYkzEjiC8HGp+NRa2AcA2F20TxLpi+fHhzBncEpX+91xxl79Soeehal05d9dEQ5ullYbrW9GFD
M19bAFCnorfk3qshubIZP8RIQiKjNA+yTKGfmzEwit+t1f+mqvgDt55VD0sL67ThGAvwbTlp/a40
DEWKbK1hOUDzAPG8B4OhI+IqS8Z2XinZmiFvDIxBARu85GNuxSjkCQexZyOxVlFYdqAo+uE7LGJS
p+Iyv/J7K1pYKFp2XUVW+VLVudo1kJusLeQfDNMto7SQYeic3YHy5H3Ofr7bVtxYDPZ4L9wDbBXr
iPQYSsrQg8rZdraWvf35pQv71xMZ9jLas3QDcEOiwv21LJ601kbuHSHPdaJ7HzAi0R/WveaNb1gM
0pXB1IwRVlRfM+8j7VLjHu/QKpJ8USuJAlSLwABsnZnkjhVqupFA9UWrkeb9V2aRLRYX43QQ9bC3
R6AU1lyPa7NTb4wH4euQvw7U9WjmJuErWfJR1yS18WwVF9w26sCpF9TUlHdHHybI0ayLwl43GWka
mcqsQ9krizzbTG+3fI7mOhwYo/QufnfHH4sLQW3+W+Vl5dvU65BAXEhrZmF1N0401Tc5Ocg7gL9F
ULWDeKkY0h/cwgovU5H0d/wR9svcJUierPg49mi9fb/1gO4iixw6OQeVO1gEAgzTIULdD2INXMcu
as3ofsq1FGLvHMFUauJhjbst3mX4mQI10C7K2GS3uZUh64xZI7eqCdVTazrGJrJ8+ZRaqY8Ov7S/
OUgBwW/h5nf0d1ejdNIric6UxLXGdJ601jHP/uxp91YzmPso9EkjwKxRfdVpNT6h1XWfHFGVFxDl
6uJlTn/U58LYW4YdX4e1Dpartw+F8jZtHy8ABdWuaw8VJ3N2A9HzgKR/HIrsph/KDrc55CX0Wiis
cwJ6NulUq/vOzH2IaPS+48ow3+EHhw9VaFeAhvLHuE0H2LmzA98PCXPxhmJ6OM2W2V7PBC8HetyM
V2XkudeFl1k7YtwTMhAmWq+KYfRO4fgJERIBZtBVL69x6oTnBibnrSsGUQcEKU8oBF26ObYFdk8N
3ZY+UHbpYBefiHxpiTgFCVJEljyOQCBvUSzDcqpDyhUIiSgUVFWeYZDdLxmc0HGRoUR4DxqXQZ8n
UJ2wTZANnF2ImfG2qPztXbisY2RixrfFrGnf3rLC0d0k6lH562pQBBj3WArKJge/83Nh7H4ukqwU
9qZbVk61rKGeillnYL3PLAQxEjpzWW+BK5SP47IGK9Mej+WwhOlIs55eyhAclTlMrOhGVd/16Mmv
liTbN2cAT0JmDiMJTZk7cBtsDOmyR4hltzByA8ZgtuwhdZQl2l6YM+bB9ucWpPsyjla+NrVYoIxa
PEx65Zxxkdkh/H/2tUTFiHm8ysicoOG0d9R6SSLfsk92Kp036c8dtJSR9z7I1GGr4Jm22KcSeSWB
C7OGtojXKkRScPIRQm/Uzy191htu7AR7fgONsd8ZjDlI7W64ReJn1QA1uNwAs/iel5LC+1lcZO6Q
rstOOGh9qDt0ysfQjwGkFTHjszD3PKTh3XhV5AYmFF8bDyE9LQwfRRFISp9N7xXpIe2YLK+AfUDK
6n2YymPFjM/PM/QaDNQOVlu1pzQqzOcYAN9N2zjeHZqKkPh0DG0MNZX/Vc/SvIz54JDXiSQ5IQX7
Eelpe89skpiHiIHPoY1iBgCh0pitg707u4Y/gOxJYuvG1Sx8JBoKEWo6xMIDTQvkxci9LgXcfebx
srhpO+TAKzkI9T6q/kV3CbLF2DDF2GV1Z1eEnhF4WGUeRMSFp5waDkqTEdJXDKAPkQ9aGEYhUjuL
ENqLMxOjyYDDvi/Syr2MdC3XiWDrMgos0hIJNoIAXeUHS0vSdlMkMWCguPdwkhiSDrk/ps3JRZm9
dfvBR/SW6O+jP3cfVlVKPmN8LUwledF2wzA7+solwm0hafExEtsOjApjdrzOodofhStpPipPO/p1
P+yLdATLJTSXYMkE2qSs3eg2iTT91Ri9yxy14wOCDcyXlQb8rAyTIypbwmQGZgO38WRmb6nlhuhD
dQditira9wj55pvs2marCwIz/SoLA/7Ku05g75bfyEF4X7pXpvR5+DXR5ovZLbnVaE2iA0cWv0LH
jSkNybV9SbgMDDVAH1xUZBWC9Cqdv3RTQxmBzL4CxZpYsPZ0DL2wzOstzWr9pWoy+9hPTXdyrAT+
oiG6LTpegPJYgQ7Q3jMuoPTqrUfBvlWcAVa57x6Ztnzje3uH8mIFbGCYyv2wKg/0qTzednLkV2Va
R3fIX6eAlYfCOsz0p3RM0O1UxRPpzOaLXRt41LpcPjOaSJ+ZnaqvjPd942tps+/b+a309ScLJBxz
BuY2B8euTqY7nFO6tRT9TM27EQAYCZoAysOcmNit3iNgXHd+5epXStry4OGeA5mYOUffyq393Mp0
ayhnek00nlMdM8/VOGiwrWM3/DBVYgew0NNhjb6Lsn4usVQMYzevx5h01C4mq9uutZ1rTGQDqSK5
kpOJo6crtQrna28+xJxfxjU63/arRzaekn3aeNdlXbLaYGhL7zHBMgKch4aLgvuxE6ktA1VZpFCm
0u95Ex24DPhqXP5VYi/ypIeeI6Q6YqvBUOs1XHufLyphD3eJgWzH40IhyaZ42GyOI+fMbeJ9qcSM
YCtvAhnCUzFDy1rR9ZoOo++bQeLw8+kFiZeCSjDZhuhRoSmV086BU7qzjE68xXViBGaf4Pn0NITs
RT7x1hJTwBipjFP0/lVzIPfi1UeENQv9eyF6bHsjNH60vSbOfg2hS8iHJhO4tExoIHdmxIQ1GIh+
+UwtSH1W7D0VbUlR3bG302I3mFuqIcAvDL0ltsZA78CggcvVn9poRAwfMibZ1KpXLEl9CyfMlLdS
hIW5Zivh+c5Lr32gPTE/uLJD+4RBsFsbMOlwckqMUlzzBUmheULQEa60nxRimx4qcajAX2yEx2UA
T0G7d9iqL5ZRDt929h5CDysHORIeGc2xe2aoCSkYwM8q1spT4SEq0mt3oxoARyAJ0sBNuppVBD+H
AyVvUzifk1vkKWxkiC8rbcoJqPCFsSEZ+rod0png6uyqNfsbR+9evOyNmMEpjnC5tQaIKjP9Tp3o
JsuKcucpqd8KJ6xfeb7YvBivnocZGFgel/KFAeYAtjWnC7HW2GcDnOkdMMKGkTq01tdQB07mpsSJ
t3pjH4hnT4/sBPG1m0O4ASC/jBxzRBVaQ1GRRhCb02RFpLtYdUCBb1EQuneTHk5vhJTPZDBFxUHN
drieU3SFosxQ0GNGdGb2UzG+dCx5BNdWpMBWOnzcyHaKQ06E+JYsxHk9I4C/xyMgA7R5c0DIir0b
RZXu7UXrmMRUsiCjpm2fGCNJp45OvkmF93OlLD28OCD5DnbdjbsIe/2WVN/4URGyHvQm037ld3BR
beXvozxHJV4l6A0BSnc7fgcMPlFBPrxs05eabii2jDHCJ5IUd1HJIoqUBrgQUpBx5blxHZAb8AiO
Ux4zu+lIYJEUZFlMErBABAVz0H5ANNRs505Wx5Q1A6HSlEtEMZUwiXbWBnddNBlvIFGdLNizwhno
drxZ/CoVyuOC7+hb+GJTiPYHhRGecnsWHzIqrT3YPhmQGgp5rHXBFXcJzm0TnVdblmpleBk0ZMJs
5WZY4ApR5mymLguvTCMEYGiUjBzjd4fGTJotKn2+Iw6vVBGCKMxGa9shZGoLzyYtBCxb7szTkQ4f
JGvl33EuX5s+GigCtzE8u1pYnOLMxNI69IJMdRIN8a+hTTUTwdnc+z/knVmPpEjapf/QUMIAM+By
HN/dY9/zBkVmRgLGvi+/fh6ia6T+dvXdSCP1RakrcqkIHHvtPec8J80uGARcvgWhOI1NKX4v/YDn
BcLmH8pUp40aveRE56cR1EYoQFnRZUOVtk5/W1mZfpBQpRq2Tq3wEWS3f1MwaN9zV8HCmUhy/rNi
syRVa79qwxnWIiuAycqmKKbKyoteHWzSrTCcwPA7mjZtMs7Q1NfCLtpji+2rgokEpsQFvu34y35x
tTjwCbNfOq5r952h400xuBTS5ew+Yh8rCR0sJHbSS2lJcJfH2eP7Sdr4o63XRrDYeyTG4IPodQkK
0RF+qtMsuxIr9DCPGPIUjvo+Itfa/0/C+H92FcbHwC4c4RtnwWp4+Kc1wKgLK4QH6x1giWG+coCX
NtFAhqWWALnBS3L/tbMpeo5UgRWzSWHUbWNSJA/ZmM4/lbtUzS5zJI1SiV4Eugj7SnY6NhRpfy0x
FfHiGBhy1w0n9RT0u3oTC8K5VN45kaVDxJYbovEPzeJf2sk/lzn/+28X8oev8vYz/2r//Rf9v7iP
l+t2/L9ex//v4nfcfP6ny/jvX/mPXbzn/OXSVuhKH34Tm/d/U+SIxCPZqfuEaPgiFu5/7+JpDBBI
lS5Spis8F2PC32qlsP7C2Ykiz2+nHJ6ef2UR/x+qO9Y/QiifbZSHRV2q1QDxT4+iosN0gMrR7Rvi
ke1T3Hve8+Ia4FIJD6s7x409zObcBfeFOZV7B6zFDtqs/B82Y4jB/94twl+DgjKGP1AruEW+/6b/
9DcxJR8AY/atXSna9jX1qCwJlR+eBi5Jz32awFhUmDEZ4KHBTgGXCaK1PkhDPckj/1eyx00G/wln
+Xq8YdaAZElVIDz0bR6F8t7s5vC0WCgGpHf621gnRMI0dTg7hkLrIW4bHDR0RJ3IZDWBQYsANMco
Q4FrgE3YkEh3RYQNOTZ7QjaW41r7TtHiTJ+Cf6GUGUSib9ECrPn6NcU/iVMTqukTgqSF58W5zRnh
j1RNQR5d2s7+NKWZMblnIbmFOsPPPJn1hWVrkKh5+mnb3fKbkI4E22eCf5jt4UyleHuPY5IKMdLN
XAuisfzZMbSeejU0dzGvw7PJgmSrVnCx8p3uPiJNvnUKC5Ofts9ZWR3B9IM57VUEvdbnMqLpPg5g
/al30ZMJZPi2XuLRN1gOs/vSBd6kZbCtax1Hxp4vMQ8TSMptOcbNkaiMf4148ZwGHDTbZs72xRyB
TOVkv8ydkdz2iQMldKyrndvX2GB7/LGA/0YC1p0z72DGd8+yhufgJ6W9Zf/HlqQY5TuN1uGuYUlD
TMCkHZgyM/7T6nvCMfMmRyC4ifJUP/cjugJH57DXciUusHyFnWMlu5pkOBu+Zvhd59rbqTwtHmii
RhqF293fjFXenJPI5nqurH07jTdOzMRRGBevjtU+mgyimKZ759qaHKFJwi9Y0DitHN4L62VJE1uB
8cbGHte2CpNrPGdHxV28CJc0aHG2tqqFfLleudbmPoKuxXaEW0z3JJbFqiPXV6Vp954gLRyKtiuD
JYoYIQrD+OmyvNx5QzHf5rhItz4v/fWC0OzxC6a7iizc+k/qd9R0/mEkAP2Gz8qi1EMM8w2g8LUf
rRQP5mSL+z4fpjuzMpagroZpOy4UPnNVWFWJhoBjvxyqqOseyKsrQuvO8sCJrXf1YkARsVfIKdmr
+3ROAAQLK9rREi13Bf7lU1xbDj3xdbRtChNTr9tVx3KsqtesAKbrrzdaaLkxSbj8jz3G0U6Mfv4c
Ou64cWesrfweWMHiWh259aFKx5NzQvJBEcSZvbMpa8UBmXMS5obv70Dae8EEJXLb0BBwbDoWZWlE
tfnBxa0ID5exdd/bmIZ5RbBQYWBTW6OauGsW+ZwfdZ/ZpL3ccNPbk7pLWsN+HKYxMIv2dqqWhZRO
KW+80pkPmkawrTMocRN58Z3PS2aHPwBtD0dsPE5kklnDw95Jfs1lE/8hLNgHftYVAeja8DqL0bxb
XLt+j3jrH+0+U+dmGCpo1E53WopB7g2E1ruWv/aaGQiZWR3706pWY7ju5LEb+/5X42T1I29m75Sx
Lv1h1dDXicPSRQoaPw6qhKbBjXQilZ48B1cIDz8LBLfvZyKm5Fq3oAPyedNWdb8P43Tcy9b3qluo
4GPBTi3SNz3XfMZEQ+9p7LADwvvU6oUkKQPB5bPbWrVpY3XrBzZzwh7xuSXhK9yh8M5hl7MElvRL
i7x/xs8Z3G0nP3Lh9Q+GVXLht8y2eW3raglSEUZ3qmuAw0uFVGjH85532nygkqqgEiSPPypRDEPg
cbmkYhBXPEY24LzIwwVXKOFP9nXFV59RHEJnZ1f+15yqNEKlKerdSLnG2cta+e4kPi2wetVsiWCM
mwI/4qHANUJMxPOrPwktchU35ab747ZeuwmHpXvPhd8fK1XeFbHxRuF4eywMOiuwwIEM4j7BRSjD
A76ZFXTfhX3DB6ASrNeKgOS7k7PI8jWSim+y5w3HxAvmnMRFTIwl24LYoLWvq8PsXsQjnlz65Jzp
pPQ8+NcqD0X6pQzZ9o9C585TBIcatH9lVJ8tH4XPMLSK15KOj5uaIZASAerD+Ag1/Gm5v4wvFSgO
g0MqxK0+DO9p7huX2ZNTCABqxvyjxkUFsiNYYSY223GCfvY5qhr7saBnhK7OAmw+iBj1h2WIfOQo
bL0Tg3CmH7q2pWgVB/FT39SMBKKndtcWtSVvB0oT/1BMZ5u7OHHVW1FPNiYQbz7hyZeHORnURYGD
/IJiJFh8WKY+Gp6Q11A7U7zBGAW6I5bqppj4rqZp5h5AExHFa41aPaahqj+ojasfHd7WT3Ne10dY
L8M+akGVU20T0z6PqjaBOg7toyOTaEd8DIO8w8W9I573imcn8+5agdJ2HtJHg/TbhTA7AGsnJdVI
EItQsm/W5lvpN8nHKHVvbZoqWaDJYAS3d0nZyx/KhOt1p+GqrPGhAuN/m3lcr6iS4PpH+9ODAP3P
69aIHuJRju9ZU4kX2xjtp7ITBPlFK/eWPZVErYzopaA29sRUg/FQDfwWzFqj3tpFM2yzKRkPNQ6G
C2Y3uNysXh/kbJUHUffwZSnq+HKTyUIIo/I5gKkyvDSTINGfYusaNqqgjGlOc6vbLcts2RsofVRH
kn7B0y3GntqI6BS25YT+bozbspnjN7AK7Y27qoZGHIuAnj47GPgGB8vA+ZlTB8K9HvR/Pi13fZex
F6khvgUQ4w1mMe8wTZocccH2qyUiGpbddKGi03DoOxx7Wjso/R7P1C4hZpl1ifNL6PiZsUE9c/vm
tkk2qhixcrviPq0JjbD/5FFYSgKnurGbR37VXuo5OTT9BDUL4WNL+N+9jFE77+JyjnLC2IQaqhBs
d6jlfBLa6vZhiowrY9vfF/VKeyOQcsDtFN0Nyyz3ncMz6sSNd1UGoaskapINxo3K+SL8PjXFuzL7
z1Ai9Nvp2XLfm2G0iQYMYU8S0Gh/Ml9ScyVkhasVNucbZPT6PmsSzd47zOggwaZ7Wxoclof5e+nV
pv6BvRuL7dTPDhreypEwlDpIM/G24JSH+raEsRt4shcb0edwVWnLmVGATCgxJc3AN4q86n0sYwPm
mZ3pS5L66fPQE4qzMtM8yKHNTrqV+n6IY7vd6aqcvwYrz6iDKkf95nX+ysqXqCG+bl2bFZutaN4R
QOR3Ze5Z024qYK6HGzk0HLWDdOMT688k0Ek1tkEY5gDGJjoYlrKp9qpuimvh9uYt9+XaYr5NX6cy
tq3zEA207o7CDY9+GNaUd1HsefUsr1/jb+BL6VYM1CCM40Ca4WffRva9M1otc3U7m0+8beCOLzEQ
/W08EQNtunCXDyGgcPzMTUoexk0zFHEqMFDAoyv75nZj9RQz0kfbtRDQO+Psaf1Z23R01+QTDARi
K/vqCzeik9STnP4dfpBmcrg99HM4bwlwFjcuxVib1hjMV5z5/j0HXH0pzZEGct/o9qZjsW2aVvPH
VIZ/JIvsXSps9w6Wl8UA7fYwZUZX8BatjFdDLbxDqEgiaOlXhXlIiRnu3EzWj8uoCB5NnWXfNqHp
B4m/TJ/QtMMHUjkOWQwDSGknGcsEsVk6KL4ap8oDaHE1ZRqi4uSMWHZKsJtSjGDGGQqS0b7Y/IR2
GkD1blBm+VLhv90pDppNVkH9yZPQvZnjLH4VfXNbWwq+G2HRAw4DZI2Wy821kVF6UWnD9kdZWX8s
uWNs/Si2TqYj5wdnkqS/suKSldmLsvIvI/TuugEKSCrwPtZTiukJxvnJSDxOJt1SwuOuxo9uucM1
maNXNv0dFXMIN0wB13hJ4yOeQ1gU4mc6ppuu65x9ahONi6b5aBtOzF0KTw2h/BytriWBNkQzayHw
XEd2siD0LHJj8WlKJFWbCmpMdEkXnE2RG4lL4dEcRVvTmAZLJdHmxGAwMua/vbGOBCSb8bniw7R3
ighG19pCZdZpgvFiSB8Iu6pT2ETOxet6fLEi986DWQ27TiCSu8Y3YD3Rlx7nLuiAshGMoIW5Pob4
ymceDWNqsm0pp2OYKXWg9w2/SYf0DKPYQ4J2B55p/BWFzKhN8ZNzmAsdNJaeLo0lzS31KVRuYdXq
T8LNwYkYGsMHZb5NkKeNs12W6ehgLqtNZojFGTwQIygREfilUwg3fx8OAz/qkAhOEOezsSMkYVxi
XGjvJrahA51J4q3xGNn9OsrOFRSWrTBEdJMZkl6R0R+OoOOtHyhF9tu6YHpkAoZlECbDa1qE5cku
KuNRDL18XCuZeFdKjzAwXM9r0+n4Js5rzDsMbb+EEFyhRWWzVu/K36AYgeA43XWqNeSdkP2miUg2
cfbZMzvkVAZ9YjzXujcu1jwotEi/PbJjd08AaPybUY3+kxeiFgJT0MQNGWAHt7B3rU3YhYXhFWoX
G6+k3CqMLrHtcIs080c9TClzQtF8ClU429yww4A4p3GiK/w4pYtxZsXIqhwJ5rbzu/bs+umjLCFy
eLh9Lae5La23GgRjT7XcYqOKd+ojjSm2HU1xTOPpyfNhFBn545w3KJW0gMEIiUiylUPAaPjWRP47
UewtGsxnw2ID5T7FSuwV8aOe+vzod6ixHDPF1UlHi+e4KU++l1488MjnaHKWi2piY+dKLzvmqXdw
5hQnto6zY2gWyWnssuhgD/2TaRfJxpuLIbAyLnjLgOLLw1GqE2hfdVyoYfhl4xu8puy7lyCBSbfV
Pe9IWB7HmOL4rewy8xD5ebgvUze8TJnMd4YftUdfcNPfFLUG2URaliWiu11abziRe0MldU+ijy9I
ncfFJlRaiUS+VJXbXUlz2S+YJRESm6Hzd9KaORjhHeAGT8MZTQdrsNxjGK5eAX9kdIJzRVkUrup8
8atLXIJ2JHd4n6Lx6lny9QNNXZY+I/N/FZNsbqCjAF+IPJMKN0+ezcpDVxIIcsz6J43VC/rQlG6t
tJlvFmtFLrqW+cvmvw/YZk+3g1tMayzZo3RDex42oELuQ3MQWzp0Cb+z/x/qydzj2At6mth455Xv
tjLMxyHUqG/W5M8PuYlVliy6avad9CyksQJE0mjyrU/dNHCH0QdWYUTRpmrkNS8cnHiVGq/uHHpX
uj5uIgKPICi/oKvHsMPcs+8/AfvYIt/fU6d+In/4k9Tg1xw1yt6YVckgbtXguaWCLNIK+gc5Ng24
kfDOiemYu5KGT2pXBsEtG8AtJ9cxFfIoSJ2NzrBltb7WfuXIPCUfKDffcdp+qZEO2oIykdZdjtIQ
F+kBfGDW2tfD8EFhBJV/k22np5rj4KkR5nxrh/FHb1sL1hbj1U58eYfC3n0aEkcd/35TIF+x9Gjq
k11zG2NEMZ4Qd29Ku95WmiAQUBh1pUYP9UNa77zAIUyZtXy17VxsDdKeW28Wr7lLUlcrr4H9FO+Z
oYMGtNFcdl+gXC1KbrAW+qQnNik2LpwBivS6dVIx7YbpFMRj/lyrhPFSjkFSD9Gm5gDH1EDVdm4f
6F55NyrP4dNDoCAZV8AWHYHdE5fsdp85FJiFeLx80d2PTcaoZyfxPb65F10CgXEne9iKzGReBL2N
vR70FdzS/QTzLHASMHmTEs4tGjfkyww3U9rAgQPEuLOozVRNCcuKUr+zk14N37xU6Kp8HIunXgOq
Gopz6Lf+kUjcrVr8qdm2fe9j7MFtGsFkffeL7qyXNsWqC2wuryYIR9l0IBFp0ftOyu6UdG2/N1Il
oLDG1jFtxXBfL3gWopR0CJ/QT678zzaBwvGeKGEv6t8ue65nUIXlSTD6nmI2QzvYH1csTFyo1Qpl
mFzqji0ApMXY30XUzmz6vqxebQTBY6pn0AyJ4dk7UVGbXnSQKutqrq4W1oId14ZwPxCTflpi6GGh
uUw35eLQHqhxdOOk1v0WHwscRmJXhpsXG3/UEz8ogBmVFSY713IJJ9SVnbwMlGPc8pztLEC7swrb
qw4dGCXaZOt1WrTl7fi17XvbOsaJUGmyK+GKQNZYZbklxKDgj09+qJ9Q8OIDoiUqvl+lr0bB5ruW
zX1PU+hGJ4SCU4D/6PoQuiLOeebkwWD5St7fyqpHhWRLPGPAF7jK5KZRFyfKZ6ugHscPWQ4U1PEW
P6kkcm4yEyx8tBZyBTpLq3rD+oZpeZxs7+pGFSINe6GKYkHN14U2S6i4wNTHh+K3y6pr00KcvS+U
nh50G9UCBij7cLopRjapgCnQFN/SRabXlqLWMzH3qdq1iQ4TdPIWFSmcJ30Y0zj90eixowDRlvuS
SZOBKu23ucOJnCwm6Q5Uf8vgvUAR7Y0vQc9cBzVfCqmN15Baq42uuHrsWkOIZyqGaKK0vlspscvr
69QykrlraeUwCppv3QhrVP7dajnNyoUUStVlGAHupMjS3pkW7Zjc5a1XWJPyJDpV/2ljyjKH0Gmv
41qgWRi2CRdVQtxV2FVqCF+HGrudFwhF6Wb03b9J8zYeARwFDcOfTeSgwZ5BUaffSOupX8s7s9my
nnnxF3c9vliACDVmrrWj6mB9d39O5toDCk5wCrj8Vxx97hLMTg2OBAYBm7By7RD1FO8LkuZj+mIJ
76b3aeBz57EggVOqQEzOV+ib9k/TFqSvob2Hv8O1m5Qx5EP7Ej5JShNk3z5bfjpsh3XhRTvusVvm
CrOm216myeRxlSy+PFUMx8lYis9KQnb0KkcHMPVoZi47niLWg9toTpd7sx+AC+E/xxRLweAeeyo9
VKbDgg6JmnZXwhDI/rcYHyEJ1xNonbh7GWbwO6bVvCWipv4zIbAOaUDdLmtDK365+ocTgVjZmKE7
HmzZO3XQO1iwK8nFJgqf49j3T56/jjs9eESvv0yJ1rzwJn2eLfdPwvi/lqp225QVFG+CSVbBsJbG
iu/+WJqNpm3fieKqlhD/7HKvIoVv0vWmgL50iICd9QuUJw8jjX0301pHixHQvrR6Nj6pvIpIMvk/
KB31jqqimYApyQnmgQRT4dtrq21It9k0WIJSX4ersXXGPFC86LUH1xI8foULi7mfPOPIxW7EJ07u
LKE/ig5Tc+/W3VUwqLdeB3lyYSu5G4hLnECLGbfDPPmraec5rhR/XJojrzR4rgjjDtDTNSt8vPZ2
VgVo03fGUptXZGCAyKHUZ+FFXIrT1GczpPCMFNOjsADXhA0OZ3ccxdkK/SeIEM4Fa9yTyYdoY8px
3wyuv5u67LnM9O0M7hYeQuWstFYS8EtKa0wgeyC4YEG6vcWEw7vwu3e4++4gBlxVXvzS7mK2AI3D
wzzSPCQUL2TIkNXL7BvqN3Y0tpYlCEkGi4Ufr2xPJY/hdvaqEvv9ksIrWQuUu7gN75u1VHnulHfj
+UD/00q/yEg9qFb7+97xP5UWFyTsq8e2++DIllFwth985qJLEvcBZrRtkjevc6/fSV6waG2rOKjh
sBnpQ9gO8XZBYHlqoOUF1tr9bJtlc4GD0W2pvolfJWyfI8XbjDRrbzTOH2DUwt3WcUXZske7dA5D
OuofJrSmG+qpNQAFmqhzUgch3NGKsbtr2L2AZKBToJBX0a9F1rA5qLerunM0ON52ou4aXjHF1w6E
EFIwSIJ9wrQAvHLtyAYYgSeBAh1WjgroQw2IbeOSJX4165iSbbev5Ik6leKn+C7hrnr6uPlN9bnw
5pfOY0WVGda+5P1GymeNiRgAXH8tKYMZ5+H4kIzLcIqqtf3bbzrzXSaN8cy9374uPMqv01oYPrFj
j7dpH7d3vBeo5Yl6J/uhJn/4Fbsd9zqWBj7Wavatcrm0373kceL0rxK6wN3w3Vs+Y9ou0ZjG+Dak
vHgGGLe2nGeV7T9nQrWnGKMur6vGHD5G05UvfSzi4gDlR94UkSzxak+0bjMNgp2K5NqujoEB6OgS
5biyKWaggZ022+Slz8bmhBzFGAe0JNlzo3aObp8nlNJ+t7m7tL4GfjoO79otfuFBNAL4or+4ltMD
Xycw+Mza+pUx8CG4LSysNgbln6d27ZHHO7RWyv+jXn5tmp/hRDBSmvIdmwqfJf612d4Ytmp/2lTh
uUG7ttZX/SDB2WCdWwbyEN7qK0NlnW57ajhYj6EJN2rs9lWSyYderXGF2I14UGqXn14fK/to4MFF
f4rnAIiev266MLa29vDFd6cHlQz2xiUPfDSn5hF/LDJkFgKQ1g4uDL32fnVrAxibtXhf00+4LIMP
lvm7KoyU54o3/a4Qc9UE70SE8mcJQHEg62vW53btHbPWBjJr7SJzyY3cZd8FZe53WdlIbZlNfVk/
OCIw7Qjo5tpthqJ4qNe2s2jxPovYjPbe2oTGg1/v8Hb1p9IqrTtziD/9lo0epmIL1u44fDgVpJrW
IQqcOst9T2p+a1W5v+nNpada25oD1eULEbV3ajjTlq5b2ypvUQRJbvS1eIGxBU8nxd6WeMtrMcQ0
U2Jt2tHjPMIUENC+s+ZsF5Jbh0uumVsgDWm2ET72lcm7vlc/prCLZ3DceFtNiMQ32OhBa7ICe3TS
MMWcWUjnGbFp2ccwjx/GYkz23WRMH2EnvigykEHqh85d0TT5K0WfvBHxoW5c30/wEvr2YZAqy3Gh
1RAKUVHUEkD39aGKhQO3jlTr57g3u0fXQvChpjiJhgCAQHKBDslIEJG+JGPBmSxBUoSLPT1NcyqO
2KDgzE4+FzRAmCiIp9kh8MPD4u7Wk9rl4rFzV+ZQhSFgU4nafJ36isqQHpu10w3ZKszShZmMw66U
1TM3M6aUzmkOeIbtGz3qYZ/PoMzn1PqB/hZeGET0NWOaDPKaC82c5OoicakHgyY0PaP93YAslm8u
brA8Mse9pq702Hade8Sg2Fwqkkf7tG/Nx3i0hgMiA2vOrhordjczZMKuGMOneJjULetK/lM0oqBb
F84FaVrc810lXq6cuboRITlp1LVigiToWtgoKm+5Fsvk/pnnIs8OqC/cAVHdpvPY+ElAzxFPD7vU
52hx+ju7r+6NCCMn2zzIpp06OZlLERoB6vISFRHLuNoEr7tFVun34HTSgDqwP/WoMH2NCknFLe3+
N4F0Y98ZWUi4grqGDWlH6yAYFMh1Tscsn7vPdMDGQ8LDoD4ykkXyys/3Bwg3fSDcYXF0oasTFxFc
26Zwq3T7bjo6JrGSQO0lvQbx22FNx3IH/c7cOo5t9EDEeiooU4Wk2IjhMi+wk7y66D+62Z7v9cz5
WNWu3nQxFwOKPC5usZIMK8hu2Cbdkfm/nuPksas9kn65bu07O+INTUjuHq1hn4w8vwDUX0Qm09+L
kSfPLT6y3yhw/lX24pzg5qw23LepsPassSl4FwqMkJNRvhsIsnelqBvaWgrBUyEol03t6sfoQzDa
TOGQkqZNFKtgZoZf7EC5eVi1fReB+t9hDNIYzOB6IPxPJ2ov1wqHyTEvUQ7Yf9IQ8QYD8lHRGR9h
MzU//Jh5I1DlYF7YPnPaDFrCZGJZSZmJM8J1ormZnJEk71f29RuLoQ8Qgj/Hyc84xlXzYltxdkpq
KPkbjtPkXXD/fOtmE1mnpxYXZhxzOneNltsU7T6px52FigEgvGk6FQ/enC9BiEHxrstzd4cBcTwu
BZ2yAZu+bi/aaG1+rkY8GXRMhtTAjJ0RzJkdfF9wUtYS+A8b7HhMEE1SCrYYUTsdPcPykTIMnH31
ZD2UjjlcqeuAbcr76BGThxEsbPq3DO3TfSYj52h1XfROsMR+qdMuxeuAawW1BxiygUny0Pbrfhxa
rLjV1uo6N5vcQ/Dq2mBs0m2ZAL3euBEnQVLQS7oZkjTfiDHadoawrmaPU7krrDVxsCir2paeq7eq
VsXOc9s/mvDztqPYnCInjZ2hScmLkdZ+dtntB4kp/IPibbpD382vRmbdS7pt9y29EhtLLu7t3NQl
9/1p+jlkdo1r1hu9Bwfxu+GKtPi3ZiLyR0Ra/wmAzHSPgL3SYuLiYswKXa0wB6qK3XkJIizAgQ1c
/8mZURkBF7y37KHX+oZmuSHsku5x0jQHjlL8Lsnc3/VW/iikSq8TM9eRnlF764zeK6jleNvqOmGU
9Cb9UuPXuR+HSU4bs3f061QDEsb3vGBuSoaKmvLlpuGBCAoQs/Ymn91TG6eHOB/js8yBHpN/8c5a
ytsqTAkj2bkH43guMM7HQ0DoNecTMY1n8BfLA4gO9puNS5YrpLPhHRIPrg/gSG+Gsh+9Jnzxp2q8
j5uIHHPILS5tWjrURxlv80k/xOiECW6oo+PRbNz6/nyZNaxcqgyL25RaWwCeKblqd3wo3IS9AZeo
qz/nM9ZeTF43levDGRPjL6+lp8qcL1GEYOQZ8lzUOaKN6UX9UYeT+U4aEgoaJOUDJtX8hbQAL64O
TfpEU/dZlKq/sBPAE+LIaZsIq34Fc7bckE/uNlyTySU3CNUUTCnQVviV6qBWY7aHKaaPtGph6yDo
E1DpUO1HkIM5x9cMhLSK0GVjstIPvKaHbJXkpx0nR7lHkzQvvTV8VTTrHKo2gjWRjKz2gJZVt7y3
JMhmez7jJwBf5UfTMznq6ZYaJAjUvbc8YrHMdksSspLyRfFYM1w8jt1s7SKqBj9gxOMNjvtpuEy5
2QaxL7w/arLD16ElIUPQh7Pe02Gd8slf6jvkJf8NMOEMc7dkaxCXxjal8mInCxmf9CjLUx671oNI
VHKLO5lF+RJnDU3SdnfPbiD+lZGWo1CrKhwQ++mE3UGoC/5nBzj3OPE+W8iiikle4JD7IO2pc8G3
laAnEP//VYe+c2ZQiX6xJGSG0Osqyq71Q8IlPOci0MszvNt1FfRmQs4jW1ea3ccSKuuV7UbygT9t
uWO3YVO7Gxq7pfH1V2w44nEmGXUawzJ7pswo3iELcL1fQcrkQd0nUDbmIe5rSUpQxY9DhHxO+xBd
YV2s0z/kAIYnTOsDwswc3tV+LcHhk787wl1wdoYOw3Of2/a+bjlruDwX5n2WzeMHaxZ1g2RFwq70
eqoRRzLoKAakxHou4EY5p0/0fvzUbQOypuH87LPwHEcTkBVbNndRPYlPWQysFVM+M5ui7EzOxMTA
GERkq6ON+ET5Cx0QhHgelwW5mOLfviFO4lb7pWGRUWkfA7lviT+W9sILDp2qwOPdN9xr4bfdK4aD
PWIc3V4ln8OxwVJOUGcmP+WyLUCNsh5JboeP2vfLHfTm6pmM2BOnKzOP5C7N8Wsfm9x10dLi9NKm
2fSixhi+WUe1mWNkHZo1Yy2hpT5983U1s4w2wvgdRAA7N/B8I2sH9tsLvhpeUYmR7l0AHpfWUstn
USXq4MWod22X26TVJToe1JcAdWd+YhvWHaV0V3ffunuvzL79g7lmJkkWyaelFstpmHvqKK253XDp
8s8VUU12GigxfFTrTefkI+uT1mWvMCtDUGxBi9icomDn0y1BU1KoosMZ1w37np6jPW4yZs4oMQ4F
0s1TS06bG3Mrj6ZTW9yqPDHKzYz2/mcxlOSkWIqXlAwRs2Br75NMladyGMPbRvcNHJs2PceCv3+0
YBTckDjy+JaLL144xs1AaKjbqczwjI3MMt5B/wuvmNbaymZAxKMkE+utpNAyBK4fZh9ZN0dIKFiG
X1SG/iFxX90PRah/pH473BKVM3EiFZhhKT/MeCPp4uHbBP7/sxFeOStL6792wl++ms/s89/gaP7x
S/7G0bh/2bxVfZAvnucpd2XM/Y3scv6Cl+V5phIS8pa9Ot3/rwXe+ss1PbHWuNq49XyJZfxvE7z3
F0t7BhA4YPxervUv4mjUSnH8Z9oSNzsFHMkEcof53FZrYuOfzOd+r40xTUW6I9OyU5h9SFJgZEwC
Yon9tdC83QkfWRdlL+XRzO2O0gPGJbBxfkWoxujenNExsUURwnpXFeGKwDSL8sQlHyossq7nArXo
Cl7wg3dnxuzNTgMmvQQTRl3+chYqyVuUx+bck9egnaZMenxvfDLQksispbsOkYhkU4J4ttWOqbYx
hrXf0EIkfYCDp2xEVN2MICFR3DczA2ZxYQdAn8asdYrOHU9XuZjhZYH42oMNMdVbvfwf9s6kN3Jk
7c5/5cILr8wGGQwySHywAec8aZ5K2hBSqcR5nuPX+2F1437dfSdcwF7Y8KZ7JbEyUxnDec95zihe
AuhXj5gFxhsgHNAWBt0aGMvM8IT9lHMaBGJ6gLys99myUrrmaHmjFcEwMc8MoKOHE5eKCCo/vXfG
yZ0j8WAyHHJ2qJxxhgoANXVpdfST1eiYqqCbgLb3m0i1vd46kQbNi2mTyUpLMn68cYdctRfhSo64
1NUznqrKVCryxtAWV5AhGmrTkxyuKQeEi+iNmABuPDeXkgoFBzgOXIu1azsO7gSErIdRg2IgWyvi
aNd1U9aRE+vwdGBwB8DrjlX6nY5NXR1nq6f8aW5THsBkxvtmxm1ykxqBf+CTkVDIkuEwB8F8HZSz
fysglXer2E+aadu2+G+EbSO46wSFce9SqUPRyER7kRya6dmsUnWX1qb73ZywoG97MjnMRfqJt8YL
PZ2vxgQPSe+0eA76uH/xOAhAksgkfZWemZs9AztVn5O8B2GD16KjN6Em41p1ljEe5YQassavRem1
xxOY6JtDvu17277HXFoenLCO79ocP8ZqsEgbWWbEJlMj1SiEEDFeQ9GIzn5oZ1RsWS5E8IgLaaAd
PHXB4E+8BYH2j3IwKEet8T8Fm16NCzncct9q1dvkS12Tm8qofVoDXXo55G6E1+AcZoYYYJd7hLcN
0plGIx969VoTTYKhjhB3auFpphtZQWFe1R7IOwbdTf/lWnqSG34FfPrYRIhc5+xaA9OmxdNMzibZ
YX0I7vC3k0+tZhwE6cQLW42R31iAnmec7qHomkuN1P655BDMo5cb5roIHA4Hbgb+FIaSjBiJ843O
H1B/vE2rejJ5K0YJWOpXrWyS54q7DE1VE773ZlScgaH3nk1Ro3gp9wDMb0wOJk6650KM5l7SobNV
sdSX0G+z8xwNYsdlMKjXcTqiRc+MbjGQcmt8bkb8VkNrHyxnGDGR2+SbTxL95yGM6G0DRj5gHeRM
esw5QjE9Spwrs19sTh2Hq5EHgHhhSGPE1Qf+OMo+B2ADa7T4vD/hP07nZ1qJKFyt53mgBcTm/Jfu
ht7MGtgXQ0LyP0+oigzwRN6PfeF+pBlJjY0ZdqCiR3Ku+iZOM3p1LL4yPd0CFRSI0SMdQdbF72zv
6JLO10gR/ayvDMNIntFqFYMuu0P27Cc5j8QkI9ErEqAzy/wqaCM2cphQBNkN2rnKicoF9MVtjO+B
uXVN5ZZtryunJ5HqOLza1X9zKh9XZdUjOOZTReXE0O2ZMKe7/yPb9j8Eyv2eJ/c//i9KuRFKgz74
j/f2/0kLX/77rf3XH/h1Z/fdX8wF7cP5loasX3Fyv+7snv8LkTd+t0voRorfg+aE+sV3lcPO7fLD
tJn/J2hOyF8sQbbNo7/dcSjhsf6dfBvUzT/s7J6kA4LkncXM11eSZ/0p4FYuwdjI4DsGU5Nd3ZyM
yNr2VmAne7MkRcEZWWe3XhxEEfZr2yvWeA47JOguwYQZdWpoGUKaqqEFrbN2BbgCZ2XnTl8ynu2D
mGCWJNXlN8NWQCX9MVtL+sDgin6CqAjPM2RQsZY+hDUXrkUChuhWxoW48xkZweSfCRdT2nWZhB8f
2zDAcCbkgyerds07OO/Nymo2JQ7xK0y8uxaefsK+tnVc+wSlfq2qvt/oZtRrfPfFSiy3Dd145U4x
HWar7ZcebZyTZe1fBaFhXVOfHO45UlB6FsfnWcDkTPAtk25o/V3p2J/ckhw4UO13LN4eNtbYA6pD
JLyfgvmIybi7074/nkBzRJ9+7dJ7OFt0R1ndu4JeczCV2eySvpLssDzTi90fwaCs666eyBNzLDCn
mbt/Yly7NbnuRH8gsh+N0N50efAy1fYZ6fsi0am6uT/l0trHkUkAQtXGd+Lj4y6Y7E/I9PtWkoJL
3fnQZzClxWhDI2ESzLSbY0W61MmEdKaA93/JImfadkp9cxPzkjQWpxm1GduxWcfswFs/rOGS9sZw
tkaYQKK2TnleAuEDJ0EMDEUx627TpsJlpKelu4xA4mGs5Mc8Gpg5G9e807YrbuZ+ocnDdH/LW0H4
pnSH8LsIaBmJsEbdpj1daNgN5fem6Y19Bt/tJs9DdSaPNH81fsfpRsZ2jSQ96TP24fHSROmNaVXx
l2xGvH9zBUglpIovJ+C+orOh+6zSHnnQw5lZ+yegOPnaCi2uv9po7BuUuIB7lHeblooDj6vvvai8
S5UJfmhUtzqPx6MzZPE5rjtOqWYaiFtiUPUmdubvmUNVu2dkb4CshqtWuUdDZNDKBsoH7pXqScBh
M4bB7TGVczFpJ9WIWcjWa9r85nOXqhvLkM59F7atdVEqSAA44dSsN8VsxPivZJr3uy5H2Fsb2Rji
dPQzlzTiwIvdZPTUtKvE7bm242PIYWPoIMd8EC9oNvYZcd94Hi0ECcl6rBSxTctX5oJnWfdDzXyu
YtAWblvlzSHe2YiCMmWVgdoEYBRx8iQW+jw8wGha0fOAxcWQcd4desuvunUk0pZkaCrj6gULfxNj
oQFMoWls8ha51Sy9tRi8grskII2Z1CAuwzMFWhnEMkzTBLIZLHl4i2qkIqAKRvlVpbH2eS42kJ3Z
RtCsQsbNLupDUEioDb4Xbmc/ZPQXDrRG7yPbncWqdJhfbDsmS9EuyA2v/SzFEOW4YD1ygVZJjwn2
TN95o9trfoHd2p/8LmE4HzbevOHoENcrsqRRecA5TW2egGRZrNGNesaaZUaMF62EN0ulBucBuaUE
JnxKE2rYvQ4/nYg1UKeEyvCWlOKPMVgafwE7jDVG1NhKb90yyZOd7mXhbfOOFMl1lBZ8+gx8on04
TORSOIVwhjddT9ubOUTe3ud9pKwjeYIu+143ABF2vkrxrIrcg64gBwu9A2YFBvM+uvcLTZ9x5vLA
vko3mN0GXmgVqf44B1PDiRGPVVbqk2sI8Za6cXRVEHt9H4sSAn4WTfVVX7aE5SJPJ8d8QkzxGLk6
UcvByW0fk049Rt30zSu4V7VFPb96Dn2eWNWzOzuxWPbikDhoUXQPnMDL3TC03msoaoQju5P6zTL1
5+j2pBbMvngOjGZDww/dSHDZKLTpzi6/lwp0KibgBhFoGfJL1wwp3B0j4B3FIr84/SldX2Uch27m
JrO2Bvejfh+OVQfcVGFy2IqiyMYzq/bz0MlJ7aBadA9JrjL7PsjqIdgB5sKtQCYUvaiQyWrGLDDd
OzQD60MmyWgOJlnMh0xZ0SduPstZjXEOi8VrZPwInawb3lD7uobuGUauS78TjfL1Tz5qOh/QLD8m
5qjeChmmtLiyuD5hpErvrABOczO1wy21I/GNNLAuDfYE+9fu7+a0l8cgcpM7DzkUxRkRyNCmYnCW
Ta8tnqC7yjA5hA4Esh9bnc13c9Dk2e3gl+VHwR3uQEP5eAy4EoK967383Q1i685gsgWWovNvpi4f
UK+sxPsIEbNeMuBHNXlUh9htY/dBug44pH55ma4v1dwDTkQwov/QL1X2SOYMpUoZxOWE7UbRVtHh
kH3FnsutBxyFeZ0Og3tflpb7ko9GsqeVUKidDx8+u1hE31gV5mi7tDI/liGIY4iBY/FDKK/8Gohb
fRtrQaallpFPQRO9KyvmNijt8YTGbJT4msKsNfIrvIDyEbt/nV+KavJSDLuldHG2GUOy9c3I+6ZA
O3rrpPWBHlZBKU6ulcpP0IHDHZVR3qNZFtmFa21sMXYN1FPWWM6b7tlB4plVFdLiHH5zBwMjHTA7
0sFzhvWSQPnGE9xgAibeWyt0LPICojsOUqQD2QPGFE4/mgZrRNmkoGuavMawP0sS0L5un4DNGtcM
ORhpTiFIDcYQmcaZbZChW3wfxcgqWWfzqjFJzWMOmLNtlIEMabupp4jatlvnrkmG7FvehvzRlWFo
LymJIbA3uKBI8PnUb2NECvouIGRCOQryosn+R5+bW9wxpjXmG8fFcXBnmDMTcgoaESgNpt0eVWzU
uACG4qWDVslC7nhGOsI19ZDg92HjO+ElLkABrYdiHO4sDKbhSVZQxS5jkmjscT5eP+YO5b3PHYVY
cWLM/X1Qx071TO/ueiKZhpEzYajqk4cEPEN5DsY4ElYEXVOgDvuxq/3HYMrdu4STCyORgHXfxSB8
gA9jg5z1pg2gWXFgP8tvbI2UzlzO25MQx+8zMz/eANPSlzaQNMIVWCDOMfe8el1hVITw0w7N98lz
62LFxYnjg21et/OIsaoJ7k2+8OumBSDewTYhwFgN3zyrr895EodPSUv9ZkpLG/ayyg0fpROS0OZ0
U/AJlzhoZxrKLowfvHRvS5n4B/xEYFF01Tk2vV6QBm4FMbQbj2QZGZLIfpJjN9V7yt/GAIZAyrKc
d65L92aS5EfDC+yn2RpoSyvnmW5rf+77h8lOxupoUQ5xioQOP9nmWCwD1DPw+GNkh4csNoGpcf94
r6zcP89Mj261LG9rZU37Fu8nQLOF+Vto50JKzdsUvXOuNTy6QlBU6sYp2KAiQAlz9DsbRvIQKpF9
ApeimzqtLZqbbSPFeNoElJBIVX+GYcERDIIRRXYUnFIvzAZVTZH6CY4D3m8iMO1qWy0DHsz4zR4D
WhhcORFZ/LYcGQCPE9HJlLDJuu7m8nvVzt874F0gKq2Ybj5YSk6NVygjn8fkKfmXlTX/4sbD3er3
WiZ9ZIVZEss8ShrFupXttM2pgBT6+Ls74N+B2S6S6H9Kpr9erGCZ0K8hXKXIKP3xMYPOizIIUJ/U
1GAuI92YoDPUSHX//DkLDOePz1k+X0vi0uJGyH3uj8+xfEN0eBH7I0ph/54sOzw8Ym4E4exRoDsZ
afwjGxiErGSXC+9fPF0s79afH6+oHpK+p7jd/vllxmOYGsSmu6Ns4mqHKbN7EF7u7gBmaP5I2+zO
q+16l0IOeE3nkhkGp4nB9B81pwv585hBsxNIQk41Lud+Pd1OqiyPrl0zMzGRWqpVojtGvsYYZzdt
07BUlbTnMbOif3bl+L9WkPzDfoq/fUHchE3Fld20PAH05Y/vpyZqQj9rXx113LYYHkEqUiRaxvCj
gIj47PFh5tnHf/4h/u1DbdM1pWV5nExdZf7pb7IBLCAHxi88NNQXW9mcpTsGg+EpVnPNXOGv6sTf
+ctcrvR//Mh4GMheXiC/ScpFEvidmI8qJgoKX7vjqGNj6zTik3KkXW5O3b94VX/7FWBgwTEEKhYi
h+38aWpAkNqqKC0rjjEe8+5GWlXAxllYTn/456/I+jvv34JOdgXHRGE66k8fGkhVmTjayY6dZJIc
9Rwpgn6Kwgvqh91vUmGLdk+JKfe8Khrbm3TsbXlL8n7NRhR9ovhx+qssamQxvQb6MP08HzY/z4r/
/J/6N++JRdOLb/oIO7wtzsI6+sObb8iwa0pAYWkUmepYeX13O5UTl6V/+zk2X3vHYXLDY5bp1O+f
49ZRW4dhHx2LgMvApsFSFm9Cqk1PP5/zv3uW9/+cKGj7gu/NX792m/fu/S8/FgbkvMC7/vt/AeD3
3vxeFPz1B34jXnm/2HSWIIsJCsxAXvHp/CYK2r+wkC8DOwHoiZEbf+m/jfsQBR1hMudbxDpXMO/7
67gPUZCfWNonFr6q4rv974iCDL/+sEIoqFnMHAmiSjiQCITOn1aIenCzFi6NDV3Tko9JKPWG7rvi
NClycgPX4/1Q568RajMWe897jZHaLkwkoVOja9dyX4AIuYpKmb4kURTDVdHuleUXKjiCg44IEIom
4nzQuC49CyMutbHI3EuQkrcEwE5IKPVndx8Ss3uhcaOEP6y6lwgQJKcMuNU3rjKmWxw7GdUVprGW
dZkyT/HECUivuO/bsT7LtihPSG/sHEwUjuEwM0C3hLHYjbSQ56prk3OS+XbLmVcWj0hi2jyykBhn
M+FBa7hzAzZMF/EvcvLgidNzvc8dwzm7fjm81XGFgTUxvJSruJrjZyrizKfAmUcM/nbI77bhcWLz
TohtcvIXn/7y9YONkpenpp3CHUSv9FqLpJGrpO3ji5knSmIR9/FVlYqTEMbp5s5gvuczC4vnO59V
bsdlr4AdKLmDmJjaAR0OTo6xBznwCxe9cR9AzOLOT1c2h0KHxujIwKBIpH2uKTBYMFy16eXVLlAS
l2EYEe9u9TwfXYw72M0J8aGZcA8jgm5j/VblhSOSc0wsC3spPbn2LsdYehC9QzBjsr+ibmHcuBEB
KIhGsjkkRsptp/QZxaynzuTTjXpfpCDRMYq2WGWw9RZqO3cmEGtlYawpTbUbbLv5nLsMNSlpud/3
XPm+V5QZvlrd4J5QRihHYNx8RzRdPNEg1VyllEPTfDmbytg5sH+NLXBK/FSpxG24VonrnPDUzQes
6j5+n6LaQjPjBg7hLz8hB6uLLJLx5HQdEqVTITUy5t5aDB/fyLRkj3nhIGuYMhoPpSA6F2sDZoPH
WU+QysSnzKQrumHmgwtapV535TQeJUM1EUvTMsQML4i8Ov0jIqeXgbfUa1wM6Jbh41UKe25bqT9M
lwCwXG7q4A3MZnoyUilfFVa5M1fv7BCKRvA2lZZ/3QAqNFeOotJ7VQ1oZ1SvepRqpD63cdIBpFMR
HJaGaK/V9rFFb8K55LZiG89Dcw+GXu+8OdmaY2xsnKp+q8DsAJEr8w1eeeO5ls2Ep7s8mVNv7FQf
0Lo6y5suJUjDJGOX+zDMg0a+BDB18160u7JUSwGwii50F4yYh+vvMGDq69xtHmgl+PLjlpZjO90C
doeoi2bfaTne5AguyqnkmlnrgPndJYPl9jnl5ATCkfWXnu5RCNjjNZQDQCTTjJG31fvJnJkvygSD
VwPldTRtTtYyjxgT6i6/YHJ3t3wNhyc0ruLKMCOuPvA89pns+v6uczlmrRjiUjyuTYO+kdCYvLee
ODRuX6oDyIrAC/9OsIaGXlYTECClqTv/tDQaRnu7580hSpUZE3OOkX8kP+SYq/JnI/pkj70BfKNr
6Dn1VPqJ5sqIz0oMiPqJw59FN+2t3JF7c5AmKnltHS0wxuthhFaSh2CjVvStB0+Kt3bdd4O3GisH
XYHkeUOH9Igx2cwIFRRJ1+8wLegrrLLmg5c0+s2zatdGj2yGcy4ENAIVpLeB8IIdROz4qyK825Ec
ckgo6M6cdyOWui24PailWii+8PbQv1akJQ516o5wJXQaM8yPuYeVaQjNo1XiCiXfXdm4Fg4wEppv
UiAvBs1MhjUYw13O6APoZjE8UMLVfDOyPmUCw41nIxIiTm3PXYv3v71NErMf1jbGuY+QgA4uO/+g
Q+eMeW2+dGaafWtE2GLPnA69To0H7qIpmD0vvZ/jGlhWa+ob+jzyvVcU9i3tbVXcHZFFZgiGsAwh
Kw5PTKqGXQsiC3LypOoj2Szj2mwLszrb/DXdjFWTXbilJ8M67X3rJMfsNWBi+6qMNH2u47684m1O
7/JUy7eOUHJKfN6cyK0S/L0JI1K10TAjJEJMbsEFQEairYlkGDF3WA+60JsxoFJC+v05mzX8WT04
Nf3L+twYAzNbn5v7gx7TjLKdXD8EuhNYaPIwffEgem3naupuKGFkiJXlmmgKdVDr1k3ojkmj/ghn
gg8pp4zpIZMhf2XLs1Uc27ddEYsd5L/5IKwKI8MYzXs3CFn6SF3Na7vIin6FJ7eb2EgL46Kwci9J
WzqwR7b7qql3VmK5O9Js433ktws8mPLaPa6l9OjrOdwHMqrWcRBkL0bR6yfIQeKibbK7KwvuzamS
+KXXRWRbx9C0PyHYpBvTGtMPJ/LqdKuJEj9NZBgpD+foUWz8ulGXqfKSKwp+ZnQp1lYID+80vMT8
GdPLncgmvLExuC6OiyDEhjz66dvIepqs08i0je0cFuUdpjiLK00d68eS0i8M+SVTfrNtXEhr6fA0
JdZn00MO2scBDh4VkgJSfhv+UD0dgYW7tBfMgujC3ErSy3L0J1x1tnjGgz0+4jUc34NJxSy6YkjU
yktNBhMqcaonNSfZj8xGT+ptJCmI44wM8s56jRKKwg5NQhKgQ5DCfufvphAyH1aO5KTx3H/zg/Bj
QUnw1aL6CWTGNhewBQYjPBS19WBqPuc5KcfTXAfX6Pz1ykzAfHj9qHEjw2d/SBu+JIfej53zRDHP
w4BXe2W0vdgnhd8B66QdYkUQoP3A9nCNqskHNYvmKED47mvgnGLFlCHZZHGSUQMhxrsw4G+aGiu2
VqqtdxV7yhOjlGxnweBYe4XV3MKynp7SShsQ731nlWYFJOw2I1pYOsYjHIwt1oYYZVN4d2Pr5NcN
mAb0oDh5seZZHIcm77fNUFSfRZOkxK7bguHPUBwmVfjfXDufbxZn2OfQimmHkxuXxOi68wNyfH0A
x8rBRLQHHCvRJSppxU2HqH7zi1afJ/zZX4oU0LoKnJsK6P05B751KphbfmB6+Rnj8+i8mjCW4G4d
jPic5Vy/OUmm01cQ4BvR5H7izZQb7jXxdBYSrFQf+dAIaBWtR4e30e2p0Ipv3ZlzlEXhy051FuHi
RFVXzKqYY0KzX1uBZEjQTp+5q8GSVvV179kd+Ieq3cyWwXGgi1Py0dj0SVunmIDGC4fOeAO9XVJE
LUCZVCzrJT2LJEvTPa25l7mLPpDYPyvLvwEK0e7ysmNuL8NY3YPJhtxQV6a1i2rjzJqY98Tw4Yvl
NevqqpwnSkfMsaeq1/FrfVZuN+5gdBr3njnb5utYaU+dBjrg9sqtfD77MpNfHLLKfk/S1Hpmk6Lw
ZSQkppwxrE86rzn7wcb2P4kvWxZuYnajVg7QAzJHbSTulyuzNa5SK3HuOUzOp8THbG6bLUH8JvY5
zS1ABypBYobwoUUhyUio9TFLrfCQtzhii0UHHLvkbOOuuWZF6LYOfPOLG4qhWUpl4m/QQ2gAyg04
rZwz9XXTebj+K7NWrxkn64eyEc2F7yu6g4XNZtfU83CXUgs+EgonoSsNC8d05RZabANOuEy7YUCQ
bi2yBw3/FHYLNMhXUqb5xW5T0sVLf8W1XXJCSdMagzmH1VysotAtbwmYO+66zdvAXbXOGMN4pEFL
b0NtMpWGrh69mGnEJKKqOnKSpjSofueIAbH0WKZZfs18ky6drs2vxOCqOy80JaUIyiaNmYAK+PTm
2PoIq96DgJaqV5Km/ZFZLyEqcpAwcPIwSiPSOwgg4Kk820f0nZi5leTlADyOuBnnJurAZtNsP6Hq
rVRXUndfO3sfGBtlaBXRGYMUwHpOgmbPqvWOxbmD3tuD2fZktM88vB9T3O0jEd4yxf2qkU4OQVEa
xykJwN6RUjGr6CCd+BpXib8a3CrfZAxJH8yxMYhENfE+cLJgk5qBvc5kujeWKwbZEKj2FFKM5a4o
ORvyLznBEP4Cjp5t4tA4CHeCXJxy4OaKnNIF4Bsbv4xe/GYE1BGFj11EDtfKwieDY8eK6yDh8KS7
4XaOj3L0rhCC6k0O2seOoUJwGflgHnJJnWRTxI631n7M3mCGb10pziFZ8BXysNh0ONk2eqxpZS6j
7qhS+Pr5aFGAQJ04Ndy5Da8QFE5KGmATD7AjXZjk65GysTwTGzOb3pnEbQD8HTr8HBs8ADeaXMnt
aOfl1o1MDXFXyz29TT5JHd9ajePcMBGlHRLgfBveBxWjBhkQ9Qjrod/WZt8TfIsXL3wFMVgDdOVQ
auCImywHdFrgWMGa8u/ZJhHSexB2KS28uOTJYxhqvL9eA10ynQwmN7YcDtJQwXNvif5bmxSErKIo
48KSdPAopnZW1UaLYbjLzCSPtm5Y+c+ZzKd3MonBuXX16ByaoFpxoHG+MZgFxdkZjg+TVXPBgSRl
xfduFU6ktm1bH6rJnFZsHOZLSEHTQ2eGFZagRro4L9KsPSml6AEcPBryAINVL1J2Dzajz73ZeY9d
lzpnFhgGVpTqHaasfofZS/2Hu1gBpoSKu9YHtmQOP8TcR5QhBKZ3HfY23hsd4EmlvTJ7nXFhL35/
PKJlEwxvfLNiCnUrDAF5Hu1zd3L308xWTctBfxSRH4KTEdOh81AJVl5k+dtYNBQJh6z5rELm+Bw6
afZaZn68j92uL7b4dNWTx8FFkgTKswkYI4ig/6++/RTRHucKEe39M49pN227Jv7e/V5MQ+b1Ea3+
sfx2es/z/i//9T2v/uMv5/c2yuM/iHG//fxv5nv3F7XY83xF45p07MUj95v5HjVuCYt4KPL8z/VQ
a39T42znF8v2HdDz9L5inltA+L+Z723xC2NhACeSqYwJTfnfsuhJ9496vYFAqCQTiT/L54XoQ6tH
PYCM2xDJMIIRLQd0CXJKPFxXMnXL7UKUjOnEJkqz6luZbkHs1Od5Ak/EvLjegXR2rt2CVLw5QyfL
SHkdsoVwaXQBiNPKCC1EHzhLGxqKkOEC5LC67OZjzj1qlbXR/EKotN0r2tG2bW1GB4z99Q0wiPQl
xNG+TRSAoHwp6qGcO8UjDfmk0Egb9lLokxdRc6LHDxoQUL93bIDIGrgE4k2QVFh02qUayIOEtk+J
5u8GECWrshoh941LnVD5s1lIMTS56D40WJWW6qFQQTVY6jDFY7dUE3VzHc/nuh7w64Hwu1RiMnaB
Vwb7mV4jmWjMf5479fgR2HHLVKQjpESgf+VSi0QeeMACRVVSnQzVhgCrfjVSrAUolTiPl3KlVEUz
iH3GRuc2bNmw/F/rmPrcJE3q5jAesLWtIiCRq5L57tlhUfiQqR6wBlbGhh5pa538LH9aaqDKpEhf
lDNXL2EMX9mUlfimonRSoDIQWdlM5r1eFBNi7nHzHfd4cLKxnYt9BMLGZIrOXjnC5aSZPIENaBg5
bdJaKlp6dZ/5XzSBYmuZNAeTODOas8sC+25UcUowVWKANvKuw0+cmZtAJ/yWuAJlxeWl6bYtgedD
QTfgNtKutdEZoDGYweaG2QtnKnBC4t4VfU68gE9hIxq7ekYzpT/F87F4PLX26JH1H0RNBaKLurfO
zDwn8Z164U3uKvvo53V06wg6jayKYAQfN0Nh3ramnOF9R/NtgMmT/g3i95JfKW4b/onvPaIz7ZZG
Z+KPA0AFva3DcE4P7i7QKhMAd/PmGElj3uWRFXzNlcu/qc19J9sOFnlqsN2wW7bBWIt75bbBO/Jk
6lGSavCfyRIUSsYcAiJ/9mmAqkHvBHHXbkzw4nclo3xQHT4Ev12v2RyF0PF9LLPwy6lhBUxBWW1n
EYPMdEqLyjb84x0dKaOmzsonGkKw1DPMT0oL53dNnvLJ5rHOpjQs+8ukkI6vNJAQqA9s44DpbM80
+P60FUPOgUwZRayFZ2+ylBAASRNRlptpgJjrO3Bgd8JQnryNYnbBDWmKEOJfMrlLSWyPaScD/P7A
2TEdV4B/SO11TluIbWLV3kLp680f41yXRwNzDPiPXIfIOWHBNN8wA+dk4UVoOU75/n02Td8F0hVB
kNL5LgudHfBQdPdT6FDM2hMp06Cqb3lTqPOzvGp6nowkfJc2sy70wPRYzUFHoSIhYUonMCcpkhUP
WdXmvFYdweCgd4fPaQoyaM+JptLFmZt4gBDm9xXxGd0f6KUOH3xR9RsxADpvBJWIm6kzumcMcdFH
rJPxIwyAPLg1ORRND99tXLTGqZud/BZrodOtwsZYrkvWLN8MiDvUxykblFrO6fyCxQz7fl7CgAsS
YtORCTwAK+R6lP5bWqTVllIm90I4F1t0D7ItJrR5gVDgvHkyVHCclgI/kNuUMneL/FMp1p4YPPuw
tlKLG84gHOeYe3Z5yu24AuwISTTedEoElyRR02F2YcVGTW7CO6684OK0FrzixjDBXSCUtBDas858
Rzv1n1y7x4XTtv49Du27ucBPFE4Ts2rpFTvHAHm5mpy+enSdwT/nVQaZX8r4eykieeodTeEFSYc9
clgG4pHQjdMCaCe/lR5EbDibjFwgN6163PBVb7blsqYX0HTRirmyuBA4X7Owxb4UQ/LZOyMBlBS0
xrXBuneVM4C+8VvsfpETDBvYRO29wzp/W4cD1GUGoNN66NN6TwZU3rq9TB+t1oh+WFz/uZTH6bDt
PeGfNcnvg+mb8QH+5AivPjROlR85BwDJRUkHWTvBSxzz5Cp08jHdQuLXH6EBITVJ8/g+pzTpOE7d
HagLbjaslpKJUeKLV/Zt/4xtC2SA48zuneZSvkIwx7pZ+2ZOfridC5KX3fQMQzH6IiMW3hPbDR5F
NXGVJhzlf4Qj7j6jbUDtIdO/j/A7X+i94uZoamDl8ZwfOLpqxQDKMpCYMOCv4mFUd/lkq0vWaBfI
qx4vQ2NI7N5kptG2reCEVaREoQ7Hoy/ieBdGqPmo0+A4HKvrdspIsntHYbWOseXDt6qi5gdzwTi6
FmrQ7wazPSAk3FMFI6LSWSc4Di+oUuE6nAPgz6YnLwxjhlfRhqSEJPEpzS62H/y8XNZ4L6ooE8Md
yISwoDXcrq41oUXO934tfthDWVxHHstv2s40zJqe1qu699rvgSZHb+lC7IaxNk7a0/2PnDvJAqYc
HqioCKuVkg6WKdoyT+Th03fCtjiNC1+ENyFiHjWvUMN3tYOLamF6HvteSnaDSvVnAlXWecgpqCaa
1nNVSuI9fBhWOoOfOcZW+L/YO7Mex5G0O/8Vw/cskEEySAK2LyRqyZRyz8rthsilivsS3Mlf74fq
ZaqyZ6o9wGfD/uCbHvRUZUspkYyI857zHDqeVTBeJ24kdzDAkvNGuopPs1Vfg6GAFMxyAstqgvk5
ls3tYNf0druBc98kHihxFND9DBvYd9miHsCWXtIkXzBH0WDnzEzokPukc/RYV9/+z27j/2+shsIM
xG75X+/Qj69pE71+DN++VT/t7H/7ud935kvYZbkVHWmSgsHi8efOXHzRdWPxzLg2EsZpgv5HLNYg
FovtwcOUhAVCWryNf8RiJf4L/sQTjuA8+W/NyT/VlUvPpI4JdJxOEZVwSdsuY/QfjDR2OQRRbUJP
lgOlBjkOk4H1IMzrF8hhLDKO7jNNwftVd7sAvMTadvQH+uj1Y9n0T+aQPHdVfSnredqNUd/tW9Ve
Jyy+sAmN2C/JboIHbRgJ29lT6y50Ey99YkpLKG46x3nGrqdbkPUQbsWQXP3wbfwTl9DPlprTL+ea
5IF0SCKYMa1PvxxYmAjwIob2MU98LDvbNPgOseNal87633sli2/SlmC/MDZwAPMIW/34MYZabTg9
jeJ+Y7AXZfJOqQU6Z+kbVLD8+qVMTmU/eJ+Y/1nLU3b5H8wVlhSf4k6sr0Ou8XDyqRh4dwIczoBU
H1uYhEA7DKzUZbjOZM/MQtFa5PS0TOjSAqpF8dIu4Jizn7tqZ8Uoi/T7FkV+odli9m27fgq14VBK
51VEvoVU6duyfKvHfIKiwuFsLNRxskKedXZMSMfU2QGg+JlNxFC0Zxpn6TG1NMH0Kvv5Wan4xVQO
O6UUGf7Xn4GxfHP/8H+dPgOcQbg6JJ0ytiGMnz9vahyYXZma55euu4sglxn5iGc2AuDGmckrn6pc
sogAzGZ+SuNAvLL6/AMT67dfv5HTC/38RoivmQIvKPk3F3n45zcyReMY5iE1fVnLwxXUJhskzXly
w2YRX7N3RogHC/wRXUyHumOuA3UfvLSzYyeb0fMibhjJ3i29u6OtduzAXuckfMknZOjMvv2bN/uX
CDz+Gh5CuDl1h2m3+ekqLaBga2k7Rhtdn2lixKft6MO91et3SpMXnNTum648Szy5n9GOYqU/kFMg
RIN4G3H8rufEJ7qB1kpd6IwxM5LynjGktfr1+/zLt+tInEEuBBKmVCABnOUO+PGhFCqHSjdHI/ST
3TFXw8Kb5wO16uPVsKTog8Yg1TpACJGttWJ69NKrmTIZ+HJkmn/9ZpbP5Mcv+NN7cT95U3VZGVnm
IPMG+FFHOudSlE0U3xVDw13zty93eiZ9fj2pczVZfFN4qz5dUI4ZpO6cYfKjGw5KNKVBzFhqH6c/
V4V1Z4QZVTFTXvp9qYFAyh1GONF0BpngxZkoME0QrzfhkGfsSIqnhcgWkvrLk+Z+hnd4EBFd9cx3
Rurn4xuP2LlP7nelmfOR/SINJpKTK3VNIGN7wTCxNDaMvQ5gH9gmFlDjLUsdM6WF24BtzqryQOO0
TF5g1XFctnPMT4L6rk1rzte//iJ+fpgjH3FRSIEWxVplOJTO/XxRMNvJQIPyRSB0bGYrBAB3OSYu
LtOLX7+Q+OttglaGJMYekhfCw/bzK9mzpCIw4J42EwceYPqtsA2EanwqaOtYMb0mekzG4c5S81nb
TbfmJJ4DN18238FLHbhruG4fxB1WhZ7u6wyJp60vxjLb/fp9LgneT5fmz++TncWPt4lOgCIUFRPp
YJZLKRntH06yRt5+CligGQH08KWrPsY9FTUrGFMX9QjUz60oLsPazSxhJqJJMdNmJJS5ZzPaX9RN
nYOZH9I9PaXBLlTSOp85+j50A+zPSrWXfUlC36o6DDwtCQANFYpLjRcGlI3QQgRkFaglQDJQnMeA
iiYa0Xace8rHsU1eg6hirl0N0wvQ/wfBptzHmdJ/z5EJODiH9TboVHgoZDlvSWg9/Poz++tFxG7H
xtIOVoR/frZ6p63HdsMsPD+0g8u2pEWh7dex6eyCSmx//VKfDL3LBXvaczjmAj0x8EH+/PWMia66
xiw9H7Cwed518yM0MfNQ1VP4EA10Z9GgAoVjumjC76ETD+vSbJakCQvs0JaEkSdD8qXY9bXhTX/z
5n7WY0/vDVczdy2iL3fT521flvTYeKhQ8JM8O5/CrWNrh1l9/ZtP4PNOhU/AJZq9OD4NB4zLp0+g
FmnY4cMkEm1ES7ME4oAdAz63290cRwuJo7sdwqp6zZT9NRmmGxtgOFIZWACrYEA05xWSQVxsnGa8
RgSKjpnWgozD9vc3G4p/9k4l9axLmJ0kgvfp4dJyKs4o/Ql8V5Y8VWJ0XEa6dIySQUAiwhrobHXI
Kq5o/2Z9WczSPz3vHZddjEuu3mZV5lD481XSY2Kfy7Aky1w5D8Hg8IjhlOeVDOPELUindZyrv3lJ
45+9JjF6seB7WGfsT9+Ll0+65aS2h3Ml2BFNN7BdVeN5ZWHaFzFb+7x7j/CbADh+TWL5KmbBNFZ7
Y8YRriOtLC/dsfieoIQapQOq5f7X1431lwcw/kOcwGxwMd1TXru8/x/W/1FTBgmaVgMw1vmIEcxZ
g22QcLsAjyL2l87ZweIiGkbxPbGj826WL01ZU64ng+dazcQtpHULvuU71t1tTsdHSOYZ81h8Pch0
h32eparEwVSV75L1duN04bZHcwGGne7myhrOk5SYdj7ichg7oh92823K9ftusp4hR/oIK9uewJwV
BsOmNzGR/voTcJZV/qerYolt6KbDJpd7B2jZz59AEVN27xqR4ze9cy9y+wZZYu8U9BJU1ZitM6+t
N40dXVS012LS4P8pgdLSzdpsSGPftvVwC9aExUATLlASizlhzQLvMPfL9SdHSaiEHjqtYdbHEBTs
EkUD+4IHrh6kQZowpa/AGnwkFMK0wLFl6N71pvdsiPjCIMmfZuKMofRln0yUnurMcLFJfETL+KET
Cp9n7Pe8UUPPr7JsPI5JckwzxPtR2a992/qaiRcqoSWubeVFqaU7xRlkM+IGWFGdNtPghH4/moq2
E9oa9cHAxJWPeE5SJt5WsyZRr6FgAVO3q3daBK7K7Mkhfh233/7mq/jLN4F5k0O6w9FuGbB9ejJ0
sggKR+FAoCxOUZ3i7Ptyr0jpw8U8vdJ/dAzh/yHqiIF+wqblXwsoF68f0fTPy7V/+9HfswbiCxIJ
x15DJxmjMyz7U0OxFjTJsl12OS8Yy1n4j6iB/HKCkPEYYa/IEscb+V1CEcYXViTB2sew5iS9/DtR
A7SXzxsxkkhSMrziqcXG1FwCDz8+r2Lc0OOczs12zLrI8sk8RTujqaMrKAaoJXZrPLoEWkHxMuc5
xuZECYBbVDjbhji5KywRY+2mr4ITzmR9sEQSLStar6LdMBRkCoquix5CFomJEWrpPnCAFPCQhPBH
qjPwG2a3yjLHr46NUtpGXX9FPd0DsNKR50Ux3GMKoFNmLoqPznbMqxqX/l4wiDmn0S46q8O8uwZh
mTUr0G1juW6yNscmGlEo3IoJh4w9NSCV2mI+ICEN+rruXJz8XdBPK5aHrDwXtaJ0FPLxbe8xD6Wd
Z87vKlTVHpB13d/lRpl75/imqRLxdJoUVxxSo/5MhBnhbrMPqg9Nc7tpNakiyGCvkJk74vjxPJxc
AuLiNFiivpmmtPqwaquM6bIa0/6BdjPvo6Q47Q0CfmnsBTjvfMM4JF2HyUC/c+x5dLZpRKjzK9t1
iuF81uz+OwnqlnUeytZLJjrjvqT7bmWydb8R1mTvSAefEVwwEeq1qNJ3ZebKNwY5Vn9Gv+IEViuo
VQh6QFL6EI2AUCT9irhOAXyuiZssKP9Jv7eaMn7ucLd+dEojxqs3ziXntcnZNK5qN0E0hNQr59Vw
YPNEQzSLiUuPUZ3v+FTguLc2LZzQ/nsaceKKZ0/P1Dc02vBoZlqevsxcHLdEb6lhavVCP9cwsTGF
zAQW9ZBMeBVM0YqHWhivq44BZkarAoBbiFi2RZcM5srBOYUSyBCk713O1YLEk4a0NpTI6XGY3LkN
LpYGJy2+bX7vzg0kufnZiBjEjOWrXo4BwLrO/B5muftoQS5envlNar5ElSOZylJeAFbrjbYUhr60
SO6pcg99hgnxTicTGYGE8eKDbPPbRQwH1UHbHNMM+2YRMJ7rOotpdoBUsMGCHO0URejvdS4ktlld
y54Ar3XMxIU9tisKeMaQjSMobwDRBfWFWZKNLkQSAtznTQGaxXFnIv0TM5/jQO3T0pB766IjUAlr
WKgvSUvd8VKHYFn9c205FD9UPdc7mqgNTh2UrLtlJu+aez3I51c7Zzz52OllhO+G+DBHbkgI1H3h
ZRjOdPwGPUgDcNPQ73QihIZwYxjgXh89NUM8sr8wwrbclqZDgkJBzvB8epwVfUCuMKMt5gih2G4N
BpHR2HBw99Xy2QRKrY3wGRwt2AV5Zz3SLKa0S9tqonob2zRvbJkFGzaD1Aa7NOotLUDDNE66n4x8
0SuBizDlXhdhMV5aygm7i6B3B5xOKtHzu9jjb91G7kA6Z3LQCx/JlpC21x0yKFsAQ265jgccSGv6
u2euMsac+zaK23vQClRhQPRWd2lTTu4m1lqwtENPPVSflYi/i/8RizI03oeaNyrWAH7Sb9nQejVY
xqCuVlWqGGCG9JQ0XEgzTu/G1aCLFPCcej+fs++QbtU6l+ZAQUxSpc0ZVybGCFqx2Dp4tXVT93Fx
WRS2/SG1sRB71FrKGDvLrt9ML6tpjolo6QsgBvUr0pS0JHij+FrggfmqLIaoDJwMa8ukOqTXtFLs
eN0KjdWOVbyeDc8WHGBySABpNGNB5AHpNGt6DVS55lfMfSOuGFClEQ4VztwpqmxS1MNzz/z7ok/t
4rEEhw4N0B6my24Q6TkEBG9c4aUkqiGpCsW/4Q17abTDRQ9f6Zo5O5RKN4m8bUKDxI0Na3ltRRwP
mKlHTHZbm7EYoaDyLFCC5BVzUnIZaooPbUuZuU2c5d4ohPmYt3LYGrVJ90fhybOO5HMLF892882o
6frbGHIGNzUxJguaYjF8Mv7a6VPnHUlGaOsCyFaKfRBLbmQV1ZXWlt2rzmTuJeY8SzOzkZ7Jrmce
V/fBLatl7O6U4TT3pZGMb6qNrQ+alYf7oc6HbW8Xdx6PJfi7ChP7JurLu6RbusKaOarOlUp58oIO
DfdGrkwfBhDTvaLA+2dbLXXmNmy7aEvt2lyDPpDPoVPwtXZN0RxARrnfvR5GRRFzmEQo0fdJ2+Yv
mDO1kApPXQx7nTH+JuuBY2UiK/d53pebmt6sS7tRND/jIDKS7WTwC2PuM75VJTDiDv9btBZFaFTH
KTfnym/qufyqsiEDJzYCf1gVfWWdEQzpD2kahS10F9eCk6u38YutadZNTzztIlHUA8H6XhIH0n1n
aa6PMx7656S38RZAF6jOmdGGh9zImaMqJuO3tkmvSE4vbblqccBc8V7aF3IE+kNqNBKY6VDOt4J2
kbMYX05LKAqWmJN8k66g29WZk80Q5HF7ybdXPOs0naM4t9ouqVt7Vwor8eOy+uiZ9l9H3uxesnOh
e8Ar8qfJAI2qPC0miFtSYljQNrtJyQ9yvzmj6Rt6LG9gmMFlzDsqE42O6pc7XJHaubBKmu2Nggss
xBMb03EOqNwfasjAoJyb9k2q3nohAtbfjJnHsBT3UPpU0mkdXk1WC89IT6zirRya9p1QILmwZixh
kDaUnYLAofmANGHYO3f4ySm3N+3MOa+IQRHystFHV1OEiwD4fLhEDakp6v26jMlFCsUfpkFr31iJ
KNf20PBk5ss1cHw0RbtpW3cu1/x07ldszNSqskdGtfPQfrdLj7Mk8AtWMDPqvttD259lAw6SQdbO
uQ2p8SYtSxIQDbn3yLdBk3/NClXsIqJgNCMF+k6XgTynu4H/EJTI7DFBY4ZNJxsWm4kPh+Qf4GJA
rRF/6MHu8Yhg5E2yrSZzflVeAYybXvbplaKi4L1tRqpRmqYHPhe6FuXXYpyi9NrQ7PrAF49BVPDj
BWpxBWccU2dxpVCZb9mYRv5I7ye0tpjaKuZ12czFqgXhTnhJ+eKltPasbbMYtjA+6aEK0r7CfqOq
ZwjdMlxDZS1e08nGzhpwVDTx+m36AKY/GzwtOBDMgUNEhDMFIQFIh/n4vNTn6OVj64bqHccKfmSz
xOAXRzanW68r5S2tlOOxbqrivvQ63ltdl/YlefM+Zk4YN2eFmlGYhRWW1zz1J7+uHRhIbHbKaoVI
E34NjGx57lAtbjXC64GVejQo1gGbJn/CupZzfJzUixsnLDUupJsruDe25Vfd2L22bQn4LEoabOgq
Ta9MTLKkZIacupEIOomOlwivWlsb4CsbWIFfQ/J19/i8Ugrr+I9dxlOk0yFAIN5H87KedM/uo7t0
7LxrSEFg7HnAuB8te8t2RR3cFGwbVubrIpzoPAZnra8Albl7szQ17Nh0XU+rkM9sT4N1vyPpaTWY
KGqHLGeC9dktBnHHsBUSjgy7h4haJ5zGwr0epnDJrdqquclEa/db3Zvthi0JJB129r0E20PR1l0v
vfgqId7MJs9Nwe2YKn0HNGveKtjrrERmCSUKP43c2L2tffDES7asz3IrJjf55kxj5bMVsuk+8Epj
S5hZ3urdIF9KwiTx2ovMeI2ijkiCIuydR7J0nlNMHte5XmtvJbmJO32KCLmIps0PBSHn76Ao4+o4
h81SmEz25gOLT/swDyNB2DnrDw6pQpxiTqQjcTh9UoDLqmnrigueQnulcrnHFq19lSHFAJusqRp8
13Z7yKOakNkUw5BTdgURaepqkl4CpICe0ghB2AD22OxCiKZUB63cmRzl+FhzaV80yuqIZOwQLAjj
ejMUIb7ysNHPjLx7GvU2XwVhGfsz5RW8EaFeglJfDlOyOh8jOKpxXS2J7NCi8sshATIJ3DDxNIDl
4+G1MrXoQaSQC61aYOlqof2IxvteOta+IUR9NoZBuFFum20tpnI7d4jKXRBPwbdAq5orS5Q8/yh5
o09v5HSotXhD8zbaDWwRYOyOPSRKmFvX41JwoJKq2RqTVuyNZkgPKnS6d3ocqhvyuswvgp6tUQbD
5N5i7dtKd2j2Q+aFL2xnqAD3otu44NFMQIvd9Ezf7gC3duX0ZXCobOpUK69egFFdc+xEyEpNZtAf
YmorAtkiGbqYj1iJ0w1YpvYjVXBuN8mQ0XmeRO5LogQ0lULJ9nzgAoEEONWHWtF5aJUpwKgm7V9n
V33MlcbeKrOCZTnlNFZFRXAmp7o+nzQxY54J0fSIAJCNZ3Z0Qbis2OAkJlxU0DJWhzB742CUN22u
Ty4kuhGTKQUtR0If1dmkQT70XbvWr2ByME8H5Hc0y+Cey/5GWuGhH7sHfE+YBUlNr2AGztjjUko9
DKIifJ1Lv1nIYE3NCc3ZGtmoNdWp2UNpjoRnFrgap0/Q216hvkq9HV/jKh2vSfUvEVnZJhfTLJ29
FIN1VlKSY+70saHIU0/G+Zkp2VVaNfVVCoR5FzQL1NCs2QF2+Db1zOww+tUBhSe2/YS9qX+r5uYi
jzJ1aLKEoLShZzOPGDN8E16gYwEbR7yAY7mdusm9YKM3H3oS/Asxursjmcw65yrbZ/LYbVUWUjVj
1RoewDkXl7gFhvvWYW8+NWlL2gOF/lkF9DW3hug3BSTAFe7C5o3Wp3Cbec5IgVYw3AUhzfO62+rb
wXJZ3bCgb00NDJsL7DBdFVUYLvWZPWhAdiOUTBCB3ZA/ySgz7Yx8ozRlQwJNu6LFyuq0LOGGitaS
UxunYY1iozZn8+RHWtd/Z3zbOvdOOC7dk4D2OJm0KNotq8lHLbTBXBNaGvfJHBcvY1gjT3SmyAIM
ukkVXudJpT9Qkl6y/U7z6zIxxYugCvJK0DX50SQLLi+1oDytKr6Hs47TzVY6C0jTmcf4IVUjRQma
CwXsjvh4QUAwVO6mCmVLojVT81MfVfaZgwJ0Bt5PcF4YzeIaxCfBy0UgeQ1tzdj0KaUXuBhGcKym
ReUKrT+tdmeQTl21Q2+tWV+quyhz2leRxTwAGiPfCzumCraMDmbTtJQGLxZXsnPTinNdZvhQ8O17
wA8t+HP80hfhOFFPYZJnrDeiETNNooDwta2JDbZduUNeuA807wh9V7FqmqsmyJYtY3gchop6qjrh
g2g9iikx4tMhllBw970iiX/pzlbwqI90Z6yiyQw6/pqTPMVFXJ+j4BQkeQiYkodC2z7XHICf94S9
5zso2r085mPUNtTVjBSKztGEZXDQqLJAldi1pvOMGTv3NswpDYygSOo8kWJ9WGMLmi84dNZkKlmx
tsMAdTwNm4HArand40x1KT2emzVbSOwNHTgMbrm4vuSRL62D6vLkCoSw9Z4lnfuIMkN8gfWInXRl
74o0qy5tr1LvBHtDbia46sdRdcbW8KLsI9EqLdgrN4kXICohNRyF5oi2QwzeZseHYICTWdTtWlaD
bfhgp4YLJg4gSfE3hOgRmWqwo49Va/k817sB2T+kcMBsSgz8JCBAy8fWyO3eJNFEhF3PMfo3nMQS
yBZAs3a90+t+ndqts7bqqnsyA7VslZmSsOY0WXafIgfa6wDF8grwJFnmOK95uEc5F+aKdTqV58rO
rddQI/xTd1S1rFMi9+xwWKIm5oXVyopyity8amGKG9WjzA33aZYF1QFhHWnXpZuZEyWClkuTldlM
2BbgldAM0tVn7MSzbU9DZLYOpo5qp7xQOgaepMUeTsw6fLHUVO3AaclLCjhp7xMFNsxt63S0J8eu
/Q4+JdCYVONpkFYG/SBmz/OUNHhZd+AvAOkraV7nDFmofAOKzxVsZreFlqk9CRFVr6Oas8eacSsI
FKOWxZHQeAgOXpFg93MTo/qmz8ta7QJimfSKD22Q0zvv1UG36XIj2aW9g68T2uz43EsOWPwmbvPQ
TQ7lDrIbPX5rR1KvI9KWiZTjTQhofcouucsi4951XDpnrdaV7BPS0DzIpgfZGtp98iroTUC3iEfN
2E6hAR0m7622PvcchsgJUUgTP0gi8T6Eo2MbK3rtwidGRs0uL4Q8RxBxYpJ0ZrFDrc0+KIcSIFMn
6hno1DQB+TdOLa/iLmwfIMsmj2rQoat0U0Db78CkCRSr5gBbpEGUAsuBSwX7eTBDmKhdSsC6PvTu
SStxmh8Fj59JGslbMA3UOXRCKHHkORFDxdYNGniaFH4LBamqLoDheL15GPK+mxnrjc57bXf110wK
WIhpnHNRpwJJbxW3zgTVRaI9chaguD2lpZPYS2mY4SsBdufAOAutlGoG9xLvFL5nh+cnD+wkxGWe
8/yH5IvTWqeMHfPyOisMBBtJ8ZGOp6incIowG5VvICSeJT1J/uyo7pk7qRbHWseZG1Zh0x0rXfRg
VDWH8Y9mNuEHtN0k2o5iyftC9aUWi2WJ58pYjPRzJmaPWcIrZzzLXavkmpyoba00cpQ7S2K910RD
BXhf6dNxKjT8YpwiNfqX6lGFmzmj+HcjCEHcCBWk1c5lZ1RzZPIaX+Fk7DZ9bAUXw0iIal23ILCB
INNvMYAw4oGqe1iheKqaPSO+cUtCQO+O02Dj5NEUqwwMb4AR67jWEZNgPS+o68hzLxsKoVGZWdk4
gkmGeUFCVn/lmlktdyUYWLanQ4hYNJW8YWgjTXABbJeBbJYb3/tUc29rRrgojwmNgZYGldDXYSan
3MYZ3EYtq+pi0/DYDGHkKu2GjPzsPsAdnjah7GMOMMSKWFyMXttyrLdAYUOXfiGrsRTKxyK+RcW1
CAIUtvKjwYlv08yd9o7LAGG7RI4eqrirDvPUhw8kO9lJF26VXGcqe6o0M9iUseMA32AR2QQd4/sQ
UAzdFmNQvDLQ0T7KuJrugSh1mk80i1m/w2N3AnnBBIeuaNLMnCFHd091CVp22nvvbObqNz1x868z
COp4Tdqr2XBYi84Jw3juuoVRCkUq6EzQNVLwUM2sb4amMOgEk7kdERQOSDoWpna7u270SXS+lpcm
NnhnmPe4ccPbVg3VbTDTe0G+FyctKWVxV9OKzoBndtv71KVc7BCpjvYr9JVwOw9OH61zrUGJMiry
rNvA6sx473L5ktEuexPdErAzMAqDSO12no1+PlaL+3gPp9dkPBO1rkUXjDDO2im6i5QlSScY06se
xBtTs0ofPhFgHjVnwzsDGcVJQIkn9mSjzdqWRPIu5WgCaJAuxgWMFd7XJAzv2YtSYap7kaOtdUZR
Gts2pR5BCJbfAdGzFzVrdIC12+j5N9GAslm75gJykCNiP10pIGkXqIWV86BnR1nLfPe/ZfL6nw4A
Z+iYQHC4/WpEu45ei484fK2jnyzuf/7kn/lT+p0ENU5LLeBvKdPf86ckU4FQ6sA/zMVy+o8Jral/
YagOw5Fwqvm7//2P+Kn+ZfF90BDB9Wcsjr9/a0L72e/CxBhSJAMj3gXGys9uCtqbHWKOCRiZoVZf
cyrIn6DLhhcwNJBgWNLH51bT3wKICd9c3PAvQ9fQcMzpsdtYzVBuONrWG/Y83lNt9OV5zybJN1jj
Puws7B7//8X4v5KHFuQjmOv/a7PAdfeB7ehbXU8/Xom//9ifRgGuQRueGdZwB3InV8Lvl6H9Bdvf
YrCSxuLHW/7kj7AFV6glsAQyFJOeKxaY6O/XoaF/WWwFXLcmNwoPwX8rBv3ZZCbxM+FiAMzqLQcR
95PV6x8VNwQnn4ORgm2XZEUYdmxQFuQZyLlxG3rOERrC+w+f1PVvzqH/UnScPuOibf77f/3se/z8
0p+soiIxnDTVG5ow6AtZhRGniyiBYpAGb4NiQ//rVxPLb/KTfQnLn0Hjm2mTLLCEWG7IHwxcSdAn
OLOLCRddapGSClq6DAEwjK5It1NTPenUJOz4ptUmyzp34zk9LVWVbvu97J4IZyExzMtynl4zXrug
p2JtdpnNJCZ4VCoQfFRtvKIo/mBQzrn59bsnnvOXt4891IVtim0T0qn1yfMjajbIkhE8JSMttivT
TJoVsghz/96aiJ3PtKdUk+vPqTlee+Ao7ixAPWJcdpcgoNj9qad0Rh5HtX3WrOIYmdZOlOlb6LCf
RE08IyaTrMaBvytywEDFkj8LB3dHlz0bNndSZ6ES+r1W6ETL6JTcM9b32eEgKdxMpb5OwNf1dnRr
2ZQoT8Mbu2xgh9GGI4RPl3O7DuP0hkD2bZVN+JQ/piXczdj4ZYzHeQevZ/JbM3cuSnBwCfsFwFhu
t0AiZIGpHVCJ7fLLjIX5YEGf24lMhPcy1W84P1Fr7/HKpuqzo0AxeE3y1tmVXjKSAGrrA6oIYC5E
PWeFs632LaOLKT1wCBPRPEV5TAo20glG36Z37dwia34EzDWvLC9proc+sAiwNRw4mtJ9MXWaJkOG
eFcukV9QIhUIpkJKhMjA21DDKd4qe6ZUtmv18944DCIaLgd9Zkeru02zhVZRbm0p5vOCmgGEtXlt
9YWxpbun+ojjhIWvlGeD59J1INifWXKpHqhqMEPROSXzz+QIzxVB1bAnqeTw1diAZxBN+YEqCeL9
kAdgp/JGXbAGgm4s7x34cX+Dc16orD/dTq7NqsUtTFDMgcT9OfFDZ4ih2JNSapRlBfYMey7pj1ct
Hge2ftVuoefex7EYj3PUaS8R4BQmVstRDfxdCVPQ/DoKyoz7gMLArnO/jYU73Zmpnu0aG9aN9Jby
d1hAj43qugtnDPTvp3vqP9rb9p9uh7VE9Hi6/OtF7fY1eW1a9lg/rWm//dTvWyt3QXE42NhwbP+2
gfptSZPeFzZOXBC2TgzsNwLv70saW6slI8h1K4VFmdoC5/3D/GZ+4WIiW2gD6XUNHfPv//hvP5HF
m0///uO64srP1yZWEqAR7NYIErKmyU/5mFKvRq3Q2mar5xBidlqwHBBFZnNYbDxuLi5QjpANqDK5
805HS8X9WPhUNXCyqr2l60iE7kHQmLIdzNE8SgTgeJ2fjqsOLe9U4J6OsQkE7u5I+eC2Ox1zU+UM
7Q7EEIfgvq9wKyCUDmtaAIOLrh7qGh9TIc8gAFYEg7o850aZkvR5ps588A3EsnCD7QUAO44GRq56
EYRHyJvyzVSKAiGHY/sILf16To35QlHBtMmrOV17XVpuKtWltz3pi/de6NrrdBIA9CyQbzl92E9w
T0JKn09CQW5TPEbRJ/pBrzt0VWH5xup30haqgfHBjujgeNcsukN8kiD0RY2Ypirwq3kan03XQqwY
ID8yWmxqHbHsJGecpA2MXJHuZyfJQ57kjx5pJlj1NadASOVmdZXXhgLNZnTec3WSULDz8NSPT9LK
wK6Dug2rJsXJcvjsYntA6BkiHLeWVyyjdjOjBvQk2mjOIuC4PbP2HWzi0jiDFVGvkaO7x65rE3AM
bdvQSp9my7BirPOtotr6zWy79DjDSLnOFtkoMozxq9fhrllEJ3SlYVQFhcUz3gazGkYIAUP1wCqA
jnmSo+hic0Ki+4qubNqV7YfopF0xcg19Be9qmbNY5a0hw0Qxu2/Gh35os+uiUtEN7oiEUAmS5h6T
UrMzF7Es+U04Qx+nVCc+KWruIq51bdXXdK8MhramlB79rdOiSVDmgSzH8BSFzjupdYZTMX1iPlTw
nSFdrHJMqvd49ZDOA1dO1cqwEvTFqmzagAnIIgp6J33wJBWCrxqf2SO5RzRi5h3xSVbsTxIj/A7Y
fg3GLW9xBxQmoL6TDjkkZrVpT/okHLYev5rXHan8FDddM7iUOjX2yksjXlUrGorjvD6fr3GJoHsy
cihZPhtzHy+yqMGU+DD2aNM7KNnoblD9i2doPenBOemqRlnL96rVHd846a51Z7bncTBJ3DQjSn1t
F8MG4V4+exRtuTjZYgM9oNMwEVT9UumFvs0YhLHvmWuS+9mWNcY0vUQYo0FUQxguhza8tWbhdWA+
Eu8JpK96JLLrvsnetYjK99As9UVtJhmSMvxzH7s+xl9YmoOFQm1Yr3iypH4VYgSQm/wkYnuLnq2A
90x+Su7+vO4R6FeMjINka9bo4HYZNW9RErqYs05CeX0SzUHudeY+nQRiesg8rkBS71FKA8n8/QAV
BvEdIQkhPuKQAGSXflCgKb+J9SfhHocmxZ/zaBk+zlykfc81FjRM4C5bPr2FC4pGxyig4oJ9LS0t
fqV1gjGBWCYG0zI7SJYpQsEdTsSSArF3hmLlpbPMG0b9f1J3ZrtxI1nef5V+ATaCW5ABDAb4Mslc
pFRqsWzLviEk2+K+73z670e5FktVbU/PRQNz0+jqLptMMhhxzvlvYvkQqZ6kOmPFJJoVnXBfgIrp
BbQIV/xCWwr0fwXseF2U6uTCR33PikKZlcOvI8YHGITDhBCLfs7OEJKBSRqxxnlA+jT2GDMUFFXO
8CVpLNwTw7aGAQPeQoQa0Euf6H17iScokExIDts7Nhs7v0+Vi0QAD/Gz8YLkSKduLtqwSh+AXUF6
3G615xNZrn2sVyiIAZp47vF6ahn8VWBFNWGADjGra9CBUX7tzBpkKX1BmWB/pe4H6wV96l+QqH7A
yG1vvSBUo2ULhMcvyFWzgljOCme5L8iWvoJc+Qp3WS/IV/sCgoGGhcSLHcwVIOuMqn/MVtCsX+Ez
YwXS7MnW3lkv6BrzLWdYZ9+gbpBpDZ/40+HRxtlWHuIVoFOpBlY3MHc86kUHgLdCefiIY/Si49Ln
65VZFljKdVb8Tlj5ZPPvBvGHmtGc2PSRm+2IyDSP6WSAHKbWUqHCGYX+tQ8q5xoijvlZ04b8xsCr
BjMf4OYM/DK+ySNCFLn50MbI2B6Lz8kKXWI9P5nbfgU0gUxQ5sb4k/jaUitMSoZsdO7DFQhldm7k
kDXgPdvfkdIWmjphPwj7LUaQHTzWAFw1xLsdbtyKttoDOUG+vQQ3/Qsa68QByCxSEnYtTCflx3aF
bkczDfCmE2Jn5GrNwgTixWxquiRh1ziE/RDdwzuLoAK5g1+t8HCQdv2ndm7HYBPmK1XLgnuZbdbv
UNu4mVOc7IGAQ8bodz18G8+U9ccypEuGZKHRvHYuOZB2QFpSQ/Qb4PhX4svEMWSmvUUTUkNwqWYP
B1fAcHpFZPLfoHA9daGl7fWYGOjVPKzf9m2sE1+LFcxHgrvAZXGOZNVGdguR0iit0Tzidkawz2xB
mjiOFqztjY0EyoIoiS0NqPhs1tvQyfplNzUu6MUUuV/Lsia3z9A7/UMEVrpsKgiA9gGzZHc6Lyyf
r4GUMMzGgVLHikCoGJq35cnqEkazSiQH2AOaT7gWZOYIxks/da6HMILwggwL2iNKWOFHGO7cpTZ4
sz0EmUeMM8QdNzaeyTrtPuGb2XrTMrdPGoTGLQ2pFSPVSaBFWnYgz44sJcrNsdD9tMiWZCPwbkdI
mpSa9t6CeVZvcGLHLdhN+7rwjDoelnMNjm/4OQsGBRHxNQzxyV8Dnm7C6VjFmnmumSvHDI7NsPRL
vTcfMOdOE4yXzfabu/buucxwPkROmx3zvFXmlh1hcACZhXu9LGCGsFMbdTUulToJBAgzoUp99JRj
n3xhN42WboIh6p4qo4NL3Kly/kyX2CUefEEMfHrNXTp001hqAR/qkME7AansGMoMF7rZpvFMecpX
OjZr0BVS05EbY5IXaQ5lojII8SLV02g/UETBV0TsbXxp67l56MsuusgQTUZeYbiwNDiUpjMhYyvN
VzVgdA6mlTqhZHpy3ZPIgkOstDtIWVq0eHraNfI0hHF+tEknTWCoCwNMullPP8AnuBAY7rC7Y5V9
BYkxNraEcblejl/y7Yj1zweT4ZKztd24PLoQGR+Sse6TA5nv9e0AS6HEoc3ADLWP+StPcQnJ6brR
g/BqSlooTliGUr9IVd8aOCPcBW2DFU5gyK7ZhMNiYv/YG6yTwSaqLzWzXgAVJ17jjoE3wO3G2pLC
9NYO7fGyD1ZIA9MegiPZxu0PKbaf7JFlBGAbC0i4vhtZbv4xtJPyG7MUEJy0m9kuwnGtjpKoWmCt
9F32SKEQ3JFjP4cnF2oENvR1Ny98NirMyYGOsfCCxgXJiA16htGaRN2HNLDwLEXf3F335RxcFv0w
+HwCzbccD8C7ERvlFtcNld1Gy6S9N2qhPhjDZO+NQalvvTmI93hijpeubWufZoK1621QJ8vtWCb9
J/ZfygWr7gxrm7stQZaFNc+bMRfuUcDP+1jGM3hFzxnzUVoClq21Mj/YBAQW0GUXw4WylAl3PSTo
O6NSFql1RKlAFdMSUtYcXKr/C+kMNOjlEJnHuDVktsPa2I49GXG6gapH9bwPzCiML5ZOppd2bzEP
6q0Vj8LgGuOPXuGQNxRD/qUlIrVmetjjh9bSS33Aa4KUYxmNU6PvRQRpecvqxS4rBtCDOQKjJdnZ
yzgOSNiKUmmP+Fo5hxkg3cWUZSET9hgVydJNjAtodzxLyNJ9gMOiu3c27AMcYlhpaL7TSbedTRL0
jzaIfzuHMtmNHbSAbsocP4T6q+2nwpJHk++Jhblobn4C060mbPqswVy9zShYIX+iLXDte8F5s1yk
wRzcpoqa4Cbr8WEKORFUaJzQDKF3iHIcGv3cDXvfEJjumFsTh2g6laywG8y6i6iu6ytSoCmPIGz3
EN/0KrfO6HuL4MLGwim6dkenl9cSZeN4SNq4W33oituOfFLt5GLwVd3PGbH2e1XPtrkjqDeKj7ae
xPBVwqrJD3YTzPMOsufcfs6XWTyqOEnlppp7O/icyrAAhp5C3aFI6kzCGtp4xMEbbwC4DwZIbwwF
acb0ygtnQ3w25dB2wLkNmZU1InQwOntWJ47vejykrt5fWHOuQ8fBRu2AKDbdd2FHLUHo8PQuKiA5
HecY0ckuasDyNoXVh8lVaTmrkBjVFUzmlJAL2M6D5nXhKPfQ1hVejE059bsqcTm7VBE4wUVR93Nt
AL0bYiaIQ0LP04gRbT9NKeV2VU8zMZbrlBw4ObKXfCPHzq0uCoEK5BC4KiLfws6d6AOHlGyP8DUL
yhwxYg02YgYIsBi3Q/4eiNlKnnS+4fI27LsZlK8irSWqAxgDopXDTVIr9SmhuIN2MncVElh+DjSY
Jp6Xgx66znAZka2Y+S4uMBYxyA52YkZTE+LhNqQn5uknwkSCfFPjvXMTpRVnIqbDnzVzwpctE8tN
ghdxQoQwkVJxioNHpsbMwEJ4gNMxySpC9Qp/xOhwY2NFacHzElPrHXUngXHCiGGA0pZF85c5bEwy
StCmUrCKoUWzAGGuJ8di28sQZ3bDnvPjYNaatRmt7K4PccrxChiMlyEJftggtMznvMCdcdsm9Hl4
ah23XwVULikVpWxyyEy0wtkhbpsQQ+4B54A2NEPeB1G3NgE5oX49SzMzrsghIPmLPy2wuikGoXl1
UqpiU+bRhJKsEUxnsWX6WrP1x/5UG+37VsfoENy2ah6xiS+OQMcaxkFOcHKqrO23OCnqEtGYjYJu
yW3zGrALTjCKin2MD/8xgfuxoOzicchRNpesy+6eJ68OlgrxY+tK8pj9cWmPlSimR5iy4Yd5jruP
cx12yR66jXExmLpz7OGm6Fu817NPIaSaapuiIxNbp0Q97I2DXWGYCZs3O6u+r9mXTDdXO40f9gH7
NXXpygU9zQTnfmSQjjumV9Hso8wIZO11CKLQJsP0HrwR+Ro7dq3kd8TgPzbdXC/0pUQ4GIdQ2f77
v3678BrI9eof/Bcc7bb/1sx331oyyX+f1K3/5v/0//wt4usX7sSOEtihMsz716PLffn449Dyjz/x
29iSPK81S1EHPWOkoVZz4d+gOPOf0jYtA1Hjy2zyRyjO/qfLLBP0xUFlS0nD7PR3KM76J4gMeDEi
bNS8q4/x77/+N/zrZ3PLv+Bh3JiQhou9EKpiYidfA1SGA95mZyO8Y2S1ADERdAnUf7gFRlDF8mT6
HjH3am7645wUlPvVBH99EGiEDaoK1MhyfRg/AmJ8OMxzCBvFuIZARtxrniG/IWAZwWR+eAe//dIf
r2SYb90TuJbtolcHuDJtxxZvwLdegn+aEc6Xhi7Qwea2jZg3jHQ+WKO6SmnfrhAlJntEAYUX1o36
ioR3uGmLKT3mymLERZKpfiFmTNk2aY8jM2Vw2Hy0sgQQJ3alfZYy1C96Qck4j4vNsEp3iApIJjdi
mrvA1d2MZvlNWxkw0k31+9xtSO01nbjWLzurETdxhm/jto2XAPshx/rWyahEFTsSZoNJXP/cT1h1
hRzS0LgwpSiDbLlRNVjwpkMouWefRQHad8NtIhftkhpPDIfa6qEBppHiVnonCD7CWFhL6ogCG0+2
jAliyMwEQlaoOftq4Qzc5ESb1VvmVSElDMR75o/O0DznidZcOK08OiHrQR96w9foSItZ3uN9llZe
imHIxRLClI4Nu7iZpuw0RUShW4yNwN6qB7YnIk6EcZtYS7EvbOeESJH6TRm42lZNvTWV1pzmCNmP
6MkSCgSG0ZmOKzNqZRc2I8Fgvq5NhGnN7QMey+h2Jgv5CvvvBu6ju5kG59wVSbLLWmLWOOegvE7I
CjSFAqeY94x0bhkfblpDu5vrwbPpHUHkpmjvOmhdslwdDXo1YFeTy6N82wg9fEZfpzZ2n/BfONGx
BysPyMHVdqAj3zA7E560uLghc7BOV9yOPT6dfdnw6RThY2ikV3nB1MWQ4dNIcPhGbxHYWYW2j0dx
W6YNbQpPNDXXdEsresewOaT1Mb7afXDSU+dYlwlmFnq+B1eA4Ic7DJMZ85YArgkVrf41kfkO4AoF
aN8xyk2ehSHhBwbNg80/DIF7Bq19JuDplHfhBWMofZsOQY2Sqn6HG+des5k7zZQQAZWUqZ0ifDf9
CveLrQs4zTQqQEtwSkxrRC5rBe113aFN0sqHgi4LGiuMT3PMLoWavsm+Srx0auQuzXl5DexyJM6c
uUM3Kh/u1RoXx0QuVgiweosB2RyFZzOYnqKg/Tgh3vaJqiH7zGQGIAPtPjBDum9HcMJZAUJugscM
B5eclODiSYaEtqTlXjbGA4NEfkBA3RxwuWyMnwIyubAc7LAlNp1t55Q4NJWYWAsuLUdDO2Kdhfat
tcctL/aWyGy1DcoRP4EMgUSQ86GmtbHcdxoCoaB17kfBLy2c/DQUvAdanSdQyPI/fG7+eGz+9/8h
XwyANxsPiX99tL6LU/iuP56uv/2R32gu7j+V4SrDwjJotfRfSVXfz1bXxQ+Dg41jF9bVD2Qrw8WG
lP9BARbp9kqO+eNkJZRzPS0EWOLv5/G/cbLqr1kuGPdZJndFj459Hw5q9pujlcZVFISWwV8eIgx0
m5EzqIyvLOzqL5xpRAFQo5u1mHb5JNJM7+MxDS8KvQDDEfgB6IAUIIKD+yWJWt0L6ADuUJFMx1Kr
uitc4qNfHJjrcfgnV+Wv97uSQX7gquBnLrvYnfWDirPxMFsoBSuaS5y5Ak9UQFQGbspXOOUF31mH
/7ImwDzmF5d+w8qppJVXtG3zIQ7beLMAk5zJ4nF3uBSUftJrpbeoTNv0erMyo+3raSVHA4/mnnIU
7JLKbg7zUtjsFWNOWmVNDg6uI0SHQeWoeHrSnK4zmtCroEMzHhNKjVtiIQ4t3u8V+QDYKwAbCQAg
mLnQHqrMHR7SWJsXDpqxvikJ+twzcO7x/hHhKaU/IShriv2sMvKLXInyyu5VfEU4+/gp6sfO08n6
PMU68/I5X+pdU3W+KL7MQySOUBf2WrcmbKqIuemoi/fWSBC9gwxsn5mZi4I6jHcJWrSkUS2eRKXR
P1SxLfZRoSU7SA/MG8I69pvILtEsJ++Jrrnu5/GW0WxDI+aNmfZAaKq67BA6XcyJ+tguhrZHqXHZ
IN305kgap2QJr/KcwWAVUlq4cwKO18d7c4StPLjOY5cjVxuAnPFiSy4wJ9E2xjBfTyKyd8SwdX6/
Bv5oEYhYNUxYIvQBbTu24WWwwO5txKEJSzwkpotgmQMvbCoPyvfGgOldJjXgYgDGZIp6Bzdq8qow
b3cxyTT7MnEt3xirelNMMxKEWZQ+PyxigoBVjN1I8XkMm5DompEQS9Ca+QCViBNYmRd8NSg0+8tg
VlCnXGPYVdF0Pw0auup8YsZBJNSmkj0w9FgdRKRhCDCNftyEaoOhAgP1soyuVY+udjDN7KSilfyU
6NRkMji6hRT7DuXy0cI1ZusapBDUJba9uL/Y4OH4vw+TudxrU43Vduhr5TBshyg/UmPh+c8oGcEV
q3myERNRVQJFugozf3CoyzGMxJrDhJp6yJ/w3LjvUgYiEIP3de0SFOHeC0E3J0GpiTBAaspogOSd
4SDNDjFPzXlXOFjvZwTD61lfeaMKkCgoG78U19nQ+++l/aEo2nSL84HLaB/TekaciYeABK1jlsBz
quF2OW6yR8l/pxdCXGr4m3ByQhSYmK6R8NA5l3NZpe/QiGveTBrkNFrvcCZnnOxOCDTQ/FIsJ2fp
Tvhm4oPuYY7QbTtk9B6CxL02Nnvb0DTfkriwGxyqdq4uCdw5ooi/i134EvU83XdTfEmEz7brovPA
BONQ2mgnncGf2g9LVl87NQotR/R3EbgC08003tEt+YXoH9MY2FiGzRW+At6cF/d41/vGpHZ1lH/B
BdzvmGN4mUPNR/sfbVvTOhNRjFXRghFGUiNLVXjI6NeTQ1JQUBhXuaw1Y8O4y9mFgSxKYkLL9glG
CJnjELzeTYh6Wrhhdxq9/S6gxOPbHiYoEZTTomhkzmjdVI9RhrOL4Gcd8SBHgZkpayZrhaIjqCtQ
4rlDYRkx+cCGEsiswivFSA28i7Bz9Zo8tW/dwAg2GRq4q0TU/SHTwmjNEyFU1BLvc6hPKxd9vJwR
t903ymWzwOF/Y4aa2MNkaA9YuMbMcQtHnPAsEEdV981dTd1zM/ZmdYhLzEOCMeFfBCjcMhFHHZg1
Ai5KcF3N80VjmLNvy/R+JlOTISVKR5laiH2WyG8qB68ZdDobwtZbRB5VczZqt0feyJSvQ5yE/B6S
X5JC8lNtGx9DB2sFWgyyosI49h0xBGx2rf2Qw7dwgoX9LmEAvbgM+Ec38eAHLYdmxFFU08tngp0P
oEnd3pZ4kmlDmh5aFX8ySZ/yrTi4dUht3epRoO2mFt4IA/HBH7VEP4LXFOelse9+KE3+puN83du+
HKB05gb9A8Maiog3DCBdsyJdS9fxpCpvyxjtdZ4wI0fQf/nzC+mvO9u/XulNaZF2UxEJFMWHIezJ
TwjUN32hXmVcS6RlKp+kgU/NZBNRQMwn5BmHAI6f34L5mu70/RZgENNZQxvF2/JNc+2WxUiW2aIf
2K2YVAnLgCjStwhYMsfxtAbTYprc9B2Sr+6QohA6k8s4bSIwLjK5g/pSjWAuZVs+SIwNb+FsKoJx
m9VnktSVs+0sOPvjqOElQxYegPGKgzFNrY/BOpsgJk8NydcHxDTPZDHggAdNcps3+S33oflI2RjZ
/FF2/g/f7Y8/983cIrEyolpAGA/0TcEdyToAobBYPLR4y/bnl3o9kvntyTrC0gX/YWGI+boO00dm
th2gwiHunecONH0z29ZnE4q019jVw88v9hffe94g9nB/Xo1y/MeqT4uDfCAN3TjY8XADo8j8aOLm
dEzG8Kse057XMu1uQF4jYjSM5dBpaO6MtLJxLQm7K5UQh8Ob9MAP9pmsp13S9t1FH6yZDxMc3Djm
FaY2TWTUJbZnzGVxI5KowN+IgGpUNfxtZUJzTgs6rUVJvZYnFnXKz3/n+jPeFLdU/LqEN+q6/Nx1
Of9Q3OJpIIXGOXKQNSr2VAZim5t4DuVKajfxoOGu0dekvv78qn/3ob667Jua2ujIQhIlWRSaRWQw
zq1fnVTnZG4CqE5gpRfFPJ0DpJo32VrlwONLf/Gh/u0tsCkxKNRdshXUmw81E/rUVnmsE5KIfU3L
kRjb7RWESdK8O1vbZJXEEU5Qb5ryM7t+vfv5M/ib5YwV1J/Xf/Pl9CNGeIxErEOX9Z/NNp4Y1gTm
RV5LFrYW/oIivHYKb9+zdJn7keRAdrv95tdGY6w1XYlHiG22yUkfiUoit7z73q//y47lb3Z6nuef
V3nzm1pTmENG8vwh7ybiHfmBm7aw/C4nZ+DnT+/vrrT+FLFOTFeX/9frFvy2L5ZFisMSjFAfXf1j
JtWRc+YXv+hvl8mPF3qzD9B/9B38eovTpHK+xWN3naCY2hM3GaAo7s13aUh+JOg25TEKalqBqqt+
YTj+Ny2zJYRj8IkioVL07q9/bRBNYw2vxjxAbK0Oy9gM95Vh6ccYotGhwtixrFTqhUPIHJN8uXWa
W28hDeAwkGuPmhOnfoVAoF6ri+IyDfOPsjGzGz1ek59h3/783Zh/XWyWwOdMuQwluGP7zTLQdFTM
+dJwa2F/WcxIWvVIxHsinMRWasvVpOTkV7049G2EFnyMqw1NqLaLJyantk1e+kB6kEd28pEyNfCT
UodLQk/TavhD0kQ8V9UYHkW9xmqZ1qXuDDXydPz14CIR0qzFnV8tJbVVtU72sm94FuvM0uucoIvB
OrVt+73E+Y8BPP9XB1Wr6S2G2D+sjxVp+g1BOj/m5Fv+v+LrY/5Y/AOV4D/ORG89PTb/OLYZ/9j+
OL/642/6PsFS5j8xXwcJAXshmkX8mYqjSJ4EuMdIVSF1sEGL/xRqARw59urbimu1I2gz/phhIeGy
kUgoRIO2gaRQ/ltCLf31sbmy2HXS0Ml05c7Y7vjbXh2bbQtLr4ynZh+NOZRKO38qyK71YeC0myho
qh1r/Zl9ocKtO30iGoqKkyS8bT2gho9LeEVu0XoBxh/bYIw/DCUf7Q8P+W8Kszcb18stugR7rvgV
TwRg7PUtMpYAckrDZu/mJDZoi2X47ApEv0fqNNT1I36wZ9n2XhsajJglc+D/1Q1gom/wqBx8ql/f
AFZFlQuqjTn3GnZoLhNkZz1D8hwHfrSmVPU4gsE5pixCprwB7W1/cQuvD4nvjwBVKeoHZGbCfQuq
tRbOXFme1fumD/GV1Z37PmJYX/9Kf/NmTvf7hSSXWfWthL28/qlywWNnnst6X5SYP0PAWMPSqwe8
7NQOW4V4O+OkQsnI5HIYRxymAlGctMm4tZlrnvIA5YCJFP2xTezRbyZD3JkpXfj6XeyVPTUg4OW8
b3KyT7WKbiFNLYdus6ow3hg6n2ofeLI3bqBxZKw/HuRcy0/EoBxF0wKvxDWBawWwDL3njKRnia7m
4D3uRKzWnMwZ3bV3SAim89Smz7q5pH47ZE+FhhVf1gQEo6lvTGvusBb9+PNFspYdf5Yl64Pjk4Ct
gIAXTSbypdcPzlkKkYVxXe1tM8B0Z5o/JQEe+xb06ACnI5iPzJ+celC/KL5eFL2vL0wILrAz0iZs
7tlGXl84r5RTtcwB9m4bwRRhHHjE/LU7gIAaHmBs68XOMmzBrezLfOaDLlrgHccteKHZZPhZFO6I
g1PEXfFNmbqReipg+AkrZ95nCXrGdTyPqEKDePXzZ/ZW7cVDQ2aGngbVF+EMjnhzvIpeWXigRdke
7mHh1RrmeuELvDeoO2ZRpZ86Xbbvgi4/g5HBL9GP6wid1NQVyZHwgdYNyJp2pX2SjsQrtmXSojR+
NIaEDC4gkG4Z1335+X3/9V1b0sArHWzBAARQnBo/thodiYuiGbjtUWsQ61tsCoRDpN8fdCMrta17
gETNyox/q/hdVxlXtmAbCKKghP02fKs38oAhaJPtg6GttpAKGRui9PhFSfq66vl+lTUagpKHH8eG
8/r3FVmFFVKdZftodoq909TpBdmvT794iNbrGcf3y+BIa8Ck0ulajDdvn2hiB/PBIWO+nT1DzGoI
n2hB+VDy4HKyYq9KGzlbBvJvC32hlbOzZz20ltsKi0+76CPOHdA93RrUNqfT8aMlFIesZZGnyWjA
+NdiPJ7ce00Sa0gU2hm3yOYYw44BzQRnHshK3WnmSL4ukxXfLW3Mx9jfbH0ytjFGoFhq8K+1ka2f
AJbIhoN1xOfBn7dqF3OgBVKDsfDfMFXD8HllWGB+pXZFrxWbSFXWzoBgC6EZhnXFYCzokqd8iZ/s
xLyFchhcBBXOaRY4LlGr4M99pIiNKw7apATMKqF2WRk/NyEAaF+y5zICBvcfMNF1ddZ3EbbGdqgy
dCSsQSsN3wM4LbshU/ck1LECu5T7Nm+LWGmHMRoM3zS6B73gax/X3RuX8fZjNQEUWzhqexMewtvU
4mKZSqxHXaDtaQyHSSq4awsn30MuRiajzOotZIDPRWMk2xCt2h1JORQP8cJBvEjNd7LkWY/40UMI
lzvPud+w6+5ISfkmU07Pkbl7OI5Mzl027rGvWj/lAMG1eemY8WgPjqhazwqwMMRT0UWiawbbHtvn
HXtZsYdB+gQEVWzsWsZEenICZzNzytzKT3ZWvUt0dV+vsiBGn52XBm60p/gxOVhQP2Qmr6ZomzsZ
o07Iq/6aAmMfOMVTI1qglR7Cp+aQLqEm3mY+s1k2dSK3biZ3dZ09F6oxQKaGy7obSDxNn6ELqD3z
4dYLLX5oO+YY6ZhXgckKdIvB9VCQn9OghDdQcwakJtwGo0dzHFSsc1Qzmj/jzLJNdS41D+kzpA1W
LG+WON9nGy9GHMBr+8OQIqQuQhgThpVDdw/CZ6zrWATRSiuNR9fTovI0EWi7iWAFbLMlf8KZObvu
oRph8aC575hg73Dpe5KmKA/RLPABJE9TdBm/kfL0JBPoHy8vhsrg3EoiphEEYh21rt15ZNmISmEc
RawtJoTxkxtQM9qheWu6mdp3c/bkigGJBytcZ46E9SBrqVm476CYdhiEFr6eQ8w03PtKUchEsIG/
fwI5K0zXzdu2a1rPHig+wV+WqwLFJfPVtdrQ+PvKvDI3bsQKMnVefyv4XKoev3XDGKLTKBgM6mOA
B7zLooWj/PRy49wuVQxdNq52nGm0pUi37b79CBlG7dBTs19XgAeZE1VXpVI1ScG8Owcit7/UzlGX
hKPYhMdAGSUbLJmGUzmSPJikSK2mDspCzgamteuG5cBlWfgdLF3Sf9YXnAv71sjqhxItyEZOyXMt
uWuI2E8v20XvpM/dxDHmDuwERRJygRaORbdSUSpUnJtG7+CdjDxEmgHqoYV6iirZ2QwMK5lWJ6cM
n0kPcaNLfq+e+nKpHmyjPL2cTkqwikXIEyBhMbjAT/4ZKnhwg7nyjtCXdBtLQsaatqh29kTKwqy+
Fvh8bUxwaa+g6Nowxn+PsogtT+PvHdhribLngUA0b5zsqaO+WrezmfSQTZTJ88um1NtsLzAAH2BK
cTDibWaUTPbrDBtiZ1US6nwq0k2eZi2GPWTCyckGXu5LNxGtBYuMTc1fjx1MVM8vvxAZwvP6SWBD
dbseBQRf3HYVN/byDipDnWPSIkFjsJVNx5MbJvaaI86ywZUZCQCRbqXePGCzrJ/sBupMFWZMm1kq
jWAxvux0rsVmgivbfTnb7KhQrkh0UuN1i6Obj4OV2iR8mYAMC38K499DlrbBRbe+HdyqMBBeSsxc
C9y4Er7DqVqmi5edOJ7WQkyGGe6gkGc44yE4LS4aekRyG/6E5E7cCRI2/6/b8gL6GMOjuERrg3wY
xFWJFJdOCKJM26ota5i/fj1XzJSbatfiOZU2NKjAxxB53psButcUIdd2XWHTwr9JHNktWUAVbnS8
qrFk0TWKjYf5IMt0Jf1A4i/2pqKgWN8uYlKMC/nCnYhdny6o2Nchf2E90BW87L/ZujsGdQTtK9XN
jYbr6qFO2s5fzzj0Iib+G6xqu+cDcpb0JCV3baC1AtAnC/ylHCaCOfP7sUmvtCCb34uoxoci5+s2
I4orMaVPL2sF/vcTUcHPxTLdByKZOTAaJiIDj3o9bQLFvojOyvWCpkuvJkemntQkuYkDhGerw5LX
NuJ+01dFvcORF+mDbOLzGPNUwT+oz21nh7lqdMiqkgNv7uozu2R9GVtRd7RGyE2Y88rNZEboA/VF
7dIe5VtZKoLFavzIynacxw1W+2Di1RI+Rc5KgjN1K94NejVsOjdGT+BgzRVP8TOaqYegKbrdRGf1
RVPp8s4ku+ESTcnkhVX3LinqcE+fE3tGoOsPTPdhTeRzQUVsYpFFRIBnmos4YFGKxoE2iSjUtTSo
hvLY2JFzo/f5Kj+dCR4YV5N+BMVHd23g0og6uV6as6lH1g5fP/iPKnzqtWzyEge9CyMvk4RaMl5S
/CUul4bPqSrY7Nc2r3Sq1It00FWO93ZnY0xxUFpen2M7I9x99awfywxunpWLbYuX3WbKiP4YKhwa
ohzSIhx6hDZG8y1ZKNi6wUY+XBcZMRPwJ5hHHjtVP2QKPjhg+7IZTEk2gIlDcIrGa1/pTUIKlxVw
ebTbuIUHq+sGf/dCfkKs6/2u6e0LSJ6fwywcv6FFig557QbeOAXY2RtIfZ2VCjt/wbaQLlIHqIg0
xJWliy+gVndw0o0YY9K0iKEQCihiVmkIergY8VTMmD+B7WjiXu4PoeVRPN9o0H4YSVMmCkgHMJ99
N+SdhtEVQPhlTOIZi3B8r4vxopFQP9w4r9jKtW+VZPE55CIAXesGzn/aIxl9LusJb9VusW7DFHvj
BGy20czUKwiCwRW3b+Hy69qhjhHDtxPxNe7a+SwpJFuxsC3FffysT6XaRasFtB6w05RFNL83O6te
3/CyHTNOIKuQwfOIpesW57LsA6II69JaxMOw2rpoevtAPA0lVVo3mPYri+2NnDqcert9WlIER1O9
7MaUiknQw6VgvIiXXvZxS0tPK12xDtkchG53vobH7r6vkPO/dPRwVNgOTD5Tt6KQKYR+a04uBsdF
DHEhZ92W6xKlYd5b4/ikht7dp8VwG7msmEAR76IVeM4vHAXrfa7cTJ3pw76VOm0hp/VGUWb3evSU
2uWDSAnfGGxx2y4ELqDzZoVG7XTxwn+OhdMDnoY3GIOeqln/TANZ78SAm3wrjOZ9r6WfEs60EN+X
2pjVBX7+JuLVJL1KRu7GparC/KGjul630wUhwVXac+INblftRtu9hxv5VM35iQJjulmcqaEKNK+q
hrpG0xVOnLGkb3ShQRgjfjNT/k4ZBK0Z0LQ7JHLwaBt5tsYkuhGNXn2KBc++oEz2VwppZrHCqozV
gBawpMDimaIO5zlbjosBc4FUQYvH+7zWsM5tWG7GOryKQzgJZDZs55W0GbTUOWkdTWdNM41+I9W6
Sa9ePVhNUHu3HVSEkRrTWAZ8SuOEwIimPGShvg8Eoci6gkKrRc8hp33TcA4hsz+HJvf5cqJ3E03Y
Wu7U61oNWSbnwIJxFFIT0FwbfmLOmq9xwxtrPTOLuczyzdq1oDCfNg6SVK8Pm4cy5+gZxn68DtEA
IjgRvOyiK/bwvYKLmcnkmrc0XaeyS+9q9PNQQnVfC2EpTw6BIhkdPbbKrEngo+IUD/+fujNbjlu5
tu2v3B+AA0Ai0TzeAqoji30rvSAoaRM9kOibr78D3D4OkdIVY7+cOOfBDju2zapCk7lyrTnHRAuM
OMMFi+8ZpwjMepCbPMMAzJevhXDiH00yeT5dCwSzEBx8r+ojPJc8Td4M2jQfW/5KU7yuXuBvRTiU
p5xd7+3p57xJNFOanHFYfaUJwa/K7VuXHAXbM2+IL+GoF7JzpUr7a21USWupD33kDRey5o7M2boH
rurhvgJmAzJ/XRQiddMQUsFm5imf+VDqm3p8OScsYzQjs23hmNBMZXemET/BiqvOZ3NZtlbNx8+5
S71qUWAlmnmFPY68XZxTGy0ejQCNmrfjaWeL67lFQ2ndvO293sR7Glvh/Z8P/vJ37QViIFFuoubQ
9TV4/uf2yZAOzhClc7aHas5BXNCwlV33XCuagqleLLtFMxCD99zlbsmXXWwWPUuNepT1k1ure91N
DN5hDrprmdE7ura1Hec+G6Jr3ZwWjHKOdkBA1QfxqEMPGodrG1pkYLodBXAXPbw1Mt/OSBg3fiRd
Eb/aE+mosrNvDBCwwah1xsm05+nMVlNxAo5BQTesRanDGQgUc8J5KUOR0klqL42RzNshDCa2e9u7
QJHD5rxsa8+3orUKjFchO2feQEZueMxAgvzzFjkTAfQoiF1JDYbh9v6SpnkSFxFvCoh0jhyuM4Zn
LcaCg21SdKEqekzWViq/j/2/53UzRorGP9/W3zTFXI9hBugUuBD0c99/BRBptUzMrN+nDhhlkNrx
AbwDu5Bd46DUUjDE9qCjrk/EJ+0qw+RPf2iBcnxn9A02yDLpJb3/aN5swFuZ1+/dGpq/ZFEni00z
bpPRLgJrUeprjyBlG+oLui6ZXlcgXu48Ze5nMRnPf74Ma7v1w3fhDhC9K4A98Hh/6AP3Zg9Vvxqz
vbUuAmvDAMYCJXSLYaGRBCJErK5//sj15334SPqjOAAZT+jG39rbn5QPooQV19CU2rehcLd5TRxV
HfGfjLy6n9pmwBGgjUE5NrjroqE4/PnTf/M2MyfgCzAkfRtlvb/4BRdVdOjx97VLMZbR0PFLDhSf
POG/uax0mU1pyxXk9MuYit3URIgtSdM1EsvvF1QUTTp9xTFy2Xr5l7kD9fvn32X87oetGCqX/rZB
d3996n66rBCJI8qSottHSdqeI0/ydgmOniNLAq2c0b2P2T6hHdA9Wz0gxZTP+2EyFHEQde/nQ/Jj
+YeZzmv7d50jYntadR6/PFxKw8Lh6Yp3LEu/VkrOf/1d/GYpNV4+1ZefXIJfx04SnQXYVAT1ULk+
6t1609HssMzavZs4lw38wKDUyJaoQBeTt8oGbAz2C2apB6UXx1x3HpqErNIhGS96M/vRuWO+WWSy
fCIiWKeyHx54KVHF4qzjyTPst5HIT3dGQIufI6At+8Ib6NPkFM82qJkdWXhsmaZ57Kv6FNMke8Ka
rnZtxS3S4oKWLu4Wo5loTFHHoYsxcQFXJeYfW1yOBmq1Lk2/2+1BdkhZF4sSpHOOAlMO8ujXPoqB
B0R9ChYxIl+DTo0Dfg8sC7OldeqY2TrCXT1PfavoUkSn69la180NWHfm9WTycGloZa1ju7eNLV30
5vjnW/YR6Mgjsk6SsUoIvIVIyz4MSyH2TATS62ofhRwXZkmom9NFKAdH4o2UU3eAbqAaTV0BQ3uA
nL/+TFqr5MEQ6za7Dq3akJ2OSM3sTOm9tpWYlrbDWjcvZBrt2iJaLmhJEE7t0gmNik/XszcRyPsF
zUGPRGYz+aIMpfUPuxm9DNb5hmKTopRsBc/VAnpqWF4d4BQmIozYLk7kCTdbI3UIO84TsnyxL/z5
Uv768OMhAclrmkzudQCZ799/lJ1CkfhQ73GznpkjF2a1ZyXlYH/yQeavKw2jQ7RbSErRxjgfVxqm
IGEN3R9UBACxNKXuMeZs2dVOV77mC0Y0x6ErlazdZeg41QYoN1+GADIfaV8UjCr+ZnKET/B2n5yC
817GEfDNLVatZ8aSwzv97ROacBqn8IwOWsjZ5c9X63c3jQEeA1Dp6OiYPk6OS06uJqAMtY/bAjBU
boHOKiflFy1VJ8r8eivG/sd6XnpzefV1/DoX7icr1nsp2jpScpBFME8UprB+3SaIbWkdZRhqr1vV
X8Kba5/LQAc5x7U3zp99mvnrBMtZlcAec1+BmNP9UHiIyujwr5uK+SV50pmq5mAdSy6tGfmeEUka
uBTUCLTZIlwruiqW6rmaquzCLijuLT36plxjvsgt4pYHDt7AkTJO5gUney1sh4tUjFd/vk2/7qN8
Y0ivFMQ2K/pHIUEjJ6eAUKj2xB+hY2rhemhk82H04PxEKxuro55/MrT8TcHPp/FEICJGQ4Uo+f2b
lFM6jFVtEuKU0tisK2FxEJ+wp1TWhLGjo58alQUn2v7Y0p469wSNyrVnSL8dEqFZ6YDraCGEDIqC
LhtaGqHCOKO1YuxqqlklOGLG2G8DIbtnkIt009eeSGlwcDIZP+86Z13NEkm/dh2/WGaf3GScqHxY
9PHBWtDBRRlGAZRpDznuwI2hMdRTJBZuIGyoXeysxXw4entoSSUJF+bNG9L2bbZR5ThOmLl9X0/C
dtLxcZPOhCL8KjTyhpRqRxj0PIZ/vpW/XTYgpSLgYSaso9l4f1kBI2D4t1g2ormLrxHA0hTg+LIz
pdVtaCxX7IEccjHifqNtTjdbcqPLsSaVkKy5bWk345kz0yN6W+sLc2Q0Oif4d6xWyaDrzC9vo01L
GR6an6I5Kxh3XxIW9tm8+dcCFhM31QVqJmSQuvyw3jeRxQi2cdp96bAZ9xM66MJZXwkrHs7hDsH3
c5fii+WGToBpOftkz1wRoR/qCde0HCnQvCCHguXy/kJ67pR541RWez1nilaZzXRtZPT73ZxOOJA2
67FUsvATEWdHYkJ0rBjskBN5DyzK/CeZlcRx6g50nIXHlL2LiRLUsAACyFcdsEk2V88azgX/bf5A
a8PQ6POFhI/GYYyfV63TAEmTPaUpudeLtcc3re3cRSU3TT1aj3ouA6V7p2aAxyTtRe6IJaBrH3mv
/IuhR67pf2G4z/cAL3FEO4wbP3ncfq26XJPq2zU8MNG6tNer+FPVBUUkK9M1iq1mSPE2ICisdSRs
MBFSpDNuly4fN1G2HCc90wFRUDFAgWN4oMDGMYZZdNzfqgGDxW59k6/rW23fW2RRMRdXX0om+pBi
mEU4ejHv//ztf133XNOmouC91zmmfjwi9tB6Wuza1V5zrb0RMl9cl4ps5lT81o3Kw+KTVW+V6L17
qiDbsg4IDmUWlQwb0/vrhRcnnJuMkyCtbbWZsVUhaWU7fpvFtG+3t2coNLC+oORANEIuGXPODiuY
QKu7beom20rELCsl6rPF4+NG+fblJHUt79uqGvqgOraJMyTiq8z2SVxDGmj4DjNlRL9OWfP1qvz5
8v/m49ZXHKWSMDhM/LLtYCfAN1Vl+1GuTy1m61mjoLJanh3Ojp+diN/48j9XkA5rHCsKik6EbAYn
xw/XvhmYNpK7vI/jWJ68BKlsbDVOMFnejlETdJwxoyJJVgM/BH15SOQYHgxDKy8tGDxPo1V41+nQ
47zrr1qMbltC+sh8GYd6O/KOBnRX2vPcVeXeG2eQSF2ZnEqRYvUfCqabS1fuyFmlGT809jq7vklo
hx/THiJ3lbZ1oFXQCVPXVQfOMFbsa1UyBhYcMZ+kVdLRwnFHR7LeNlFt7aEGizO0HBoTlewKeiNZ
6sjB9ngBuYaQDzBvaSnQsCy6Kjkn7xbckEFeum7Qx/yD2NS+GavazoCkdjNTqO2KHJq3A+7sIlwd
jBkVHR1BsIcbMp0Z/GaFOEOgKtGBZV4a2EVd7kplES6dNsOI0qLM6JKFYi+c2sVPzHfQVBjR371T
nXUVxYkZaHSHQdaABMy0xfiKT0DsgU/JT1408euL5lKEYfXlQIwMD1zKu4XJiwB7aDm7PAoK9/B2
7hE5qpGy1ZlsU0ulZqFfqZpc2lCN0AyXGfepWm9glVkBwA7yQNOeut5pHMKB8/h7bqaCEK/ahgcy
EiLPA7SFpUZOIgskkIem3DFEsKDocbVdsWj3czVaJ2/982nVXXWxeS8d1CbjZKMkkeQv902BwSlt
3U8aTh83L2R/vFC8wdQxLDT6h0edldOQgoxbsFjLvoFkQYvok7f34+L59hEOCkNiRbBIfcSscAqT
NAIiF8FASnLuQPuVvEKOGWpBDNKJmmujfXYq+lgU8KGsnQBw6LCvy8aHFYrwdTsl6tTZkWFSbxl+
Nb5a9JqxG6ALVzDS04Rsj1Wjh1CZs/aTtpbxsbZ3iMmgQDYp4Omn0nF5/1TNdUGacVE5u95WxDUB
F+RuE7aVpusHElR5VF7n7lnt7mk7ZHuwbcPDn1fNNwXcu2Vs/Q60yMEfuIh+V4H4z1sur03jmI1m
71I704JhrttDYZF/uRBwsWxIf/f8pNDbF4CKIZBLx7qsJlSnZWe6d1rmLEE8ODiCRivd9Xgsn/XW
5FLWLdVdrHYFbrzbcZ5bHNcOP6eLnVNNFBJQrLF+NCNUCURRGcl+9Lpr4UQKb5+Wf1J8SZPf8O43
UsBC/AeAhMmQDJwPxR+ULNuq2UJ3PW/VaRTNtNNVZIB0roaztx/hYU67JpnLObUx/4DBY+h7C6ne
ORll/kIJFgh6Eb6Iw+jgRTH00CrVeK/1Fheu+arQYhy0ATtU7+J3TyJxk5mF2KomGc6WJcYKW9ug
veXi7u3JGZhq422VaYqawya2w+4WFD7VOmMvtV2hzCVoVmM7vvNd1tTt5cT/c6fA223iOLqdNakB
ORnz63lRj0uTChah/kyOgHwWi9StqI6HCzNxumetKn/8+ZERv+y0XE6a8GgqHVrBAKTePzLK88Jk
4dy0i7KG3kmvNb6TDqckGu8KDOI4OC0Dy7ABpc6eoa7Q8fJTqVwIfLCJtYTuVcZ8GeMyr1laDiCh
s0h/qaG1MF72lnP+CnjPNXF+Iu/jQCOJaNcotvdw4b4vqfLOOeXpvg4RkIFKa+1qsy4R9ZmNr9nV
Y5/P/Y4suPuChnSQLc1nlY31y2qFr5LTJm0j6fICGx8eqDTpZmDcudwZA5s3FFHx1ZxGhmB8cfhN
vQvguHK7fUe+3E5oBR73pY7PDTi7MDEIl05jsLhFXhUPSbTKOxJeuww3NzGVMtV25qh4MO1ICxrE
cYHe8IzMBKH5RuKmfk8SwXZu+j0h4AZaAutuHMQz+OB8M3vOXRgnPzjr9PAnmh7EtOYcIkQbFyR/
uNeQhs1tnAMh9oac43gZq6AYp25v0xvYW4z8dgwmedAHPnLycrH988Pzu2eHyYVF05t155eicJ6S
mBklzw7Wt1fcBu71+q40wH98yH/DJ21c55edi2ggKVCo0cmFgfZRzFz09Kr0vmOFRU4VpMyhnxGW
xedqKQ1fX0g/EHqYXgLSjM9Nt2HBayi/ANYvgCxrKniYrT7TxKfBC08E912EiyTrGZUPkNs5Squg
nnmvhxTJK/9bAPX2EhDmGvpNyvZhjrzNlO2vVVsvN2aFmM+oSVgxqqo9wDQymBxO5SltdXtLamW0
i5HEP4xD3twy8A8Dw4yHG5UkBK2Y6DQyy6DFZS/1lhzR4QIxl3dkInvT4Y85eNnMyrF4PaCB0jk1
uCsuRp1luVVZRiY6X4eJab4W4sODnHm22oFtBpalW/jSdIDK1x1vYaellyZoeYCRJUTNkOxdRMyM
s+O40nZeAwG9HSJtV3MhN7Fj2NuYXhAVKC/E8klV8JunZQ1BE2969HWXfL/StLadZwV49J0LUYs1
hOvXgGnxl4r8PEfyQvzTp5OpIop0SiwO6vLjKd3OyMPTlkqSxlhQgCjeBmRz3hHNkXuAzlt/8jYY
vxaWHNvebK0ceBnmeR9KEBd5W01yubVDxyS2CcARGiyufSK/s9uXix6fT56VbCPy4VXVN4emZbmw
4XRsYVEavjOWjAJGJ/QJE0+Bh7BR6QO3Wq+sBlGC0e1VzU9J7Kq5LVqWa1mum7sMG3aeJL+WZfUy
r8tIRAglimseOtvIX9Av1lsSFVjegd4GEb3Jewyx7XGx3Yt8iLMdU4bXGkZBsIzyNXPyFzPmu2t6
N+1mN1zO6WuZW6OfaKxUzT2IHFYqjZX/bWtVGaVWA7zsGUWZ2HoFgnsDkS8aEd4mj4zqfcwjSExx
rp+PndXtQaiymxYZYnBFXZIRS+L3BcB7fX1XZ5P1oyn6+Vu5sL5lA8/5UvOIZ03THlAWs/dkLLtt
purHBP7ojusmtnnDF1IOVDA6LkvgaTFTgBn/+d//NOd5x7Wq7eAQcJqvUIYEvTkSU4q0YDOvu24a
m9BZk8zhZWG5SIyReqCbFi7i1B7jTncvjJoBfp/zX70ucg+twxtKBgD3KaKCKEMP33uF+BvNd7dv
ora5TAxURGUXVuwL/EwNXu7loC0LWRBGuyU61N7jUQI4VyRcu1y6+3yxH+zZ+V6g1yV92zKPvJ3D
CU+N2LKC8RTL2d1DoKdkSSij3153z+byoTTlEzR2AQV5l8Birn/siY5DO7fj7e36b/N9/g8Eexq2
Af/HWiv3/4AgfjF1nsUvTbYGP/5s4fzp//lvDJmDiROcGLvUh9BHV/yLwhWXJmcEFBjyPxZOU/4L
CtkaFgR/gcbi2mL5r2Ai41+r7QUv4zrnkqQG/BPAJ6v2+xJ6lX64YrVU8+cApb3VhD915vRCT6MQ
ktW+MKyl8WGaV+XG8AwRb9seapWvA8F/aqNZz2HF0qHeqjZzoTfOTWQEbWuSORui0Lwbdc7oG0d2
ctflWnHhYhnfGWPc3QLQQ25J2gMLPfvYRs15ciBKvDznCxVBYVXjYSS1g2AQ6Y7Tya4Q2aPTKpMr
2aNs2ni2iJMgB6wZn+P7QUOdxlV+a5EnAQW/mGHfQwRBojXVOn6KyokXsYEbMTK9iYBWEaHBQoE3
Rg4HMIfp7dDL+kD3H/m2MZXPrJWotcCV9z/4cbxoiKjxE0Wiv3daGxggqyc592NhhDShlJP62miP
FaCcQuwYpw7RrhG1UwGoGtm/2ilMLpPO0KHKEA9LZ9fh9Hlmoo0Fyk9NRsfAzULnkFKG60wQ0rLc
ho2VOL5nj/bkJ4C8vlZ96HkbTkPJqUKP/VIXfXJqTZ15QVNVTnI+0T1cAjaajhKZ0s5+WxQdlrPQ
fY7Gqv+SmyuU2u47APOEybyi7NM0hEdKncIlmS+mcYDrjA4JMEvfkry9kWrKDoZmjtfaAhQrFU3x
HeIHejGCa1G8gzvTntvamrUgxMhZ7S0swNeaKUMVmFaUlxtIM4R50xjK7yuRD7QUOr3jgLTYqvKh
XBqvNr3onGYPHOPFodInO4h47U3oLOk+oRkk/Fg1RDOlTgZxqQ8179xIGMUTkz0EZtPW12rW1HU8
NM1BdFV9G5MfeFlPTGg26ZIWY5CjTEDjXagXve2mS2wlovfnGj1zBYQIeBNTI5vhh/+mUmsTd1Cb
ZQYG2ll1hR/QmHdxlE1PzhzOF3pUegcKeKxYsNKfyN9TlI8LNaGL7/+5CLvlzqim6bqMaD9bHRrJ
bFX9k/eTbXPsRr6l6uyiX+1iPX9r77BlBKExrhGCGBB6i6FA1K6DrKWBB6eheXjTr1VhE6I0JVrR
LNAgloLQQanHxWNjWArNsXhgwIPa0UZ42HqK1MXzweQ12HgFEKdmHLNbb5Cw81dX5MjZIkjQkZ/X
IVrasEvmBxWVyrf7fjpDhCMo+RhH1ABWAZuvkx2DzRvptBlG14Y0lps3Vwdgp+mKZ13slblGVcaV
LF8xOHc3BLKYQUq4wN0SjcujRgDxIXeQje/GtHaGjZhU+ZjHpflkVal6zKoOfm3cpI8MZY/26PYH
K+Nv0yFJRkAknX09m0X9pTaL9qYsLOMFYJnEPsxM7g41vu6X8LKIeCTPINl4rCnZZkpFuh0FWL4I
avPLuKTdvFFaaz2YZh1dIedH+TPCT2Ofd66IsLW/prHWbmOyxyIyNdvhFmVWeJhVAlWiqPIfTht6
M3ZW3QTYr8n5KnVK4ldIHlGvJgSjx/VBuMcRvLzGzjiqwCVJ/mGpdedmLqZrhxprQMPXFZykpTHy
OzUYszDYjC9CRLG2x4BaysDL8xAiq9OfzawRt+GURH8VhHYj/SP24SnzSkxTLUvzQdiZGW1SEYrX
rKlIIyEZpI6Jjzft+94rDfzkPacKAgqi26aIyhe7YZptDn2pNhVZItd6woHQVx6xXI3hTidpRh1F
4pIsOwK9vTXIgNSRJJy2dLdAgts8A00z1yDxTL3bWKHVnC26rFXQEH1uBKXRL4d8dimhyznur11D
MMmpMl4SZUu0PoCB2tsIF9M+qSYm10PSt3dpCp+Qvk591FPPPhd2Ht5GuWV9wdiQQctfwq/YN+90
VUwnQlQwCCp9Tm+8xs6KAwq5NShgMTHmiKgnG6gxZ6auM/B5YyYZL3O7i7zO4mRj2F58lcnJu0QT
hJomXbSeC5FTlo52G40HM+m6u1BPckyPkfxq4vLaDhBEzg031m8EQ6sztBP2KTeH4izJ+iLytT5W
2yybvKuinOfDUE3yLEsbmiVjP6CxhV+dIOFtO1vbuQmGI38kUeSCV8F8sOF53kR1GsHNHzhoemHx
MiH2fNFy0e8haPKdRyGaH0bH2XaqEvN+oDUAD7t0tm4du6eoadT3KIzGF0+la6AIsyjXzzQsXJtl
GJuDPSfwVxIilmqiK17DtsK/slYb6Lw7sRtqoc2BKVt57MKpOqUjgYIVgDyoIYKIAWeU1a5b5vkY
x0N2o+GltTHDugyyAZOw37rKqy+9mOVlUxuyMDbxOIwvmliNX+ikwtu4m/tXMciiv2IqH2c8d1Y2
sHs65UWYcG4t+2S+aXBHsrM3bXNTEqPk+S2GxI1RpI7lZy1bXTn0iD/twc4u23aKdg6QzbNYtnm+
el7NH04BORkrfz/isBAiOffkjCUPN5/+YDt58sieDTG4gQpJWL2Hq6OUmjzPGbzsIbJ7D17c2L7h
kIvkk/MXlX5m9tp5noSLfkyGtrwXZY0gtu7a9HxBBG+dx+Usniql2xOMRgbeHGNJfiLh72xox/oc
kr95SzyPeWZ5HKTClrQbw404sVTLeL2ULReEaFbE+07XPUmvrl5jmopP+ghxOe/q8tgubh6k4JBv
vbC2Tk4DhGrDVNN+6kz6gOQNCsohGRFMdEwbZV8kcZxc5mGdPVWokS4o2Bj5hHXZk5yItvHkzb37
xSPKcTMlNk6gXO1nXLSBqVk8zijMA69R1r1GAuwRYRSRtJ5QSHBLp3UeOCb25VblXrKPJSmvZaSP
tHZZ9jep2ahzLza8bdwhYWfYbE4Q2OCA2djOjjPzjq3Z1fY+XIE2vYhRWqX4e5hUDV+Jj0PxlmSW
jaHWyb64M26mTdwLlxwwHTT13MdmUBv68FeIZGLbT5wBKYy2ukqIYxHtS5nQdBxHHv++y+Q5Spp7
aw4bms3DneEM6qlZiRsDAAWigAeXFSvFxbGftJbwgyqP8ruEx+SpnvRpk4TDckhGQsS2jB+TW3OB
zXjWaxK7ZtUr5HolbYxnSKvzN+W4jNBx3IKQHjEaNWw/YdsfllbhECK1oPGxSzqtz21eNlPYIx7E
FExAbm2PXERvGDazyfaJmsU0fGJos+t0LnlTyWcKA5ImtWuIKve5HjnXEWfE+0RPHY0sv0oce4tj
qpHSpWcxrLAAyUKHApqKQ8rUNUirqNlFeoxLGX/C/WgdQy75boGRjVNGXrSFrp8KfbS2Y9GgqvL0
gqhe6KOFgdDdmafoukUqG2i2celABLsEHhpu6kYfb8K6Sk7Zkhu7TEs0VIsGe+xmDM1Y+k49OsGA
Q5kpgZdeGtPUnKKaTJCthvW9OBSQoS6ahWJx03CceZSDXFNEuiqG7TaXmo0XWu8ecWnY6AEmK3qs
WevYwWZ5i93KTAPRUyXSXitzDFWa62mccj2eTgTil0wg4uvI6dajbzTPjMDnaTlz6fU94+ixHzBe
zyc7d0KFZ2mwH+HVyBsWO1rYRa3HX3iB9Z2Yx5ISWhMFu2le3jnLFF0oPIKsqF1lEvej3DO4DfGr
Zw9EkMWME+ogo948lmMR4bxZSCvxLadr9YNCkrRD9tniHcuVKFk1Z1CoPQnC+ibKzbr2F73gLnVR
JHwLzRlkS1dIiAOLBaVKs9q7EhWl8AHqaYEqyuJqITbtS+UQlxnUw1xe9K7j17ABO+wdGiXObA36
lUse9Zc2owe7ja00La5aKJCYYpGRy0DGDP9AIoTkeqHypPeplzExl5MyLHTtPMqHcDC9p9DpOegM
Dk6pTebwqAKQr9vqTMvxpgSqnFFK2ovx1LaaFe079BLn3jyOk5+aUfJQkV0035DCSZveQqD12jaE
Tq6NqmbehXpHtABCuKgLctqc8VUn1tSoPK+QdLkEZbHpkTHDXjXf8s6QHyeQm/ldvFBrsPqfd/Fw
INKxPJ9cYT2xLMlbu2I7SNLQOy+HubsDCNyCIMmXp3GJ4D56Md5Zlt8UVG6s08VkSVr+PWz8b+t+
/G+lXhkg1A17deD8/zsk/5fd8+V7/JL/n+vm5cdfbfyuU/KfP/Bv2pXzL6DrJopIASaV5GXmT3/z
2j3jX6BSLJoexkdgO+nOtFn5X5sArSzHZKLzX50SmwAVEPJ4C/AK4S8w/0mnhNnr+04JMk2ymyVQ
LVg5rkQf8r5nXUeFmhP69scmSaL00C9tduW0su8CAjx5C6epz1Ne+lL1G0c1cUcICBtxQDvCPCId
Sre2Qc7rEpfSvjB0ICKbYUr4dxaLhLhl6iqSN4CMbDk7RWdLZXPok42pb5E8ieiykrJIQEXO6gsZ
KXEZVEZCFc/AI0JqAB+bLZdf8NiOdJ2NzgEz7KphS0CJiRPQtb6pZc6yLYUFazHTwy4PSiKlWWpH
b7zxjD5NDlOFjMM3J50w33pKG2hLyyA2Gilq7rUwa3YESynoGLM0oouSEJobRmEq3GT1QGSIkY5K
+rVWw2knfkh/jRO9WnCUuDRDLUuzbss4tPI9ZW/0XIO4wXbjhvN3YWvdtUrzcDWllr1PvBg0adFY
w0ucttNRurJA+qPs5AvlaEuZQHIeZmFdR0ppN8FYmDa1P3m0omSsR7+nNMn9hOdw39nm/IzC1u02
5WKGHSL7KjlQDzNRFUtDJJk1p4Wkq+WIC7MwxotxIitFFDmuzcVKlkuRFL1xZ9LGB11Mxly0A0Aq
vCeCd+vjXIPf3+YeuGWfGDaz3s+ToZG/nEddkxzrtpUszet1ybb1Ilpvl4KKcO9bCBrryAYBfAjB
6tlsceG187BerPjYd3GJN0CNW/6MdS48qz64GYvrFftrGfkEiA3GVcRaOqzFJI01ztiBEZZQzXt9
uu0S/TWl4bEtM5xmI61gcgEQ0CGzMTdNbZjgTNrZH0iVvmR6EW8KkUjoEFa3SzKDbl2Ehx+coz1i
U/Z65w7t2XFUmgH8ieQqtoO+2FppeMf0iayOfHgylaBHZCMU5/nA8yh/GGSulUNzHAnU2mu5Xqzy
V/IaGblsBRqni8gU5ZnNY3NbCKUd7WnIfBJFuHR17e7hsay0OHXW2/gxIs3ybY4RmyV0L5jhgii1
wGqS7Vef8pi0BPpi8Q9raPO9a5XFU9LJ8nIQmTz0w8qZobyCMEAFLel4XWWucrawzatbh9PxJVJz
du9MLtsFEfLqudPDhyif7rIOyvzcZdFx7kdCTxynOVN2jAvDq8LAmYhgpZcB2C4Vd3VlZMyUInhl
kRnu7DAHM11ySMJyZmyGELWF0fUXNRJ6AkNjxCjpLPv7PFbXg6JWRYYxbuie4GImv/EqjElHlMtM
RSkxvUnCbytp0ulv6LwOtwzyyYFztLuyVH9x4r/OsKBsCNak5dR1HeklrXPVdbxlkavhZVwjN2sm
Sc+0qRWLkbgnqdsXM+hIWYQ/cgO8OflidP0W/a8mTXjSK3WubKdH92V3cIWg0TfZ9OqU3XmPxtyn
EcidV6LwtSJbNLzTa4B03+EAkcDuBIEMIuEMu8xVe6LL4sDNKXIfLcTkj45D0TTL5Vnje+/SNFwY
XVv1nlCa8cKNM0zzrkY0rqzu7C5Mz3Ii88BW5AMD9IaDsDVZ20xM5U3TJu3WcAhoQy2/XGLt6i2g
7pM8xEZIWAtatj6wUxjVvmWVUTCTCzmQB2POj0naVRuyl8dLksXVlgTrbOvFUn7v6uZV1UIEeu/W
Z5Mdil1sEFWD7oEAmoywYQkPHihRa55NmGe/VaosdzrjfX48eQjXVqdH+Jd19GRmyErY4Xbayrl2
n0bPjH6obMCt/dOuev235OXnOCuSwT7uTnAiV9OLjkx+nax+kHJVRJ/HaazHR9dsB0JAjbGwgy6p
ZurAQjyMVWexxlXAF0ZRk0tYwhW9L2ttRmCSE6ccgW09IUQziLntJDYPEwoyLSLuPr1Gg22KBj8o
79gJ0RiggS+g2LtGfJR94Y5XEwcugN3ZMlJj08KaAbUIcoqpmOW5Shb3Ylk47MQuJ0GrVpzc9VQI
wP9mR6CqMNcCPrafsnauMBFnVPKOA9JtA92UqNnQYTjghVl7HEdn3ves7+fESk27PF4PE2KYDpgT
vDMCisaNazL+EjmQHRQY3aOXaiqg7wYMhwwOviNDeE4waBYNdDr43tm3OrdCrIjb07dJkZ0Prt1o
BNYOBhP7PT5f0LYTdKJDo8+yODkWHRlaUVSz/aD9hQluPlsHIcc8qurFbyxdu80yW22nqpNXxdyK
65ac0rt6nLeLaBixJhCyjXJZKWKpUV0VXiF9Fxv+FS5b+VRqSgSDILG0y2v8A13ZbiIdTbnS424n
Ivculm7pt0C00vl88LqXqjP2dKWw3iNbvFTpt2FAaEAo/KkyGAFLtGABM5D2NtYz0DoVF456wy/7
NfgI8aF2IBkheWGiic2dSI5N7wxnnVbemmOfXMZhEdPyFPb1kMQHB/3akW0l+3/UndeO5NiVrl9F
OPcUSG5a4MxcBINhM0x6c0OkqaT3bpNPfz5mS1B3a6SZuTyAIKC7Kyuzosi91/qtp3ZW9tTYVRms
qCuo97PdQ89OVUt3NZwSOHRTvCQTaLeqVx+0x5le0xjgFzMpZRrP5qW2a+0+Ds1PGzfHXRnx5omx
789tZ7bhRnGiVvEcOO157/SaQf/NQHHUVzYZ1QuSOWRETmq7xBAbg3mu5mrQOZRNUz67s9T6tZur
1ftE8dUr9e7GfG8Gik5VLka2ybNQfr5qQLBnp+rEGcbF+hiTwF5SUBBchqZQPmDDW5IArIE2KK0z
t65CWrkd0XdOF7l1L4TSfVIqSSyX7ub3eiH7yLfRsG9N+mG8rO7NEz08zakve5fuMATDbyalrHeq
0RknyCwmgnrknu/HcG0Z1MVYluI81IhBAGCF9c5Um9pcJ9Sk7ka1zg7xWCskDBE8oq5ooUzvxqIe
4SGcSsS+2qTA4Wm22AcNBo7W57Cr6k0qZbUOObEwlzZzX3tIy8MztV8uH6eecO3bOP0R2dd3U5nk
z4vk7hdV0P2O0aujpEMsJd4VPZmUYAK5SqcvdtXkzpx+DnlEPt1mxZNlJukpnVJxLo18uAsT133p
W6E9xLmBpKQJwrtZSRl5BPXZ9/wY6YM2z/zt1jFX02xk6sFyRgrHagOQ33Ra+yZKs6HwGrc2fXJD
W19v9NeJMJlDZGsETKhTmrxmXWy/TMH4PVS9otJLOAw74IwN1bFcXaOZmNs0neQb9rUmojgH5xhZ
3E7+TvwXUFGVGS+BtKlo0fMBjCBsdSdexWT87BDPiLc5JWqNS0l5pfwouYu1wH2v2lo+aMD2Nwm6
REiHQm+ZSwqNqoVEHTIfmR4QvVam/SYWs/XZW0ayq5S+Q+KDpFD6Zp/23KslujrPkB3F3E6jnDEh
5gSyBYlwV3oRpEfFSOqT0dvjWqX35kvNadrmnWudZ0QNTYe3UVfEsYQPYNPQ1fAFKHSi/qOSce5V
SoN4vOOyeEVik9+bo5Pux4B0HiPE1klUiYFOyAgKsjspDharcXDbA4ceWbjqNMiMMsE6hxCUo/7W
2dWU7qQxRh/UnqMryINsOAE/d6taD8gZyVK7nY8OM7aqVWl4BIQhKgpjjv0FKKbdBLHVHyJAw3SL
dHd+IllHr3xq37HLhtRPF60ZXekpdz5KqXX3g8YKJZdHkuUplRkPQchLmEPp8srXPCNeg3znhkwR
eBri3Nh/ZD5CZXZhnq1Q9oVXWE162tRYuUyJ5LC3QcY4xedM+e6g3CBOct3NCChTzfPsxuic0H0P
p5osoNc5EuIDiGIixijR618Ur6R7+mqDFACzDl8K+BlCnLDxEklrGDBBw7AmRCGr/byLySKsY1v6
AZ0jcCdJWj8Ba8+jpxQy9/HaOOWKS3T0XcqR6chVWokcOpq7Y9sk7gU9l3vH51Ocx05j6rTa5jWv
R40iX1FQ8sDwUtEEVFeveVd29Sp3ur7xAiU2fS0c5b4xlHErck6AdWKiMPES/DxQRpUsL4ZRxZc+
1sNdrYjWWY1GKHZNQeS/l9nZQHJbkna6F8UG0pmi6dwncnVo+qLR+lEjdfyDPUaUNFjGhrGq6Xmc
eBTi5txMgFwe6j95nZrxRVfV+0Hp6od8qOF5euxRF8Iv1fI6pDLaDbNuvpOOBvLVT1l3jkNd7msT
yBB3fPvSg7p/yxDKYa2MpXNfqgTbzEZCLe6YcRPRfRvtKfOIMBrbTnQMye9JNwzCyiksoXk2faUU
+wgRDqpKET02g6UfpkJ0zSElqjMhtZ6uh1VIbfuZjq3mYjskP2T0rd1ZcS5XhCW0e9sanFeSh+V9
w7gFaEZC255VyQo3mhTZnpiCvNnQspmv556nk3ioqbQvtYZEdU3SAu2EzjBt1XoU70B2zZ7QxvKs
aikt7a49kcTSGCOlUkbFBBah3wpXbq3Iq9JQURZn5vhpi7D7CqtMwdWWOHlDNtOwTKycE++sszDj
rPC2R+xBvR4KBQZMmqPNWJRMT+GYZBpAnUJPvQtPxC5dRcSh5kPK+FvzYk9eOMxirdhOvU/mvnsw
zCzRiM2UiP/UTFBCFhJ4uNI0oz45iiG36JyXiL1evlSlCNJLruQWz3CznJtVrE5izXkuQHNR9V7p
72AKGNiE461ELsB8YZcz0aBMRXiF9NLH4D7yMGfuvKrqLvycm1kcW8dJVXguOUNE5GEarnPE2Ues
abVKoSQVS4cxG5Rwj3SmifzAKKe3CnjWU/skf5S1W/8y09GhSt4tnk0zjZ5caKRpNejquB1VRduX
Gpozy5JwFEXkeDPBVN+pNk5sxDhLyQfLi0x6desM60kLWtyYprLlSqrXyDDZ41SWsVy3WfNDwBQ8
dLb5aRAnsEQfVebD7GqYI3WWyNC1DjbWj82UobUlNXW+h8pVzxnoDPRLWq7coJW0zcmkvGstN/gs
54pIAbOp7zNVAvWGbdtv+rJT2Bc7Ed/NgFJ4CaIMDYIynDNq0R7QMxR7VkeSYvis1UtsY0J0iyo4
tZlqHgZe+IepY/RvlGzahbYkhDuWxXfp2MXF1BvzgceeSTgxDhrCv73Ugu4l7AbjmFvafLRnDZOt
Kfo9AQZEVXai2OppvWpt856ZvLkdbVkfyaLEItWLcpdasfWq8jf3EQgaS9mBzM0QG806mLX0puqL
+NrakwdMZayweufhatTBGdpAD78dI3oM8EXuDLPy8yYTGBHd0SvZM/1JmM0NcY2v7kCEa52249aN
3MZHVUuwIRwvTUbOs8uBhQKvGvdmG39qNuJJ0Ary6JsE9l6QrGrq/UGPgnhHO012DJyE+rEiir1Q
k9kbhuniNBs19L5gReB2aHd4fLodMnc6izrqsvjztBs7NqjaJZK85PL892vcPxlHVNPAx49jwdAM
OgWsP+nPFY7fYuQg2etDrDN2LlOaI8rwXI2FMXomj9DkYdbQVhWFXJt06u092fvBfxsK9E9eAKz4
SODIyrB4xVFa/ynHuekDMrcoAdtPkJPJ0HYfqAdH4pMHw20vjlNo1jVVSRT0yYod74apZP8jlLND
wT7wfkfG8DRKWjGeh0lvwk2euOBnAkqofrfM2TbWRquYzzVBZVd8B3zyFLS/ODWFSeIHkMvHQfuw
Cwk1o7M1PgN/UNXVdeJeH0bls4kCBu/eCR9tFYaIONgwfuliseQFDQZF7zGggAPJ5zQhD0ocyVu6
+BKCbklH8adZTY+kMzZrMZWCQUKEl5FkMq/D0XVn2/l0xH4tTn0Wch3Sgb0RMnvRRanednp4sEfN
8fQFtLQX+LL6QTIJz+CEVLDERz6QK/TVD+wZ/kCg+OHU7+oHGNWN2v4ijsC5SjNt7uYQPsUiLhLK
lqxe4K9lYJed2RPBHjoxRU+ZhKxGAudlP9O99jPpuz9TP518bADxkE6fZtFwdiISviQ/ewLKIbEL
SE9YdSgMdNx2yzoBmmS94/LIVmbqOnsl0B/RkPb7SjYhwQEgoSnUG2ytWy6WDnYW7BqsL86yyeTL
TkMOIf+47Dk0snSR78zcz0k5EW+qjWxEy27kLFsS5drxuqlyc6vXDRjlgoh6nCbKR/azZMll36Lt
yfpwlx1MX7axSQHehpljRQPLYV2r3Eif7y2zTV9NPaveTRsr8LogsllSdlPzIZllZp67mf1yOxoW
WDhAevXSBJVVfCmR1cd+ZPbhdydIdrn++/dV/6fkCuAWSh1IUNLhJzRHhw35vcuqL6xkINaz38fM
WqdKkSH5vnGNVBJGvchVZ187TT56QV8GvmzKi5OVwU2EsoMCdWskJKwLa9C0WQnXIACodIo8He/Y
espibYCTvqDqr4ZVGIv63hhJwkR3ZYABxqNv2fKCF/MyEidH2uKoDTeak3cohYQMPrHGig3dG9be
iur0ljB6CaRvUdVpafeViHB7BldS/MmvC0I8KwjxNDW85x0XZ4LUTixmJNgphjpw4qlo68Dreq7s
2rF2UVybxJJaDKjcHepuqOzsalmJeiXWArtjaZjhA+68YhuSTOzT9aWEK0jsEewNiu7M4VJfnaYl
s5ZJpqOssiJ8l3PVHXxTZukBBVVO4bhG6CULeFV82X2LsyV1egZJs7vq7kDRYzjCmYtk8LBfZWuX
AK+cODs7eI1gFV6lSW2ON0JHboIujbYxSYYpt65hw1kkHQ2qU7grEC4hKEFdwJ+vIfdhypPhK0d6
yfVFg+mWTbiI1xJ15OKFxYe5svvB3VlqE9wGgxt9oJsNtlCbsR8EhXInQUZACmIa9mJzOGQJQkFd
hU4HWpx5Khk6s8SVR3zEyhu6rsrnt+uQ0CP6SOPE0cF5q/pRRXoIRSyc1UCNKeVg1RBt0Opxpc3m
sJkI43kddC1+UKJWf6oT/KFElKmRVw41R5Mck9u57ZZaSEMcTU4p6Gm782kjrQjMiOyrHWnJY6G2
Kado5KJqIIHLOMTIlTOWGCu4IUVG3Vp2pPJeu4m4qfLy3nVHEoAzAIpFlzYhYGiNW0tpwtM4yywH
3lF7hJukijnXIl167auFRNJ++CStk/3sIbKFZ0IrPN42oLozsv+FiQraDFbKjaeEDOpC/9B+WCsX
/kr/YbJa3EAbNPr2U/bDdBUU+VHoG6NlwBkvwmLN6Va9hqB78U4YlhaeyW7TVH+5x76MfpQN27fu
1AwCsG3JovlfVY3k/9kMBEqasW/2TUY5wDia2h7jWcdcXRss1707AzUR350mu8RZ9JETAIa5bmKt
PIpeME/UP5iuXOBdagBfaqfC/dyFD2Spv9DkxguiJzBDdnyog5mQg8G1N5VW9stPTRIuROtRRlBE
rVKauyqd2vd/f1AhJf+DUZJQOQYLDinkewJv38Jt/l7lDTKfAonaezckX9O91GlzUw23P9/kf0WE
n+LPhlrG7+7//kHU/9OU/VmSdhSz8P/nQ5nzvz//kj98RfufP/85/FUusvs//INfdPjwbvtfzXT3
q+2z7u893Muv/J/+x7/8+vldHqaKdqb3rzwu1jEB8fFn92eKGnc4ovl/zXGf4rls3v9QQ75Q4799
2d+YbfFXgxA4E57yN53/32htSpxoHBS8ekg8dLw2/3AAGHyFRSKSquIj0hDn/4PXxgGA6RU/NW4m
vpbWt79/AH9jCvjs/mVZ3T/dYCaFM5hnCbiA0jb5wf/4aEitnQngzoddMSAFIY6k2o5mnW+bRDuL
pnX3CKR4XzQW47D/pQdWcApNkKrffWT/BYHh/uQd/UZs7L/+4/8ssWMYLvQlgcw2eEH/HEMp3FAp
tTKgsDhts11naxtDpDRIoVDGoXaEAa2ta0CaeR8vhQIAxCs9DE4JMwgqJfHQ17QO6Eixnub4LNTi
KBISpGKnQ1qOzHq07GOlVWwcAypts7ud+okwD5TvJlnKcD2PI5WAE81DMij8JG+vMpWXMSX1U4BG
4aMOWsDRPLwoSZWvEjN96GPR+K0I3w07LdekAVtrk3OxIjK/AfznG617h7wAjqmXtq0exITnN5io
+hBXeg8FNQVptOKDbWFCXiILsjAsZ3UDgbgqpXWDmFTbmFHoTfqpVMqNVQtvcJ6VdAZfTe6RVB0o
1tjpwj4U8MUkOEAJ1vdSmq9U+dirSaZnbOr9yggH05NG6eyEGT8Tx3NunPlgSfNXGcU7R32jmPgR
5BpOyz41ZnNnBdqWdkof1GM9op1e6TY/Bvmz3tSn/tLVUGbDV1wLCxmEQAScWt+6Owf71tTBZmaR
cyIifZD2fGRGOCkOqTSE0marEYWymKz7PAv3jXrXFrZHLINFktx4XyNBw74Hbgha9SDclFTnySfj
uLPGQ52Ix5yc0JWqoApt7+tCfg+5s5et+jqjWJxwFSBFrXA+xJvJjI96LUxCB4AQgtLvbPeRx2uV
mlS5sCMQHZAzYw/+pA7nUAlegmo+Dpa4a5amFmn3j5rAPKZ9lXl+btXh2A+IEI0+XJcSnhY2AGO2
jmQ0YO6QHbtj5+kGXm+VNcHm0awj6xGKTF3RcfVVgn+vpihfl21C1zOZs3nSfaoddbaBStcnsAbg
pw+szYYXPSe59mDkz3bTzJeEEJjnYc6PbWrcBnIYts604Ea0m+8N3VqTaHSkQ2Rt1cWui9IXqw9+
pUp5muZLZT62Rk4cVa3ENMiot9ykDJ3jvK/C5NnQihFyvFwPSXSdA/tmkPWaGNgNloGLgT7XqU6E
cnltE3HPGlN5w96363stXPcWYK0MMj9MOu5atHQdMAkxW2a6c6LrEGo3Rckw4O7bgo5lGrpWHAfX
eKnDoQTtuaJhak6tDzwofjIWsISK1pxqV2t4c9IMT6PwJ9rYW4eym8zZ1OkVyt8bK+2WQvq1Vhqb
TJ2fAAh3A82sTReNKzKynmmr9Qwl2/Jo2GuV5N+9KHsDFk/tvWCwzmWvHSLdZvCdH+NBN9d1b7+C
/NoeWj6fXCQ6bRgycnmx9XZLnrNXzI59HIrRx3b/aQ3GVQvA0oxQv7hqPyINNi+xG+6JgHor0nof
9+ZXmWr7BE8wQSv0BOhlvkmzYmcW6ngD94wX1yb3iCT6O+7J1psD9RISCewX2rWxZk9tVT55SLlQ
VfZOFZ+4t8Y1FDQO5GbYGBMEpmKZV5PpM88S1AlF9YDMaDugq/FiM6JqtK0+ShMh/2Q95WC3Fv9i
rSfpJsPEsp5kifmyebTn5hIU3Ws/5RVceR9hl3Se5nG6x8YQrqVLDUJ3LEPEgHnzAJ52mUX92mVI
5NE3sszcqFP/Wk/pczrZ+bar+HMQ3zkppd8M0Jx2rN9NhnLnOnw8OZ5TAKcDwHvs9RRLrGqj1DGc
NMnOdsb9CFWu62I7N9W3SPNt0SfvDpaEFXwGSGukn2pI51VRV9LTaueXrttP0sRLCTzjw6puarHE
WhsU7yBkSVetVuyc2X3Xe6wx6KB5/jqVAmJkCwj8H3U2/qVzx+cNO3eT9ly7BSlnJIUYOWJwNW/f
kxRRK+/hKurGVyziV+oUHpTRuVGH7jzr6rBqWR+2Lc0Tehnu59D4hSsVurqhpQMk7WbmY0VteWIu
3CAyihGKgOVPi8kaiafjRQ0Jf40MfAEQwau379Bf+JAy16ZCcDXhP/K1RDkZqlmQuR5/ocfYtnN2
R+EOPS5KeNtmGAZsnofG4ZNM/cayT70r9uVsHMYW5VBzsKLOS8mH35VIE9goDpb52ov0MchbP+6a
LfARev/Cq0sOIbUMNl0UbCuMZFX5FrXFOXft56HR9jJz111mHMe2241DBVRarDViBmAerb0aI0hO
kw696H0djGsKLXZTfK7L7nkCrR/HbOfypDuZ9sIod9FHPHiziy7b3cZdQINGG+xmJVp8+c2DFXRY
LtkhIkOmB6t5dtxmbWagq1hAClffjVlPNf2NBLtGIRST5t/cKrM4TZKTq5LWyk145RXTvpoy+lVN
x3Cw/dJWL5H8zof5jAQZvQlxAKr4xogLJdcn6z7TjsxvJMTH37FefEWhcRFWdxZWs4vT8AEJna/2
UbgyG/fFSei66L87DLk14uOZHbM1m7NZS17C8oVX5KmezIOdvQ0OBQBD8RYSo9SmyU2v9hc7sTxB
puxWD6ITESHPNPKgYimBlOS5R3I+VfmlNvO3PFSy9aQYH65dn4de35VyOrFl5usuEV7iartctEQr
9O/93L/QlOJnqDZIMQJJLz5yMR0jhY6EYFVIneyJ0lxZUXVqCVfOM631Esif+F7PD4JDISI+imO5
J/OlywnE6f1O5ttRnObE2Y96dlHd+NfgDGimwhiOgPuzBEWXiFxo041S9USBCMyjW9+ERnrbFBbt
IdZdn4MBoVCL8+41OhXZjd4+JiQoilrZVG2CTqHd4asuV2Ig6i22QZ1m3UeX7I3JlQCaore3mRx3
kJJf5JceoxgSsuYDbPQbI9dZQmW2dyGYwjY7GpKkKdt6amTz4dZ94HcG5jgc7U9mrSClSrvZkwtJ
QAfj7QhO7+HFIf1eVRlsSmiKchDeqMARJZkHCUZSqmFeq8h6hVD51IP+mTLIrTK1qOaN5qlJK3xI
yVNiN76JQ9TSh20oGWbmhwHSvOfgpTvME2Z+V1ck+AbtdtJM3x4UTw9Pw2jSohbJG5BPmipLzx2/
syj3SJbsaooiCBDDoXdJYGTjaY1+3ZN3co42ZUskenGpocPXClGD0IYR90eMPb+/67mK1hObajJu
Z/cxtPXncFTv4l7lPHC2MdtonG7BwXd9bFxnUp+qpr+Ran47aNdc8ADR3zLHb4oarWSt4dvpEQck
H+PY7axRv4mrJqTlRB6k25KhX1vfbvEU8W5OZXgg44O2kXIXuCwSqA7i7ibWpnCVOQ8W8aaO0b3H
FDeoqtuvUcIDNzA/9Ir9nHYQilP9VM8hhVnKvtePZPbS08KRZTCSysA61Ll1r+UPg+mH5QQM3rdp
TQ2WbeFOzvPHECGcVwxUJriEw/U2NzLxPfPBJn76VDkWhSpm5BIDNZd7GPCGGbJxuxcIx/Kp7vC3
zbHZEy7fTd9FB3LhJrj7m1QMX8NYpr6RuurWNBN2h9kKEHL0ACyOKX0EueqnVWTRrSNy66jWoRki
krPynatX6VNJ6Jafabl7B7zMJ6l00VvONLzLiEkD+MT+73fYnA+EFOu9hzQn8iHeeGGzeK8t4BTq
RPUX39L5JKtj/oBwU3e5OXV0ZyTafUl79Uazw+7iRKQMq0WSH1XFbu7Z95iPGczkamiK9rbOU/Hg
8BN7iltztyTRuFe1tjqWgwGDjW9uYzchd9ysyHUwac4+RGcCuUUuKfhXVZ8K/FE+dw3EM7T6XqGE
5aQXdnAgiKY9uKiFsAAprF6ycfncQZlOHQl7XqFPp9LRqXXDP57ck5xjP6mNCmJeFvBGwEyb0Jpx
Zsq5fKVr0z2DHdWPLDq8P04b5h9OYvUvmONM7ABDlODh7MwHrDnRnSvU6bYd3eqsjYDtg4F5tCnd
6DgZTwNqVii8ZuvOnbwLIP0eFcOYhlURT/qribZwI+uKowzU6rYZ7J4yp9m+mbgw3yIztnd52Tuk
+kj5gc2kuPbZ2F1NutQuWa8le/y1+ElMdwkvwjIXlU6/QTULZcpcv7JEhR5hwGcgAkw+uBty2Kqw
2ubLgo22DXduFCLETbOR7AwokWcBveZJjqe3BHfMuZK9QExia0f0mGiVEBaTKRRfS/kmo95LYpRU
Q5dNF0hnbtIqn4b7lidz0uJ1O+XbstSKdV/Pn3C6AK9j2xMAGgwPgWI9OsV8ser01YoXpi3fRyUt
T3OfcewjLrfksY4TH27W8k3b9BArhGtDcZEvcv+q9gv+1f0wJRRMasaXlXGZ6cm7Qdgk2iGPeLVN
Rxgv9UcjF4NhSvB7x7XOTmio2yJonqVePuiFsY+xeWVGvza02YsSwU/cb4eUeJrmSdM618e0+0K6
VrSawpiJMrceBmN4DBTtUk1ozEAcV9iabyap7ENnIqgpHPaVVhtrU9GzXV4sAXOzfpkc9CK6kXll
UvhuHQFqjy0higzlbRyvet3YDE23KVpFX1d+2z8jolt1ZYu1zUHk62xwtH9XRfv478EO8ZNv8w+w
g6w9khZIu2bXhPCj7+JPoAs8GROTaY07K3tmzY+Ps+zlRY4wwPjip4NqFfVZluF8y/kU3Y2xZT5o
NNxcGmz346q1iuHFQYr6Yf+8Kuny1kzL+2Mub1K0vFPp8nbBItRH7eeNW969cg7T+1EUACglr2a/
vKPO8rZOy3ubLW9w8PMyy1C0VOWmyiEMeNen5a13lvefYrbQz/O5PuVu625HrLlkGlDVuE+CdMIN
3FAPCBC5gScMkeRzylAaOe7DgJNHxXGKcWkUD7Y5cS5pLfN5GEXdvZqU7b1atvmRKFZE1nPTXcKZ
bQynNdr7gMwcwrFVPi7OQXM5EZWw1H7pyynZTF28jyoI9aqOfEgtDtN+OVcVhCV+/nPY0vo77qbU
id6KijkDM7F7ZyQp9kUclk8wOCwM4L4AKNGII20ao1vDLbXPwFWkn5PfLKqES/7nEij7VNuOy83Q
LndEsNwW5XJvJLE7favLXdIstwp4TvmkLTcNWZdcOvxtlvuQAkcfCiX/dJbbqV3uKZKYor3Ei1su
d1i03GaI5x/jAKHOypnb+QuQ8IjkwW3QW2nt09jk6osz9R3RsHGmP0+mDaiV9/r0OtI8ylsjIKur
EAAq5dn0e2soyclggNMJdMaJX5ztNivOEe5Rwiz16FwBUCOAqjcVS9vOUqLFz9bYwbuRm3TLkhA0
s9wgM93gZ7DRonQ/31E07Pl2jlqPe1qxFyNtEUVYecvsWhaJ9e7Uun7MEw6JLRZ/9lU4ZyYFssuK
cUUdTPoh1Op2EBnhR5Wqm/UmQm5dNWwLXg9dA+CVk6OdoEBbqYRT+AiKMBhX6m5UjNemAMrp1YFN
YmaunHl8J5wJXDbSx+v2gMv8Ieui3FfGpFmj9chR2RVkM7Ow/2KJeVYc1TyJ3nX9tjIeUbcyASm6
8FWEMpywCESQe2V3zmgpNw72Z5+LnuwGNY0fbLWLVhbe4ENkWQ+xljwgZYyOSe2mu8JmzO5z9RAK
jfrhIZJwN3Jg6OlIIBiE9Rbj/9k5WvyNUzZFKjpHTMVp7+vadNMwf6zGnF8+8mAg3xpezF4rDwWp
dZvCkvijm1Lf1lPW4OXDqNfOxtaJSnpDilFZYS0wN4CpwCpq8w6HdctcqBMTIeE+tPGxKuUTAbLF
/ahUrGNOFm2Nvh8cSrVSUr/tKlpnKa49qtyhihRN24rEqjYOKlGUdUO7GXTetdIB18RbzgYWTvYq
lO3bWAz2ftJSGI+5eDM1AhlyE2sDIRAdbRsCVwA0BI9VjKk6z6XXaIs4vsJegA+FtH3qYb0uMZGG
hG7OaFGprPNXk04a8hyYmKaIlT9ygvKpDDr+hie2VsrBLK91hwe+ztyHwsy4dnVhPLaOVRzRXwd7
vXKxZXLtnsrA/tLIcn5IdWXmKeBAUXL0xEP2nQjrgYwkEiK1GDeJEiKjLsmeKi0+u8yNvkjgNldZ
0nK1122+ZirAnjLFH9Okv4zZK/L/E3n+PBH0QeLovc4aztEpLb6tdr6btNJiFO6xfmcdzXiKY+v0
P8bhuW30YS0SDkdNZfEYCofLiogvNJC6+ki5TMv2qn3KUhW+WSePNkU88P+ur5BKx2ZcIboItegm
tMVxskfUrYL3SzZcEqXCOAAgfR4CUw+QdJf1Lu7oeIx0JdqFYzi/JM6yZIZi2sySCqyVbIlO95Ju
mN+COM3x/hAvjCVU8SB09YvdJdV7Ek1iHyqWeoxGN9lnndFegtLurgO1ZFc01vIj4Pw5anpt7+Qy
UQ3LbIU/rD+LZd4afyavZQbTFSpS0PgRJvMznXHiGo/OMrI1y/DW84n/XLz/K4bqv+ae/mDC/J+R
WNtf5fk9/9X+/0JjCRs10b+msdbvX837Xwiz+sv5PXxv/rJ7H35l8T+RYT+/y2+sli3+qi8cFQIh
21iaw+CofiO2bP2vrmYQfCds5htUEb8jtlQyr+hGcUxhaqalw1T+3a+p/lUVuoX6SYUT+2HD/sRj
/Tte68+5VtBjFnJMCpn5SbBt/WnCSpJOl4LUJn/EFpEkcmsZ0YaBg/J2Y/u7z+m/4K60P6WG8men
a2ZJ77MJbIKb+9P3CnOFswIci175cjPYw92U17s2tTcFiYOzW7/mqul147MrNoo9X8J8Vr1IvKAt
WumxPMqs2sB57/6bn+pPnO9vP5XQF96XH+/HqPt7zjeo4tIlezvwq2jyO+DpzBqpddXtjYYiakb0
biu5ZzWEMNKtioZ1PQVAJgGbitl5hl79Rg//S6YRlS9U4j+m3uUZMR1dOGRKc827eHP/SDXmXC4K
ndKB3859tEXHsiec0LjDIBdcZISpoTKV7FJlQ98QwzlT0gFy0s0mkEY6GItz9k1pCvM26LQM4t0J
joYR75FAbtiYkHIV45stP7OpWA+oYKyyOFmgT+mIZ4HchcJc6T0yW6rVRAsSTI8pDAPg57yuWagI
Pz+ptbJGLrupjGKdZKjI0PD3UXywlLtRL+/mIF/ryDeNmt4GZ1pQl/XY07yt6ofQQitSlzetpe8Q
kUJJvuCu2ysRfv/hQymOFufoitn3UOF5141d6j4N/fA89Gm1aib6Qypp743uKRh7ynbxjwzlVlBB
n7ekcnThLbBubCfn7P+xdx7bcSPp1n2XO4dWwAcGd5I+mZlk0omUJlgUScEGvAs8/b/Brvt3Va9r
uuc96EmzKIlMIOIz5+wjXQAC81q6mtTG8MaNSamH8RCE+bK9fFRDcQNJaDfh7vdwBVOHdLs6lXpn
oCxmcr6xGJuQ3bgg2y9D7O3gPU6YDLjb0ZeN26ocdnZdYul58WRwgzd27RfI33MX2CG2hWTYIZ4E
5VYemnZcR3nLr4e/JnA2VT0+lI2LlxgRiGEf+s5Tq3kcNj552BYlmFn/iv07q6jPBd6BJJFM3JhM
i+CmcngzB7kVKYbC5DEby4PR3OLV2aHufBtI4HOcX/VU/mzbd6xrGKVrPM/BXQsuONDXpKGAJ9tc
SX+HhnsdQeW4FYFbPTJj/hn5yrhg3HU2Pgx8g1IeygfmrDVwuJXVhUzbgNC9R3YdJquq4peG5ipl
Clbkny064Xtrjsq3wE58igt3eWlCb4UZJD76o/Pomz1gn8wajjiv+x/jsASJsc6mR/BxGODVjr6r
KivWOW7DFSZdDKAEYuNGCPHOPUqm8DvTa/1N1yCgXhUjFnD+Fd705jY6PxSAdEjQrYfoEg9VckZw
cuc2rXffzIP/0MHI2v37kvwntR48/osQ9n++JJerMf9H4KMw//i+P8QewBvRtUJMRwNi0ekjtvlD
77HwHi1vSZ7j2UOX+qdr0fuGNcFhD7rk8VCg4t/8r3vR/WZymRHIxm3r8kf6/4rewwoWJ+ifTmFa
GmnbkneX6CSuLIt/xJ/vhVm27K+Q2B51YuMQ998iPwl4GRt1G0PROSc546LCUM9llaFoyHpjX7PW
fpsc17+ksjUpE+U+dQklQmt9RT4VA1eRzxG5F5u8Ccjm6Jf8Fk1I8Jg5w/2A0Gs1WjY+/arPH9uY
MIo0gN4nY4cFSbu2Wu+iW04E6SLWJPuWdLnwvidOxMO7uhVZSBp6Gj5PcSh32DngOSn3zI7De/MT
M2dyRANXWpTmMpgvuZq5NcaO6T8QXhyWrK0NOe7GFsyflUqQOJIamUbR3tSK6mAy/Q38GQNR93hf
x86BT/CDe3I1VuqM93+rW+shUe6pbKpojfV13ZfWb9dMphsjDpdlUibnvRU3jwm/27sSctxumI1q
j97reWKa7hnjuXf5ZQZdZZ9TzY+c2Nkt/Mp9bWB/Y2B+sd2eJZko1T6ZuvfK0vNt+B24G+r4GnJg
XPc3jhnnCGQ7zHZ6g71wm+N1rpVTr01Z/O4c+PSBB4gaQcYkPcKQ06eaWXhcKQuAClvdgSwZQf+9
Meb0YOj+3rDcge1JOz0DjXOPtq+2FTvTTZKV2DRY109+HTEMjeJHAMoPsT38Ct2l3WudfDdNWhJY
oZw7F4X9ivUT5s8Q979m4bWXHYRbELbuEWGIfrJV+WBntYPexWbul6pYP4o8nGlY2q7aw6aO7ibv
ghH2mfxvojpTr7iODbhKggYvkXDuYvZuuGpfolyjoKxQR/ZUcukIbqhpj8bM7GaOXsaIVGuslNrV
CR9Ve9s03e+seERYXW0GP7APrl/law19DEP31pmGtQCfu6oD21iH00wNYtW3ehDnzEWtqv1iJaUE
kKYXpQmb0+8WBrtVFYN+n7zl706PtTBWTV6JZ8Lf4d3pwQUhsLLaHaoc1m1yNPc1XurCNd8cfFqn
2Qx+owG92Nm8coRiT1FfbSBuQ5FusPM9NHNs/hgwegkSJpOt0wfyMfDIUAlD7IuWZi5rg7O+w6bm
XrGIAW0IMPAX4NLfK6fuTx0CcdhA2vWueW1XN3bY6lPqNJIbpY6BSRfRyTBRfzOu6495GuYvKWAx
VN19m5xjKxbHOI2ag2Yt8NT6yNF5VFvUFEL/QL5L1GM9ltfYs4ej7xf5z0yHPg4tuIO5yLI1el3v
FHtlcKow1nG3jeOuM81l1TBPF6bg6mnukulJVqq/SUWlnhUF0K4e8Amsmipo3rpw8De1GQ+klwfu
hajv6kx1MN6zJLdvgVH2Nx2R5j/MNO+3foSfmcx65na5lx2bOHDv5qaMP21n4uZslW4+AEwrOmLE
yBdEzMklrYLx7IZ5d8pDaTKkHwZxlXISD6M91LcE35tnlZXxs+bDQpqC/YRHxT/bxghEi+0ndEPk
nxRXlb83cyu/pT+IWJ+iW0zzWBT/RzFvi+VU/vupLR1Jvhk7aG4BifSPPuOvp3aWId6x2xnrUxTl
t5XTlMMxbYf2tl5cgX1I6GhljiN4MZzP5pjNmxELK2pq7DNsdJ+9oTV2ua0RtfrpMndpzXLjYk7Y
MZFsEU8kETbpHogf0Xju1StEeuqEuvVDj7iHOpivlWcW8B9lftER3gqepGcXuxgetsA9kAuo1oPZ
uqtYu09Nw+i+70d15/URyTej7sOnahwtYw+ljxFD6891sYkL/uCVNcaoNzw8pnDRiU9YtygOp71Q
UZxuBzxePzA81wnoq6jcurNZPBOwLn+Qk3jT5t28Myz50PsG6fKAcDVaMjBVQGg6H8WnyEFqq+Js
2BGqBGUi5u3th2rqzjBmH8PGl5D9wVoOkwvUJJlguITJNjMRkdhEoa/9MdVrE/YUM7bhFDbl2U94
/ZNEIzfAoj4WCcFrfUMt7qpyVY9e9B4P7oi1enR2Bh5EUHqee1uia+aMMXMwhln6UM1etKn6SN32
8+gvOBweJWC4sKqEJ85AdFhG9Wl7hjEWQPUT8XMsIuscJV59m9H6PpSmJ65xRr7PmoSq7sRnPZ0x
JSaXUeCCwlnE8y7JGfrwI4SdK9r6+JNcimI9NeG0a5Y3RS/vjFzeHmt5j/rljcpbiVM3nOzbDLvq
fVUn9dkRBfdz3A64kLgqyf5r3zA+onKj6Mciu7zBwfIui+WtDv2seIJqPl1gPEVH1Czjrl7OAVD1
wUnPzNcrp2S8WhfLc1DLR6RB+U9EX8NxXs6VeTlhnOWscZdTp1vOn3k5iZLlTAqMShwzRqdneLsc
WROxBy/IGftjmqngWHVjdMo79ExD58m3NLf0qQqNio1K5l9jFXAwEgjYnyhAvHfPl/F+gnOIdiTx
rvzXxl1fR2Ah2TNvk4R4IRSPehEFhY1EqDkHVCgZE4d2J4MMj6Xl+umIQYI8vg3yJE+tzchuNFE7
sRpuCz+Va+HWLgxIP2jnjRWwQEX0EAA1KeY2ql5A2TX0ZW5WdUSm2Fl3gOM3RGeLtmFalS3uOSCH
cugRXxR65LVLUCiKyEB2J+NYR5tATzU7mdmFBgv9gNlC45DbzmuQlntZd/adbQzWRUaTez8Z6Grz
wG63DUkAD+3cuBkYpFCJfe3Feb41gMLiVklL0NNZFf5a4kLoDQOsNqvGn2Nj26ucCmjANJqvfY7N
1zknlh0rQGFytug0DXjEzNokMrazHjJU9Agg6ns/1JCm0hQlTasruB8FUGUpcGF0z91w9pCXbaNQ
gEkNqouTMAywCMrArWjj+G1Q9qGvxd0RYjOqgmjaqLIaV6ijxxV455/kDow7nY7vZmHXa9nYIIi0
dQ1FPd6WHe8oLupfif8LCV5wo60w4byBmTh0XAN2WTvApsXej0u2PuZDyuZ+M+UStR/BbrHyvXWk
8FbB1vRPnTfBNS5DIh0T+yaUxgNGf+68xLTPBvf/VszVe96WxvIZoYnQlb1q4vHKdf48m1Xy28VG
f2x7FkRjXs4nHH/MJ8CzfDel0JvUrPVv5qA8g31UVjb6y06kJOokwPP+3ef9C30eQ7z/uc+7LAjR
vvmH6efS5vFtf7R5zjeE6mzepONauCuWju3/y/oD2r/A9VwH7wDRZ3+X9bvfSKXGGsCaizUoi9C/
t3n2N2kzIeNPtJnX2TSi/8L4k4z1vxQMvhSey1+D6SBAhmIC9/9rweDWLY54cC+HtEnUQSMvWUdJ
cINIGVdOF5EyDHrhKQOlsweM7UIvnadn1XYwpczkpYlAFhu1RGoequnkI9t7aAfn3iwUg5fZpI4f
HThqLCZ2LlcBMrAm/O5YUl3IGjy2DeYxB7f4Kc/aBwODAROhKf7lIl5HyJHi6RzyaypTknLzlPQP
VtoawU/dc2vSjhKJwebiCSS9XE9hFzJF0tWFM2uKNyyExJoMZFaaRPzskyrzD0YROO6BjfT0SF8X
vyZV9QmVqvA3UWfDzJqS9GdioWUiRPYAvOA2LTx4JnGenUYsc5vWdtpN4bC+ZUm4cfpl++7iCWtx
RD6kUV4zCnQPumeeM6qF0ZWgppkb9BtDnaB9iZNXBOIei8qKZsIoSKVs27FejfDXBWpfdGIBkhbR
kxQAZI57z0LeTo9aPYgx/Rjd1sF8GRKxFWtkWEQH0Ay24qcyJ8hfLFaGvUZoyqnmRI8DvM3OHo3H
offz+yH3jH0+umGxqZxQ3AMBkKhTojHOqWbMASoKYySa7JE7jKM0A4v1VaFCvtb3oUWQVVc7CnoY
c7VNb+QMMPMK4tqx4WQ/VVPepbtwtmApO1Obhezzw27YxRIu/1CimeisJmyOLXaEeM9GbLhBFl2j
7g2Avm4Gl0CtFbOQIVynLbyVlaMcVFO1PX0vMPcO+M5aHyuEX2P5HJRC/IEHNLh2Ps3eSmHAatZE
a7gcl6j2QBqaKT7f1msuc9c5QESQJi0G7pAOkSBoc9Oxs0QTntM8VVBS0PMPd65jt+a9zuA8rYO0
NbhAHT/3t6NjUvAGDYXzQ8q6G7qRhhFzwxNm4/+j1J43lCjWrWGMmOarRJ38po8iLBBVU+25G9kH
prBmbrovSdpoNosWcAzuSVI6ykx43OxjCE4P14To1GbA/U0t5lOT27dSOK9561+nNBcbWPYWlW9z
iDuaZLcRl7yip8U0+TAsbXflPGI23WrT0bfJ0saq7KLGvgaPHm7srMTlSTI4E45iCQ8GP7zumpKP
zBoJ7FNaHSOR2ddE28Ynj/OmlIz86XmsjhSgYpL3QoCaKsdpxa5C7AJlVRt+1N/2fK+6ASk+30M2
+qsyrPS+FeIIBy/ZjE2T5aiPHUY4qUfzanw4SZ49BpURMvVor9LTKJI0C98Re/HgyujwNSeACP2k
7CGGzuOnXIQ2RJLFgOJ5SrNWBdZlqrJda3B04MhK481xEMXDTQYlEgPRAuM8VP5i3xSM2kt74wPL
qZkq4doIzaK8iCT1fgY6erRylWwSNCH7McwrXpl0lzk5Enzb72Dlh/777MyUQ6bemnJqz5aVgkFB
zxIXeXgcXP+Ro+8SpWhDbBIkQIgQ0Y1LWqd5vnO05e3roNmrSvZ79h8fOSwIdhf6M8rCOzseoZnN
5BM6LfLxeTA/x05mv/o5+v2n2+m/WUFZC3b1H/pDdioeBFFhExyDn+yvx31RTbDuEjM4GBEp3LEi
VSyYc1g00VS5dzF77GRtzD1sBRd+wkWUU/JKzBkzBkwlrEmAecSck8SZemxOGImnVtUv1t2s0TyX
iaSMMbOSfQpe8+9lU5jv4CN5n81mBCfMUAWKNaM31ONoUBtrNVXNcJOZMZueGGsA5krT5bCATXGi
ShxISvw6TZD8crLUX6cM+vb8NKkpRgbaad+iUGZ5EDcLHrwXcKRAA6YPXWowgoII4h+bGsVoszRd
VogoweqiHYrd/pxD7hghlu36BPQ5DuEzeMjx5OIKwwkRn+wwTbepxaIgs4J4A4giWFsFGCHYXw/z
0iamHGdnrwjdfV1bxSZAdkhTkIBQmcI9Hbd1s2CpP00ELwBmaExrm0irbdbWRPiSIdNPQBPKoEe8
l+ATYNCVbDyRNjzdLEzpbyozzR4T3ZrjCRq6WufpSO/sToTYBEQ1sYlSmyCIUNguvTcLByYZtONJ
2aQnHZnOFYgRlBQZRsUPDgUAPrU/79xyJD+tJL6YD7RO78BiyY+oc3viitP7Ji+tG09ghSxRKpoX
ZoEZIv+ltOz+VmZ2ak7OCg3WKaZVuIOUZez9IXZQKw3G3kS9cAWiFq5KP4rewzrhbQVF1P/ULqcX
CnHrjp0GihNmtOBpzV9OHpoHMbWK+axb49hTzTVn1gDnxNrnirRxOoUbbrsGW7Ux0I2SMO9NDUnJ
QHHWrGsTGhKMNvpcde5rHM3Tlt/cC6S9cuVkCf5v0GZbSHHDyqrMJxV05Trrp0MDmJN7DtT/ZH9E
whx3Xm2813ZaxAi7zX0Vdzc2gb24oMl2ME+tCl/CyN5AlzriDf6VmBAey+BWDANTzb53d9Pcf6h4
Mm+z2v4snSi4ZH3lbExfNDs5GfJQmt0b4LL2Jl42Ua2XxR8aw/TN4MkWKLalj23rzljb8IYrlcn9
MLTvFIusHl37Y3CY8i6hKWsyM+VGmUlycgCPzXCl9koL87aogwtqVL22sx6ZfEGMg+2b5c7uqnBd
922xGtwGu2TVw0fAnBHwYWfOyJxTMvoka6+s2u4yV2ZDaKXWe9+pmE5O1iPa3+mSm2ZC8JjFrMTU
HsWH6d0iaDfvM7dor24RbTHnJ0cwKGT3MGPIV2GBndkLXGtEL5M7n2QmITDrzeo3UhK54voud04/
l2ww4W/ZylrkZ260Se0s3dfjtABiFsna9KVe8yZtvfhfmrZhkbclbtKhznYEktkkTX9DbUENp0KE
smkfdUvU2dRWe6PBl7HFYKdO4XJHN8ttnX1d3NXXJe59Xei2j3PhIL8u+uHr0p+/CoCFU4jf76sw
cL6KBG+pFxgOdf/utv5ZB/XSNv2vOWqXzwhE+Jt++2/6Lb7xj37L+uZzirACM2mdQOTwlb/1WzL4
hqaAGGBG1v4fXylKbH//+R+W9w0ZCODuAKAKgJPgT3IT95uwBDMoCFkujRIRov9Kv7U0gn+6gJd+
SyxSC0HD5/CHOf9wAfdh3EGp9r1DEzROdLDqDJoE8d5TQ5xaEn9MWZ7fMD2YqiP6iP7RMbWMtt5o
pvMOUKn9XKfs5IrO8yjfvAwYm0oMblZ37KZ6r4zYfl4q5Us4jgL4lgEFw3YLz177ZMpjSnSclJyq
spTZXmhZV2dhlNB7WvxJrhvxksgQIEHr+lz5RDEvxY9pPIH9rk+y9/tXMt7zVZHKYGuKPFvXhXwQ
3CPIFcWt1lz8UHLrYpW1Q/NeQ5YE6GK3QDr4YaOzSNugYxJszmc3pszfjA4TYLz7RM/OuTr4fYOt
yUqsQ+jKaRO5s41JTNNAOohrOcomoNa59u7H2A6eZBnI/WhmI+6NPFinWg0rG73/1m5UxeIuoH2M
PVpIRCrfh1KOPRr/qfLx+pUPJhNCdAVVotW2RGgkKOnCBIdKMQ73Necg6LOC8/tcJx1OmVAO+O2m
Maf6DAosyJuWngD6lmEXEmsLYrhdZGqgD/kAUfV+NqH/3jUR8sJ70xGMeAgWD5tDlhpNyK5NmvOx
Fx2clXAYA0BRaWgO276HebSj4M1fBzIg3HupGnyU5sxyCfQceY4sq6xMEyzWDv0uJIpq73ci/hBl
FflrValgXzS9+d0NRxxxkYgiZOzt7wBbVG+M9dUqpHUmeKFicC2Mg4Hi5RVAF5E8IrwSRUtRV4+k
oWDsYvHUjBul6+SeOTfzf5ErIiBC6t7ahZPWOkX7YavBP5QIBZN9ginI3OSlIPPCq+QTE0/grhqX
h96opJOPuWno80h0NA1igg+47fLHLmPTgAoCmBaS4D0ZuOWN8OmtjTaItiKRNwzNFw6TOT+FMAZ3
Q126NyBkyCFLjT0QRQylsl9nZds+aofomNj02juDRm83ZmOk4Hiw3IE6rDEqlbGv0JTy/+9LY8zP
bNEpI1I2zlrl6tzUFDoL5Cx54mntT4gp4SIKq2SeqknHPOooG4mFCvsN616UmhWpUtEwZncBdc8P
MlZoZ6IyxDcHqhBXkx6nSaxmY4SH0yxgNIUhNUnUfa3LPbawfEuU0/wdlEzy4VpESjXSrx5VH7UM
GfuU33uq914a1T/8oIMbTGF+qTr9WfY9bIGK4DPUqWF3yJYEF4+U0uwVQI73OJboa9lHZP7PSndo
Q4XynOOCxGMbO/WbxKrsrWdY/dYd6n4n6qbewzQfcZq6gHRMgAr5hHnDwaZ6yAPjRoB64YRR04Uo
hf41FC0+yzbKr1Fg1zdtlRb0wnGAx6xGCz4OYfc34tm/FZn/F1iEbg3nifhfp5AQst66LmmRY8Z/
uRr//s1/uxsltJBFN+lKSfeHWISx4h93o/gGdmQZR1LMMwZcvvJfd6PzzRQW5hMkkmKhvfFv+UNy
YvrMNtk4Ss8Bnko3af8rdyOjrL/ejY4HmtCxuGqlFXAZ/6PwjzHdkPG/aec7ZWztYI4QltamxMvo
gFSGlV1BMNwSic6RO0Qhqg3fX+yozsR4auFMOesR4cy54FLAlghwnVxI0P+wRPLHjPCmJ3dRY0VT
OVw9VZASqnzBqM311R66arD1bQ7Gtmjjj8GWMytwnct40wFVg5AGxXqOCvBFYV7IU2QWDk0nHfia
/Ah9702lIjRhfox6G+KRcSBCupcra2AI0CdNc4ol99EkqV12dL7sAsIpAsHv5xoQa2GNNU2bpjrv
81k8hm6Sv9rTFD2WFoQvTzCUrKWOLjqvQddqY5h/0Xe4GL0cH65C37yN1kh0spkd3dSC59nYuK7K
1CTYgcCM4jq1LZrJOUu3hcFvp7CmUwRaYmuq2EJm0nDLiDxiGEtMMpki5q8F2gz/nXxRa9XJJDvD
qsh+jR7QbCR1efARlUb0bHF8LuYDqFAAkQ2LQYI1FJuOG2Ib2JmzEjatdZpG1k3KB4CtH0w0195w
IkPku04QK2x8a4I3P7fFRHtbiHI9T3UBGXDO7I1N3XbpvTF9SwpHfQorFMEedEBlAJYl3G8lAo2N
PjDZtLstujhMRxa/h6GLprVXRLD2DZucDQt7Kcr7McCWWlQ/4jZsu7Xqc40Wf0rKmmmbhWPYKONX
rgKYDLaw4oPd8veQFUiiaNaMMliTUkVxAwIMqx3BmwGQhACuE4NSMmGbYox3tlVOOGcNAjx7nwWz
FXka80wPJ963JQkCoNTa586xrSscL+ccen37FBdx+RYJO05xBtDAnbqIR3ENcbZ6r7Fy/miDuDQ3
WA7ZOAdEuv00e0Ykq9n03GyfpkVDnpkdXB3HJMB7rsbgnHIlXlVcwwuURQxOJZhkc085Mn1vHRrI
Fcs847OvgP9ukDY0r46fqV8eudF7wmX4emkF41NbFMRdRZ1iq9l0aPoPCJ5ig8owLk7I/FfemFvj
3qD2xKE1jt8Db6we3K6cjzY7Nt7brD6wPTWAr1UemzmBhm2DA3aq16Gwsl8RL9fyrSFLUqfJ8/og
kjZttg7tMGM1tq25gZRyZTn5JF4iJq6vy+2vtwJB7rIR5wOUwNcQwRIuSSFdi4gJCCP3lV8zRpzb
GCp+6H2GuTX/GKNpa+KjZuttv5dDgK5XkMn4y/UnQidAlEw/JrYOm7qPEYca7fgE+as6x9IODxlb
nJtC5aQFu1HHl/2E+xts/cvc+k68ZLM6W0uS95tOHUZ9MeNYQXsGPx8c+Y6sAshlkyQ2VMe41PRM
O5pXa6b01grOHj6GuiEX1/LD74HFpKfokHkQ9R54a8PsWwjrXVPVa2qaehPPBWFYzpwIc63GSZVb
K8wcRblbJ59pX8XPsx/HJ5GZWbRltQv+xGDE+2rwopi7Go1dv8rquv+h7DRueEU6huFZMvNqz8qt
ryQYKU0AY8p0RM0VXGNMQKvOdzlYqFH727rOyOTSRVkeO9W2r62AooqC4iNTQ8pcoeGcHvKc+VCQ
xTCpyckjgCEAWNdZ6WWW1sxcOZ6GFyeMmrMdxvEPE8EJnQXRz9veMkBNBxNr07XylWDwV8/+O0T2
/BApkDh1QrStLIbyhquE1XQE+ffDMSLWvHT6CEeKbhwvSc8EYB2Q+OZSrZNrsDbaXsZrhh3kOPBz
ev6BVU0soXREpr3JRNB+aqdF8TtO/grQLreMM6hDo5r6JvSSgoaKlA42Bu6cbNSYZ93eIpYpPpRL
nJuTeB3O66+UN+BNJL6ZueeyB+ttFNFsJVge8WjWv6dRS1QQOH/MFnov5j2S5LolU674SpebGUdu
8rGufyQ+SQ1ssqW876rG+k45DUcZY651FnFpPQfNUL/6ZSpvZJpHSzjvknEnq8i+qzpZ3HnoBp5r
jdaCY8Pj8fHBE9g7XZnYdtpkuGi/gyfjLIF69HgC2hE+ot+iFqY88S8kfc/7SuKLpZY/OtItEC3n
VnvhvSW1L3QsJNvN6HpPnE3NeViy/cYl5Q95v7+ZvqL/JqPBE5Z/RQLmSzqgseQEpojBXnRK+HVe
TuouSwOxpuWBwTKWydUinmcdz6Z5ZcJaMlKN6+89q4nniuDJjQlTphK+/dRhH71mS6xhvwQc1i5R
hwC0jU/rK//Qiqx+A4ncPqZf+YjxEpWoltBEEnefylIY13AJVMy+shXxjWdXYwlcjJwKmxxx5C72
gACD8TYRRaExoZmIVbWfLv6HHBkYT0JuV2+QdUKkZYSIY+vIUCbNRJWTeukfQTMCMs/H+T2PsVkZ
c5025GmU8V3p5e1ZVWBHMFEnP+Gs/FCsY/ZTH0z7MEFL4nsqeQt77bCFIaRZgmDZGzX0Dhzuxa4G
M8P8TVrGthiZhhKGCUTJImCkufiuUj/zeEBpKU1rQi6fZ2iKAL8u4SMVh0vLuvqIZaF7qmc09IXR
xKwuRbPtWk0f6UeIazP2NJCGHHvvcACtMQMOTy5Xyz3wJNZeLdGuUCky6W1LJrNvMyj5i2yZmW85
EeLjUIbxbSQG61E4fXU1oZbAAo2QLIloIBbDjXW9zp3FJNva1j6Vk7yFtxt1pwK1PkByEecXL/Xz
N1IkQghEWfbQ+Wgim5o4UG5lSol1GVcgtsx6UUeYujEqttV9kV+TySmylYsUkfubBFg8CF0CgAoS
+Is1u4hDMl1dswr66cphdUcOWWvab95A0Qw5JYq/e04bN2wHZGmw420gy0UpWz7WdAz26SMBqSW9
Ho9B6LflodOp9zIYvJG4tIcHP6rrfZcp8260YouAFrdlOU2wLtbkwo/2RKh2PyCDl/cNKtgAt0if
3IB+r09enPGuzszdz762cXnSjxPIhcrsngKWVXEdDPFrbHZoIPNx6CbG27H9JNKpfsE+W12DFjQm
ktP5VvYeVBWuLWfauDVpTaumSYj00cr/KB2HDrKLLX1rDGFxE1SF2DdzgM61GTtj67e+9z7PsjM3
snH0W4eZlv2OKoyto6vhV2pBLN0hEOpps2PEAwjU7ocMOtHffkokMMUakekAitt/snFZrcZ5dF94
OW0iAZKiukqSfldxrZ7JjH2AagI9NY/ac6BiHCJ2yPAfUThyPeXCWAX3220IWOWDD0MveGE6zQ0S
VmOEpsaxIPwsAMXvqRfW58Asy4egLL0HTMHVheYlP7eRzl8NGbrp2iMB7x24VLyfM8Nll+X57i1C
6AFYU95NP2Wihb4pJ3vQmG/MIbshjNzEoBFF+gAWxX0P8wiTaiEQmBfYEvNVVJFus7IaGTB9j+aD
yc31aZit9xlFYdNvhzRDdNXPQjYbT/FZo22wE2tvlUHyTKCGtSMKLn2dDWN+EIHC2gwnO+Bui4fv
JgTYB0RI+S2I+vk6J3b3aX9dvk2Ytit+8ewOxyh80LFuf02lbC8+IQdPDSkpZh1FHku+wXuLSaQg
g8WRMUL5MPBZZHlgnYbZsu9Ixxk3YoxwhMeJZr/e5gu0QhROloFySxcQad1yaNQlKgOG8e6riMwa
/X7dsZERSQPjTIjq3TFqyE9lg4W2b8r7RI31C8QAXLE1crYcecd3KGsIvCYGecdg6NtuZ45AjtcK
hDm8EGc2jllRi4PlY3jLGhuWvqsX2gZNco5ftevPSWyrap95smN5YAJjpCWA1N6M1qGaRJ2tSAJj
OOnG1KF6GPiZCDWvNnYFjWCdhu5srrHO89F5ZXujVIpHZ0CBn2+s0Cyv5OXMhx4BLNUNzKe9K9r0
IN2CVTOCAesBh7FzGE2v+CXLWf1cuuyvTGKVb3rHNh5F3/RX0EnNSzYhBs9MW1GqcuGvXTuc1xXS
V74yCEoMwypPrdDVuQyiPF6hYCvDdZmX6RuR8k18YOce3UGG40fIsor4qYzkgfs+UL+bzvZsXhfg
S02eXo2GpMkVlvaScFjXPUWsn0iq0IbA7kxKyGSl89aRs0Xmr+69DPf5QEECyQgyZIIXb+PNjqOR
63vVoe3gTA9ukRi0pjFDoNxKlHtoupaPhjJeqIAwKXdsbjpupLeE8bW3LpKwDVcTE/52VZCz5iwS
55Bdm9tNu3ns0mUg7LF8a7Cp07Nl3nYynPjUWjZ5W0BQPpQ0PdzFk+qWMlJVW7+PG7lGf5ocg4y6
bIqy8hI1IJewkocBVAhfPCt36SkYqBOHjUEK/aU0mzunR2SnvC484GApDgOpM8ei1zHh9IWaUB95
ltiDHy+PBkmVP7tGJrjvvDm/IA+qraMNUTF68fsJcMLgj8x0/62o+6cUdf+PujNZbhxJt/SrtPW6
kQY4BgcWd9EkwUmURFGzNjApFMI8OWY8fX9QZVVlhuWta7W4bd27DMtMiUES7v9wznd+n0ex8vjP
JXWPLei29zT61T31z//391mW8ZuOTgzFu2Cls4ys/j7LkvI3W5ooHH4NgTWN3yyMTPiZLBMDrrPs
Xv5unnJ/418QAfG3zdCixfs3tjyO/HWSZZhI8w1bMp1gQMbE7c8yiyhA+MP6RuxQhORkw+Gphdpo
lwjbA2m/N1Mg7oyJYrquUn0NJJ/Zh55ODoWzxaE42HI4gX6N12lPhQxNsl5H1WM3F6xsSV6VMrU3
kVNnB0kJ/BHFXXvQk9hclGWhFq+9ueDB6l0bCNOUu+nalbF+oceGDNHW860wqwZpBKEVCeFu5cqh
LVqBUBoxUQ2o5Cr1E3Ux3hmqWTyjeYxjyzPcG73t4lPoCrxOIqGclV29zYUZYR3IY79pE/cqMQ1v
7UWzWteACXdQe7zPBGIC6UA071irA2tXTp1+L+lybtPKqXd8MnKTm2MqV1Y7zEeABGJDL9ZsxSwL
QLCs8eMVVPX3zDV4oUOYJbvcRY22CvspHXAl9IST2J17N2QJIWl1RYSQa1Ufep7VN1aqn6zZeWs9
/XouY/b9Vrafp+zU9+Tg2NNdpBHyalvdGQPrNZWG2oyEdG9NFe8Q4BNNCsuv3Zaak7HT1vKKddM4
kO+dBs5Dy8QU/XXWB/oGr+adKJMrAjBdgEa5tQnoIJi/LOCnKJ9gcLSeAgpZdKJ8p6abAOqo4M1L
Rpt0Hbc6z43BIT4LzXnIUCodVTI1wBE0/Rrfcwb7ojVht7ltiux5GfU5+Sj3fQNBIQu7/rFHMUrk
BzIy8tdmWC+mZpx06WqHUiBraMw2YABnCxZWjmhWXTHI5wEh31VBJhghNRH6bPimE4k5efwZO4Py
db6Ve4ZPGJxKOyp2emkXb70tnFsJ7WWVgaP4UFX52rqTfPW8We4ojdNLTu12ppVwnmCvZwT/RPoJ
F4c84SAIsew40Qas/4l1XHjq9bHYqtrU9p4+pLsgtMQdFzQtwIhFDo0iafKA+SDqGUF3wzArvc5G
i0lplsJehdBrnCaMPISQGYl8aiUV97rxUE+XdTzdk8E1HvKhMc4UcZ1FZF/Vv5u2OxyD1LEQtTcJ
xsC5fRvyYDgFJLTvwQSYD43uahHWiHJAF5+ot4zSUq3TZG7qdT9qdn3j6SmW62DINbUBFNyskCJq
5I0OBF8GgwvYs01HvCoav4Ys5+HcI1t7skqymxCM8lHU6SgjvwkFd3vRmyWhTCxKzabH65WIwNfA
X91yXCDhT2MR3yQRjYtLCN55aOf21CMhPnPTM5oTgJLuwc8bRyttm0Uga5Q/dE+Et3o7gVMWRiJA
WNXwPEeEKCvTkNpVHqSkEQ/GUBr80iK5FbNZXAf9nJ4bNQB3DMbCbzMDUqlrjXspB/KMWm2o7txq
CG5dhCGnKGee0ldgflcN7PItdnMqQs/J4pNIAoBx5eScjKgZr3QW8TvdFO2p0KvhOmLK+mYT307Y
erAwFcX0WGHiIWeO4v/BUDlwfzGXu2Bg88uWUN3biNc2scV0Oc6MeIelk2drGvL0Jgiz4Y7ox/Fu
stmD88Cpdl15UtLZO74h271W62ovyz7Crxfoe1S6BFdKrT4bjpefYxhmT7XmDMCC9fLnYNKIr3B+
s4aeXe0euYm47RthPxlBrSHwqgZMTwPVN3yjBLkYQMW6MM0vsgxc9ExD9WSXurHRCEt5iiOSRVK0
OO2K7LTZN5HNbBP8A4AN0mirN9GA9i9sAF4pGmQNv9K9JfNgG0VuSziuO0yHMi3MU5jH827KHXvn
eq0L9VXNm9BIwAirznuhg5fbuhHdBZ3hwqFly4zJRb7Eg5Hv8lBFW7wU9Y1wcLwju1pItqyskZ/n
b1hVvTfPzfNz5/Txjl0KvdjM4iDF8uLnvTIZNGhSHKjUat8AymOt7SyNjik155ERTA3ewFUHazby
c4X7fp2k8Q+4ky4T+OZYRawXJbcahO23ypzrEbOMvIQ1etx8nA6EwIQPdZL1P4tGh2KszHHXqgX4
LDtRG74zzXSKOhHIEdIBTILaZDohulWzOlVSa9ezRZCW6tA9Zy6rbObKkJSTRT4FGcYyXxTYQ5uR
/LVR9vs8RNIq4/CasZTac1T7xkQznyewOHAnMQFRBlLikXx2X6kWCJ+h22Z2TM22QTDp4heOkq6A
7Rh1cNrbJDuwql3+LkZY+GrET4US8Y11GidzV0psJoM5MqrXoS6oZp7oE8Tsi3qwt4WX9xdTw/fs
4+Lw9qNR4RDDjU01P3qrIbnImQFFlnfNmUFM9VF1Zgo7k5hUlkH5cax4e3Cx2Qy1QO3PY2VdI6sw
kVYGTMmaYroyBrFrzXneO/047woorS90p59U7fzY4D0aZbMfchjdbqHtQdoxIgnXtV2SYmdYJTR4
zbwAhO6OVlLq97ARgaEqDYZiJAnXWQG4JL3DjnRrw2bB2OakBuI91bWvMVDO0RAseXg+6hNi825v
ErzMNdOVn3lLkoArKhTRoprZa9qQhaPiHKTQvfFjz37Y58E9H0DOe4pdgNAjfKmuIN7Wauroxghx
UvEfmszdR3R6+lyeoWLqJzSo+cvQ68TKAVPU17rWgyIeBPZu4bSM7DwQNV+5ZpqEIWoe44vUwrNk
KlANoTvEPiZpx9qR5hIdCoukFvTGhLZEowWxlOW5zhC5cEC8ekV5ob6Ii+ss1LRoo+UZWhaOgXV0
0BskGxtR18lw642jOqLGyOCRmPHPnBMHsKPlDOtsrBk9m078aNKH+gnl7tpNDeOhkT2+aQH8gj9L
c58HUbw1E0HSUhkjbyG1al27gnyUPBZ+J1m5MI27XbKIC3xE/MLmoMqx3HSEpa9cfaQpprSggU/D
NTSO8XOIx/FrqMQn/Z96k1n/7lS9zsTMCstbTwudPbhg8OsyjtdFaQ4naSrczxWI+9kSitRPxoSy
gUU7ZFxPjd6ZR7N2H8Q8YIIUZDSKTnM3AVzRTdSQQ5ZVTQiHyi62UdPFV0lRDLetEWi7gOQ2ZCB5
uxtsw0GIjonQYTj8ySoHDo5S4a6IZpOPocsfYrskgsV0w7OOxhLQdd9uNfjbQHoz5z6Uyy6h4Opc
J2JONrbVZlj5ey88Tprst41kyKDwqn8YLJl9l5j7cx4zn9GHUq4VRxRGusS+6Yi/XmtZQL5vTd5S
kJk42Qa3IDiAwbztzxkmNJvQ8HIt4kH6UaBH26SVQUh1NWiH3CutK+mq3jfUaO3z0THug9aLfFXB
kesQxu7tyUrhag8GGadhiZm8MUnF64dDnAXlWQ4Zg4/OYZO5EN7jFztW7b4eUmwgZEBsRsFkwIoL
uQK3Zj1x0dFxO8qlO4gd4VuEuB5jI3f3MgDS3BGd8+UWqXvtNHb22KdFvmPLqPtIownCSAGiefVk
bdHr6Ieir4h3TAOPq2Yq0IouS1im3+Op0ds7piFb6lRc75IEHDdTz1pQbmpUXDf9pL3iZo1WZlhi
zi8ArDmuAgFY0rRUjmzWldDHYwWIxlcBmIDVaBFO1S3bFpp4cuP5YjBRy9tsuOgpGwXdmm2oY23A
34B1jGLEcPxDZ/lXcnjrFzWe9WufRhP5R8iF5rpzMujEVbPnY0e2UK41QndYErvxVthJuUmA5T3W
nhgfXMPwXia3r25FNIdX7iTq14CQEXaVFPjAxEW4i7qpehhNb97qNrG0hMWzJ1Kedi56JSIe2hhg
rsUnAI7GopQgVy1+sRxP0yhqCqDBoi12LAUsn/k1Sbmx9iN0ynBjasSyaglRg0h/n7q6MZDYVrYf
YBZ+EV2H4dCAxgRWEF33stYsUtu+sbIUJY9tKnuT49HC8y7lG5V6uLMX2C4D+/eyt89di8yQCmUF
hy5FTS6mjT1H013fFUTypvMJLT+JcCkMQPa3hOzSlUYQgbJRzRzbobI/RVszgtKIQeJyzykK/V4z
yudZ5BnI1NglDFJFTn8KpJwOEZt7k1WAcO7KsulvG+KUlsw+I8A+nIqfSMPjzyqYe5xKGu4bxtSX
ck6xdIJJWs2Bg8SvnHrnymo7bW+LNNg0yVzW4JbhU4CY1ceffTO+NNFcs8S0462l8gwjQZ1tYc+y
8WdpsDLJSUYlaRPhWaOyk6vOZk3VlX3jo0+Mb+e04IZm9nsM6F/PMUleeATAM1540L3D6I3DQZQW
bmQWFfCOpuYLtTilYD4M40OUDzZqB+oFgrdrEOVrl+RN0ObU2f13yZ19l99iqcS5hSnKk4owbt5I
sdXp5bOVPkDtNpdKHrsvZ5O71PfGd6WvEw3G+UD9P2hue/KWniBduoNs6RO6rBfWSoUExTfJYGyr
0mvI2KXBUN+9Bno/PiC1tCDmdzfSLY0Js7ThnH93K+SgjYwWIy5rZxBruNHeQsCvNT+MNOK3vlse
97v9MaQqqn1byxE7rWMcR2Uj17MqGJ4q5YuLGjSBn2TIdzYMeE3wERJb3bdna1REXbnwXDjE6Lfm
er6vcCRvMq26aCKO95XGG2bCTLugtrOIVKZSBqyO0qekFD7KEWZtH9GkWSpA6N0lHeEOLmUYhueW
+Hrk/M9oKO11B+jm7LmDfKr5DCbSb2gZiabH1vHdR6IASK+jtGVSQJNJ6HOyHr47T+e7C/WWhrRC
FLerlya1W9pV5H8oQ+lgq6WVBYXDx760t7zIpdGl5VVL80v4ar8ojdjeLa2xrYXua2HVryNLmg9n
aaC7pZWel6a6WNpr+Jx02qROTvtoab+9pRGfvnvybGnP86VRR5wqrggAlc/j0sa33x09NuoAOBlt
/rw0/AmHdB5ACmjBluSAppbJQLoMCbplXGAvgwPRdt7mX5+o3wlh/+RPSCQSQvcsw2GEuviMvu2m
f0gQazxEP8BXtd3UutaxYHrbisCFCw0cWiyBtyi/7LNuLYID9M7E1JOGsuuFNF4bfOoEueMZ+Zz6
bjjmmTVdaa6BPYxp3guFQflkutWpi4vG73TyfCmehosiS5tcQq1K+UwTc4GxTOke7GpDK9AmrKGd
UJPHxkXO67cTr8r0RE9lFczFO0n3EKhRN5LaMC8HWfp9piXf59v8fdZZ3+detByB3nIY/us37BvI
8ac37HtSSDEtljGXtH/x33pEOk8WiJwd+qD7+cV8qd+1l/oy3DR3MH2KWy27+de/0frF8bvceYYO
69CAvMhRKX/5jQMDFobjcbBDYhN8ZLADWtTZyXSTjvEs1lTS1ZWaahSfRphGH4Y9tz6W0fQLTfMI
F36Kg22RDKjvhKSi9ufA5A4XZAzruxmw5zOkHucB4zNXnVOUmF9TS7o4G9NJEcxQ1iewNKR24Es6
UMlwPjFOWTkSPMc4Y3eh/GTYkCdbAgTr7YQ/9sot7fkNERjJUdjzDn1tuzvipbTHPB7UCSlUeseW
K7wScNcJaKIgvo88Z0aKGicpSoqRkPMxVk9WaC7nVy6y5+839f+aPnX5Rf/Ivft/I9OOZxmNG80Q
Xgr+QUAD/MMXbcnQ+z0bb6Gb/sf/PL1/MrX/o/z0L3/A78N76J5M2+E7Op5lmvYCH/ubEBUkqM3X
czk5iBMmMPUfOlRT/qbjV4RezDDtd7v879N7U/zGq3NRrpro+22bMu/fmN67S2jeHzwaiBQBlRLY
+l0t/uHwsrKWWKa0jfbZIPPljMfqx62M6w8GUb2YCwrCrrXC3XWmalDw2PKIdyBij+q0CF+qpVsv
3MnON3LM6Hw1BpaN505PaC48poAIRSpyfnLcsDFzrQtYseZOpro1rmWScx2Ykgl1zQg31NS66o2A
4Dg9gLKY1CL8wDmnVQgrSuuaaZR5REo4vPfBVHxUUWrjTrWSalfmBaSQ2Y6XaNK+AV48TI7zhgCe
RsMsvXHaTXpL5JjIsr4+gKAItDXqbYuAGzxz9TFxnfgOm4QdrpNZ1Qj5wQ92Lun2Ttrhz4Y76LyK
Kc3P42hM2nrsRYpsIMGVuRUTKlHgh5H+WicTHnKP8Qb7CLBEl7GI4YvbHNE/Elsbj16SEyeOTfpi
a3YB7TwW95Tc3TMGdPuMkyW/yDx1EBda3t7C5rxbJsU+6QQyOPWQ8xlz2NQlIQkzyDs1d9tjH+lW
iH6iH95A5vBeyxo46plwem6IdJivKs0xvwa4QffEcMw/4yHHMwLKtH7FX2rdet2UGH7UJIFa51YS
Pkorw2HTdXl7juBD38AtGYeVN1Zwzrtw6ndpxnx5lYT98CgNR3sCYUM16AwsJxlIRvg4HdKv/JhK
ApdzJD4SY6hRWrjQ2ERLFN+oh+g0C4cGCL1yLv28Cjy2KGl7woQID742gVZKJkzNwQIxjzffKNq3
nKk4kUdW1/wM82B8sPsSqlNjtXDimBu6a0n+yHVZKRDjYVlk2ab1LLFL66TxbtnuZzV3YcLWyfZ6
jOSTlpUx6awkv6+wfJSWn/Ro0ba5NcufRcLSe8P+wQ7WSP2r2XdqAXld8/KkXLU2clQK0OhFX4jf
iJZGdHL2iBWfpwZPNxLRfCDaTHY0KIEau3VMVcP71zMiWOO6LRjrsuW/2PCbyOBunPAlR0f0FSeV
nI4qE2TVBU67BwzfGT/gvurM4Cg2+52ZBzNfqRHBKdkkLNDP2GaMU+dFRYBCK8OePQzND5LoRpA1
BMtv9Djnz41otJOhxcD5+67z3qxynpNzG/UODqkxYBszTPlj3YbWJ3HG8SvL54C5F7u7ihYbqajB
HmSb6FpqoRothkMVQYVhMOhINGGa41gbhq0ZUJ8ybYE/eGG3nTx2/atontyfXq8cOKaNhzJSZjab
urGVd2TiNgc81g27+7wb77XMaz48ZTfPSRLpN4SfYNxFMoFTMhqh3VfK6+9ICWueB2XbK5ACbBBm
rsw+Yy/pj25SMdPqg97PhddCYC8jBKpVkfFewOqLV3PSV88AmtKrwkjtyHcSh7TJhCk8/rIQWaoR
mGA4+FYi0mNGgpTCBlrXJ9Lxnabsf+AcR/drJGTprNtpbq8ztHgXFHMRKLygrALCpqZxt0Se7Ywq
0w+ySpHPCj7GV+Wl82erNaFDz6NP11hMtOuO/Mhrj3kjM8TSkpchr+L7vtdY8me9Yxz0wZn3VhOo
S+wONI60kMwgh0LbhGVXvCwGH7+fUWE3QDIe2o4jB61vOG/JR8xYEHlV7CPCQlw3W27yRqFe3iaZ
sv2mDpf84nE8dIGaP7vJLN31FCG63qVpierI6Sc+eyC8ERCKIaxeQTmnr9IIxXAksd4s1/Yo1Yoz
vH3k0xmXBOvQuEVoTFZA1tbTUbPHoVkNKOS8XekyWQhiDReATg1b8V1Nyg86dRaKVseXsNY7EhjC
oU7ejNKqXux6IM6xrtUiZe+s1t5aTIeIcU4T5GKtpJfdiUqvnpoEw/hFuAhS+UhMDp1QZz5vanRf
V1EyMWDH8mPMxPS0CzizmvpxL7LBtA5Knxpko3WlrgnVA3E7FN6UbogZ9W5ULbOPMQqjr0hT5aZq
9PghFKrBt5XhtlvJDKNyUgdJtGZZK33igSA8hlh/91YBzmSjlSRCWX09MiCCB3Dshh7dqd1nOZb0
si1v9ESQQ2GEjAl7NxjPQ1Wb80Yj92DX55F+MKDOwaTrMmtNUKA9bmvTTE6mMpiiiLI19zoi6l1P
uA9VZEjYTsPqUDX9fJoSwqy7PAfsrNcWfJvayZMPWacFukjzahhj0p3ZSy4YDV7hXVXK5tnM2BDS
pOgmIeqtjUkxBSC1KhkWwYqR5ZHHxi6fczZTCLHbZi8dSlImGQSEG9kriwhE/E5O/ZDWHlEFhZcd
I3OgOWVxU6e43wJbR2I8F5xDtrZTxsV0xzthQNRydQQxGbcBFzUKzazIsJvM5TJZCdw1trv2UgRd
/2Vx+ezMsGX06oE4BXCwmdEz7+cBToZom+bRHG1z76a25NHNsgyljEECYewRAsTK2jt3BooA8oU6
KDVM6I9GwLzdmeKOJYMBf9gE9wqONU7G02zWrO7CUgdyELCBtTnIl1hOFLvGGJbT2mLAQfy1YwTp
OmL6s2uSyUsIzarTwxzjuATknR1Hvmon122Tq9mLrasu6iA0w1hqXkif8NBXFu4PB3VEQetg1bdW
nrkXpmVyn7RtYaytKghWLKjEJ4kvgjhwo7irExg5dTbHlp+n8Pt0u60e9UKPiZ3h4y8J9HnJoxTr
3yDSmaWdE+orQybypkBc/8OIMav4Ctnx2lFthRzIA53d1khjUdP+GEOjOjsYcq8LtvE4RtMkvGns
RvpmKSOG1vgVVlpWmS01l5BvpNrCAiy7bHx0rBgqmz3k4c8gqqPbPNDAunaVBOOQ8xSuhqo1uEBx
A7321iR9SSj7vWaZxGTVehC+SrK+MEfE/fimOeTApx2pGEg8kvGpQs69i9xKEjHqmEeGUekXr1ed
AYtMH97cxXCPqqmhPIuBjq565bZwkgawTEkz2MkGeborVo49TXduqNwtXpXhaaal38q6yN894VBq
VA1eyVXbBCxVA9UWai1qM9zxUQ0nIwxbToc4UHcxG8Ka8sUB0NTOGScVJpg2AxIbqZhdttaVu65F
6nDAMK+HcOIwU20zIzJumqqynoUcSJUQDWOPbdznPehg5aJmj5FUXsWhnHPiscam3WCVVdHaBWxu
rtkNQigPpkG9Dm2sko1i9lKu4zkLrpmCQ3ixaesPfEO8GfFy3L6TZ8+lxsTPuKS95P0HYmgNK7S2
HYSqPHuyrKi+QGZq0pWiH7okk+VteqNHfyp0eRU3tntrsAL6GRu1m634FhTC594tOAAF4V+AhZV9
z1I0RjE+URKsBtVEhR/GMylihkYLc8b83eNN7W1rLzNRlsBqrQpzL5EeuIC5KvprETcEMvIphOF6
9Eq5c4zWvWSZqOrN7A3uvCq9zPpKcs2DwIzb+NGztQkVuqZ/um7WdUQOztzkKeszssdGli2ruqvH
CntVggGpaSMkM1n4JdDVXNqZCd3kVUa8pcZEH2y5sT/LUt11LtsbxYDvZBTkpGwnqrZkY42G8Am+
cjmnutSFxdME795Qi4teUGL4VL2etla5Z2f+WDnsnljPa1/wtmZqtE4dmIRlmEFw8m61oBh9JU0e
E4t7GeX1CEe5TvTy3fTqSpyTPsx8QnnxHFdiPJd6hgy5qMqBpJpKBRFAEiXWePyic8Cw7WDCdLhN
SftTSFzYO9EBiRryMqKMfi35keFjElu8JoPt8VMFA6vZ1DDxv0ompxc8c9iEgdMyhQzqbqMl2gwL
HtiKUiPrUVO1PiG70J0DnQqQ1DGlb0LCAP1uJgOZKIXUXtl6WL1Hmaau0nGGRTEabF+1FuH6ZEE3
3AVaLsdr8FTaAygefoobNfYhZEJCS0bPuexru+AIjlD9mDKPonmGxXzh5iZZ0CSZ6Ypom4Llvp5W
rPpKc6djawEwJpMtDrPRD5WofUdE6YhPX84HK8FWpsFF9L1S61fd1HTXvGjriAdNf6EOqH0UljiU
jNjUeGiyciWHYEb3xegQax9ZnmOSdpfS6hie5CYTI/J0GJsh1I3v8DllvlGRXLeyXc++0nNBOWWn
gS+c4IM61dvpPJN+2bUM1j0vfBMqbz8mna36SoOOvwknkb6FTSnvwtlgaEd3kByHUst2s5bnYKLb
8WEcgzM6YFC+6ADuWIfxXIqRUWng2OPRrfthb1VZeOU4Vcr77sRHNyKOZ42w196VqS6eazVDHirj
0lkq9NzcRrrOykL+TQgfJlSzaax/2Bwx+5iyFHznmDTXyBAITOpNmmPVk9cgtDhpN6E5ZwfC6Cii
WcGWD5Cv3S0lnHN2nNG6t+bSPEin0c5lgz1hQGmMujaBVFdrVTisOHnFwQld15djHz3w6AWEsQkM
p27QVRyPIeP/putxW2UFNB8MZBF05sg5gzJwSPdy3QnHgqOn17ZmdvsITfRNLGZkZwHT61uV1SE7
HB34NMZEeQjycCKPqkvae4Tk8SMBDf2ZMZv9g2fXOBuR8n7WGOW2ZEoFREGLCYufNljMz9uSqt5I
kwNuqeRa6jqOA71nlpG3nFc4rATMJTcn4Kfook1X5DmohJpUUxLRDqJyKtan1nilZfxlU8kPWUFS
wULZhiXRgWxWnxVXXcRvYzmj67iwYqAx94EgEbSNOo3U847tKCTtwdnWacKI3xTjdUlqEXNFKhd7
bcmoeDByAwu81Sfn0hJfkmaQWxmCVbMZsV2cGLHKp+X69Ps0dYsLArLhyeFS5rOc69LdEnHefqYM
Ytf/i+Y8q4LCzPbmRPBDm6lx3OhOQmTqPEVAo7lSOvSQid7897jc/z9KFJLEW+oOJiNhGTYkS2OJ
EfjPxb9/HS70P/43aUOb9/y9+M4d4lv15zHjX/yKv40Zl+QhxuqIqSzglpKX8Y8xo/6bKw0bP7v5
jYJxGQH+3e+uY2pn8kgqEVNPiwHoP1XCOppjC6y/wV9n+ZHuvzNnNMxFBfzH2f/iw2dfYpiECQub
veyft8+0S0MSor1HLvjYTeW192Bswy1rHqo8ULZuso7trd5czMcC/GAHF/exqWOSS54Dcu9j5nZu
b6Ebzt+o6An5BUKLqlPboj3Y9RQVQUNwp/sxjUxvqhAHSvzcDW+UQr7GDA8Q/r2Jv3kQEwg6tTW1
Y+V+KUzYe4StvbgJP4Hb4cg8Tch2iuG6VN06cL4YVhEtB7lRW4G/wm6OJMoDPMXxuJmweGfRtMuX
UtBh1DNayZb2hsdHbROjDZfK+GYkX9GbqfCHD90rHptWv8uXbDtKPXdlmwTKNTKh0fnRZreO23PC
YC2icULQyumZURMDSBukOGPqvA8zvMam2uqT2GtWfoSmmGHyOZkj8A7Ky9umU/QHodp0msaMQz8j
aQQ7l3ApmiXLZpyGRW296qiV+Zj8nuRKHBnMQYat1aTbyZrWqiXM21Ek3jXXZtyeW8cE/m7+SKVz
Hkte6zBNxEUa4mmMp8dSm7ciB4oHa2eVMLZeRQ7dB+ayEKdzfA7zig4fffNSat3UpOMk4/UfHpu/
UDbQp/363eK50zmPJSp4SzJP//N3C914g6+drds454+qRatiWc157O09J6lvCzAtmXSObVrssuqW
feDONqwrjN7dBiAWoL+m53YNvMOSAJtq+jbuiKhPsPx1gXk2+xKUiH1vWjaL64Qiyoyv6uJK76yd
qoorY9oamos2rUL7O9/ZWbTHLQI+0btp+QjxF39Zyr7Y6avG2xxwipMrsg2TFIhOtKZuRVSyQHGa
k+sRRYSUKVTavpr1s7LVtjet86R7J8dCxoeLyRuROEbtQwLhjK8kLJOjZbw5TCDBTx9rhzz3krmT
Vob1SkpGEB7fSuwi26qPT25xLWv0XFBP7dz9yNtpn2U6wXcLuFwjASrt5tM8EgfpBu9TZW/LgmEy
PxDW4NL6GRMyN3oYEUKLfRBKXSssQo0xPBTj25zY41UlJiSR+GJe68BEKALdR0tMP6oM4C58RQbH
2hqOt2fS+6mPvMY+n25DWPhg+0qbNBCzu6qx/lXO/PavvyZi2fX96QRaukPiLHSMojqL20Uf84eN
x1zqLmCDIvCdMv0Zat1zwNsXKOOtps+ae4XeQF3qIL2Zu/42bBSD0fEmxklpgDDcsvZHT+slG5Ct
YGC920jknF3tpYF1gQUoPSdR/1XZxX/x7WZF9MvrBoDMDFPnAOeCMVDl/vl1NzRpbEeIe6qlIiNb
gNjGmTvbKBY7XK+KFKoAY/cOExKQU2evIThc1Ub3TqzZyGCljhgHSo0pvqpxZlTkU1wxy4MEFQOh
AoopHDJU4v6eg3VnZuM5Trr7ik5rRoCfK/EZ2uN9blEIm267KSM4cChl+MVOWzJ5dTkae/GlM94A
ntBqbDzpoJMZE31WDZeo788D0OPKCQgodgoSmwKqF8d7A85orNigPzhGdttnFoIUu/rCfRb5tlk9
YM388iIzW7ux84U64b5xkhdYjDvVNwhcjK+KiVAEJMsreAVhfVCNtZrhVuDWfoJIvENO7K2k+hhg
Z04oZMt88EnqCfWBfJNoTf/yXBDxOqCIsoLRz+32Gv3ZuWm5PSpd4LKCHGpgrY267jlR7WONqINJ
zcuc1o9hPN52qBY3/dK0aO3eTOp1Hep7uy7u7WjY68iqYR7/CPTqPoOs2Ans5UwxVWKDYXLPYaEf
4LWfBwvxZObe54agX8mdDdt+38NXEuOwDiN9y0d/0o3MH/qBWyZ+Zgy9ZzbotxIDMLPk8tQGs0+y
yRZX/TqTOPGbl2S+Rzq0hsy6iborr0oPSRE8E5GFDoUmh90EaAS0cW46+9HS0yOp+ErJqR1b5wxX
dIOH9rXOyR/CY1vshcj09WwiHmXq3z4nubwrYfpTddbwD1jGeFWPsjyBgmah6xZfsZsfAs17tpia
Blr56YbaFnoNxooyOBU8hjRc5bmt072YWS6U1X0+OJc0TK4sMQ0bdE+rGnMGykSD/7/deGW3Rd+z
CcKm4GZ6ScTwf5g7s+a0sSAK/xVXHuZpoLShpaaSqmGJ8RpCSOLMCyWDDEII2VpA4tfPp82xbPB4
LB7gzSC3rlp36dv39Dl9KGP6boRkncMxBfAH9zuaxTezoHUZ+/KPJcTG7ZZ609o+jGI3Cnv06rOH
sXa3leSLcTRXexsweO2lOLtIKIttR4i7duEwW/ZayvYS9EibYvwvQMn8U80XTAUi1h6sM0NPTkzn
AYIrUO435FRh/Qas0UHneOAr4ff1Vj9fIxgLpwrpd+fMAUlPSdWqE4oxMOrFiErZm0iKLgSE1N14
C85rRdHBUu43NnE3FoSBiw4GwP0fLmXeug+vtmIM1ahxNXN+gRtqA7/rGFSbB2v7qwx/BFH6D45C
77Y2rBl4LI6Nb3EigwayT70QHJz4MBw3bteOfmdshX9iTvBmUvxZjIwJINyu7WprMEut4diwXDaN
mtFTGte+fn0vXrfkL6toCGHXwId5NZIhY5CH6wSKnIX+3Y2DjkPU4QHchXKvvaZgQVpYjo1kyYb9
T3CjGaMNyWTK05FRvuOssCtKv6LZN20GJlP3Uc792iB3MQtQyIskukvjaiFQwGmnJ0eXwhhMfEIZ
O2uUDaMXkP+W4vacjBRGZX34Im4mqNlRwC/fhLAPqQnj2pFudGPgxhsKOr8KafUxc+XPh7HkdJBO
7c7s2w2lVm50Fy+8jntv3MayvPxsrIPbxr3at/1Z37HF6XqzgAvQmLO18wz0pDi6bBmbLge+FDV5
6HqTYW2DnQy6+sz9YSfoycRSokwbvsSJJFhgTlH0zxukDCDPGc1nD1p3uxBHhtP45SXJT8/Zjrbx
YrAdhxoFJZwZy6g2n5FiXPbIf696msqma71ZTbxoe6pvtT5nR+lhIxy4QMuJqzgwU6CO9QXkiOHM
cAE3hjCuRKJ/pm7GCKeEAKtU7dZdr8+pDrIQxh5BBXTfeVhI/cUChQwvIDSBUsbpjbUUqQSVzmJN
/p1DsHuRvPhWuURq4c4RyIqIp7NQPVcUryt6/hW0cMy+gO8fWpAghqdgl6WuMpbhllISAGqbVqPL
eb/d5bC00QkUI+whmp60/5xv2elCaYuUfcsYOBKSzkRgI1twb6hBhTHOA4Q3C8ZDeS6e4xu7NzaS
lMN2nLQ9DWpqbRVRqQ2xLYTp6rcsOjgAqKUGXKW4e4of6WVFo18jy0+GFiSP4aNwa/rrwLNX4ch7
30Ul/GO3oQK4knOv0WFWYdqCGTqhTzeWWUxd2atmTcra+5qFpRnaYTQFEyOBS6GaTgWeln8IwtHO
mRU/a0YTaI2sC6k+RPrJATZPPLTPB68/Xu7M16+pPIA5dSFzhnDRtydhxQWZZqFCdPUWPzwz88QP
elMlhiPWVPMHJQnw1A9ak1pZMGAtMXdTrq14RH7QIAGXZLIH9dwgoeohQaDHnj/7PHOD2ESxS1Dx
xZG6geSz+BwEtmdM7O0LInoowA8lZY8T1KYINBDt32LMEPnj9CPqC6Rx9LyD5pLGj1PMy4lhrxMk
A61OXQTiVh0IalNWBEkRFD3vIEc3EEDsibS53jBAwQaMnozG865hoGtNsKkGF7Tyn9mzHlcPUEQ4
B2o6QTSaCkkWmKCNXU7QGAaCbiDLXawcudOPaBhIbLzzsVljGAjNFiBThVddPGZlOOhKU6GAkNWx
8NHxOYESi7pOkElF85hQgbO+PF0VW01y5gq0jcVMSPBwXOMAjWK17mQgQuMhqqJAAqr69DpUtZoA
8/rxBUWqqMvAa+u+eNhzmeZTUvlnj240ScXpyGEWg/9/vPg3TBCPQXZnbi+nWXhtW8GuKHzfBWVk
+fL3Iqo8m378kEbPlQvTaDu/t/VIFvOpskJmq/yTH8tVP7tP8e/FA768deVe5VOVX/Ztyzf9yRyd
amLzpGhmDlzncGnumycD35xawbwS/bZS8YDfDfr4odLcJyvAq/aDwHRLM6lnUnh5+Xe+BXmP2bY9
N/3STGqWqhUmkLqt7Zt+Yq7M0lD2JvOAp7Zl2zUn6Dfs9LQiyGwy6t7i3IRT+eQP073/6+TCpPrY
rniIoDJdsure5cL0V+xPnaqT8tC4tm366fKZYSWtjqhr+NJ0grk53VjWfWkse7dpJUX5xfs745U5
nSe7x1BaqVH/Bl+mNs0v7WSjKI8/6vplEE2jydzy/aRiXJVFsfzi/W4ZRKuFeVvayVqdBwx1Wz00
FyYoLbOSr0hPug/Qvb/ZjmNXJixOh9JVuG6jR6ZrL0+uzWlU2ko9UgQRdY1ntGG7phaZ8/oD9PCf
VhCetK3VzFxWWp/vh+q2/spkMmfCCv1KHy82GnWtn0YLrFcSO48Jjdq2vUqLU7uUfpYuev/QYVV+
BHxc2xPv1vRPzoIlrHBBaTztPWQKRPEQvf5vP1rtX55A81HSeoBudGVvPb8aDmBa0CSDDWXddzHy
AUpXe1Bh/ACjdzc0p2x0+i6yewGnKb97/8u/NhlmvOrSUmEdLA9qt7Xd9Lpo72Ns+r5o7780qmqa
71rLuV264Ldb0gxt3d6zF2DFe8XzygHWw07K6mi/kCnJ7R+g37xFCKXmC3gDPWXNO5yzFOylvzzA
fmRkMbRmz2P833vauv3orYXANd20ez56D1Tw1Ybs2m8+pqNf7kLLo5dd/1bdYqdXTJaW6X/6FwAA
//8=</cx:binary>
              </cx:geoCache>
            </cx:geography>
          </cx:layoutPr>
        </cx:series>
      </cx:plotAreaRegion>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_xlchart.v1.15</cx:f>
      </cx:strDim>
      <cx:numDim type="size">
        <cx:f>_xlchart.v1.17</cx:f>
      </cx:numDim>
    </cx:data>
  </cx:chartData>
  <cx:chart>
    <cx:plotArea>
      <cx:plotAreaRegion>
        <cx:series layoutId="treemap" uniqueId="{E58905A4-54BC-45F0-8B9C-F55DF284AB4F}">
          <cx:tx>
            <cx:txData>
              <cx:f>_xlchart.v1.16</cx:f>
              <cx:v>Sum of total amount</cx:v>
            </cx:txData>
          </cx:tx>
          <cx:dataLabels pos="inEnd">
            <cx:visibility seriesName="0" categoryName="1" value="1"/>
            <cx:separator>, </cx:separator>
          </cx:dataLabels>
          <cx:dataId val="0"/>
          <cx:layoutPr>
            <cx:parentLabelLayout val="overlapping"/>
          </cx:layoutPr>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_xlchart.v5.12</cx:f>
        <cx:nf>_xlchart.v5.11</cx:nf>
      </cx:strDim>
      <cx:numDim type="colorVal">
        <cx:f>_xlchart.v5.14</cx:f>
        <cx:nf>_xlchart.v5.13</cx:nf>
      </cx:numDim>
    </cx:data>
  </cx:chartData>
  <cx:chart>
    <cx:plotArea>
      <cx:plotAreaRegion>
        <cx:plotSurface>
          <cx:spPr>
            <a:gradFill flip="none" rotWithShape="1">
              <a:gsLst>
                <a:gs pos="100000">
                  <a:srgbClr val="FFFF00"/>
                </a:gs>
                <a:gs pos="0">
                  <a:schemeClr val="accent1">
                    <a:lumMod val="89000"/>
                  </a:schemeClr>
                </a:gs>
                <a:gs pos="59000">
                  <a:schemeClr val="accent1">
                    <a:lumMod val="70000"/>
                  </a:schemeClr>
                </a:gs>
              </a:gsLst>
              <a:path path="circle">
                <a:fillToRect r="100000" b="100000"/>
              </a:path>
              <a:tileRect l="-100000" t="-100000"/>
            </a:gradFill>
            <a:ln>
              <a:gradFill flip="none" rotWithShape="1">
                <a:gsLst>
                  <a:gs pos="7000">
                    <a:schemeClr val="accent1">
                      <a:lumMod val="75000"/>
                    </a:schemeClr>
                  </a:gs>
                  <a:gs pos="90000">
                    <a:srgbClr val="CDD8E4"/>
                  </a:gs>
                  <a:gs pos="83000">
                    <a:srgbClr val="9BB0C9"/>
                  </a:gs>
                  <a:gs pos="97000">
                    <a:schemeClr val="bg1"/>
                  </a:gs>
                </a:gsLst>
                <a:path path="circle">
                  <a:fillToRect l="50000" t="50000" r="50000" b="50000"/>
                </a:path>
                <a:tileRect/>
              </a:gradFill>
            </a:ln>
            <a:effectLst>
              <a:glow rad="139700">
                <a:schemeClr val="accent1">
                  <a:satMod val="175000"/>
                  <a:alpha val="40000"/>
                </a:schemeClr>
              </a:glow>
              <a:outerShdw blurRad="50800" dist="50800" dir="5400000" algn="ctr" rotWithShape="0">
                <a:schemeClr val="accent1">
                  <a:lumMod val="60000"/>
                  <a:lumOff val="40000"/>
                </a:schemeClr>
              </a:outerShdw>
            </a:effectLst>
          </cx:spPr>
        </cx:plotSurface>
        <cx:series layoutId="regionMap" uniqueId="{205F721D-5B3C-451D-B2CA-860EA7FD0CE9}">
          <cx:tx>
            <cx:txData>
              <cx:f>_xlchart.v5.13</cx:f>
              <cx:v>Sum of total amount</cx:v>
            </cx:txData>
          </cx:tx>
          <cx:spPr>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130000" r="50000" b="-30000"/>
              </a:path>
              <a:tileRect/>
            </a:gradFill>
            <a:effectLst>
              <a:outerShdw blurRad="292100" sx="102000" sy="102000" algn="ctr" rotWithShape="0">
                <a:srgbClr val="FF0000">
                  <a:alpha val="40000"/>
                </a:srgbClr>
              </a:outerShdw>
            </a:effectLst>
          </cx:spPr>
          <cx:dataLabels>
            <cx:spPr>
              <a:effectLst>
                <a:glow rad="228600">
                  <a:schemeClr val="accent4">
                    <a:satMod val="175000"/>
                    <a:alpha val="40000"/>
                  </a:schemeClr>
                </a:glow>
                <a:outerShdw blurRad="50800" dist="38100" dir="2700000" algn="tl" rotWithShape="0">
                  <a:prstClr val="black">
                    <a:alpha val="40000"/>
                  </a:prstClr>
                </a:outerShdw>
              </a:effectLst>
            </cx:spPr>
            <cx:visibility seriesName="0" categoryName="0" value="1"/>
          </cx:dataLabels>
          <cx:dataId val="0"/>
          <cx:layoutPr>
            <cx:geography cultureLanguage="en-US" cultureRegion="IN" attribution="Powered by Bing">
              <cx:geoCache provider="{E9337A44-BEBE-4D9F-B70C-5C5E7DAFC167}">
                <cx:binary>1Jtpc962sue/isuvhw52gKdubtWAfBbtsuT9DUuWZIArSIDg9umnFds5sePk5NZkqiZPXBVLJB6C
aHT3v38N/9f98q/75vHOP1vapgv/ul9+fm7Hsf/XTz+Fe/vY3oUXbXnvXXCfxhf3rv3JffpU3j/+
9ODv5rIzPxGE2U/39s6Pj8vz//4v+Dbz6M7d/d1Yuu5lfPTrzWOIzRj+5NoPLz27e2jLLi/D6Mv7
Ef/8/NVdWzbPLu8e4vNnj91YjuurtX/8+fk39z1/9tP33/a7Jz9rYHJjfICxGL9AWGCElHr+rHGd
+fJ7qV4wJBFBXH592OVdCwP+2iR+mcLdw4N/DAHe45f/fzv2m0nDpcvnz+5d7Man5TKwcj8/P+ke
yrvnz8rgss8XMvc04xO4E17xp28X+ne/gJf+7pbf2OL7FfpPl35nios7MPhdsKOHGf5ttkhfME6Q
ojxFv3zwtyYRLzBSKSUs/fzhXx/92TJ/cU4/Ns03g7+zzcXxH2Wb451f77q/0S4kfYFThVMGC/5b
FxEvKEOEIaY+m0t8a4+/MI8f2+LXgd/Z4Xjzj7JD/tjY8uuS/N9HKqJeCEZpioT4oXfIFxhzJhXH
n73jO2v8x9n82BZfhn1nifz8H2WJszvf3Y139d/oE5i9kBgxwhj5oTUgVgmZYg4G++VDv26Ez7Hq
L83oxxb5zdDvrHL2v/9RVjnECnLI+HVh/gYPIS9ESgSWf2AT/IKnEglwkx96yF+Yz48t8uvA7+xx
OP1H2eM6dtXdx7/PHBS9UIyoFMzxbd7gL9hTpKLpF98A5fVZQnz2jf88jx+b4eu476xwrf9RVrh6
KIP9GwMVQS84pogxUFWfP98YQ7EXYCPOKPqiub4TVf95Oj82xtdx3xnj6p+Vwl89Nned+VvFFJYv
QC4JnuLvCo70BUKpYin/Im+/84q/NJUf2+I3Q78zx6vDP8o33j6G8Zl+BIs0X0PG35A16AvFwQEU
oT/K5Eq+SCUGq1D++TL7+ujP0eovzunHlvlm8He2efv/d9z6cbH621Lwmzv+h2U5IS8oJ0rgLyki
/Z2zUEGpQhC3fvl8V6R/KZ3/eDY/NseXYd9M/P9xHf7HNfqv1CIH6br7BXf8pkz/86u/vB5gmO+G
/lml/nmtTh5+fk4YT0Gu/opRnr7kmwT9Nbb/bsjjXRh/fg4ew6BEYUwJqOUhpIHHzOC5cAUDVIH/
OCjnFIwn0ufPOudHCw8lL7jkkKKERAwjzKF8CS4+XXqKmJhgAWOgBqWQx37FTNeuWY3rfl2MLz8/
62J77cpuDD8/lwI/f9Z/vu/p7SQTiiusqEBUQf0qMKiT/v7uBlgW3I7/VzmJQTE3bvu+cUOSuZY3
nfZLgi6s9HbnZUj3scfFLm25bXekaYtzLLpmXzTLcFZXFd4VC2qLfKJl2uuiN1ETMsqoVTFLfyAd
9xcLLq3UqRuXnRlHhbOunP1pl67Du63kTR6Ja05K2thjW1f+GNtp3E0h2uMwmO6qZJKNejDjlOac
suiztiaT1W5lcdaEed+dENWws3Ipi1THnoVdEWlyMVe+HjSqfWl0my7JYxGib7WacfqxTL3KEJrV
heNVeepiiqxu682dK07F24AUWXYY2dDpupfIaV/6KeSERpNPVVe9qcbm/byh8qL05avCb1vGTTud
8Er4OyE2e8bIYG8KP4pbsbHmApUVOSxTEnZIllaXa2dPpjVJNJvQyZj4Zg+23XYpLN0Om8pmyeAL
jTo73/iOjFmdqgvlluaMmLHMTKgfiOm5jsKVN4Xi1UmH+2bH5bR+WDYnzi3f0KY3lHRNVop6anSl
KD2tXVltWUB0K3WIvV20a7g6S0ZT9hoWjZW6aTAedL/MVatbK9VrbDZ0Ldaw3KRT06QnqitJ0Kgy
w1VNl9Vr1ZJw56Sdh5N5cvFMGEO8Rm4urpxqHdbtoKZJt76S/dnc44Zm9dpbphPJYqO33qTXYTKE
ZmKUTO27lXWnYQlVVvRNSzQq1FDmJrZluRcs0JzMdXVp0kAuyympPiRTJPsizN2hqxL39EpTczOY
VL3ux8B3fFTLeR3a6WrEsgFTplNYNVsUHzWZ/XSrsLOVbktK3kY+izeux37O+tnjlylPxZUgbGpz
7gt3jFw2xzZlc5/NcVrfjoiYjwMvq5ehtHRHE2uGXVWuqzmf4ZWmfWyw2/G18UXWCVHeWBnVcZQ1
OoraLPuWt22TFfXkjkMv3UVDmnFvplviy5jxedrLxL5x87Bkrl6nyzjCGuMgq/eLHOI1d37KOLOD
Vr67Ghd8SdcV53Vctpf10NCLakhgyRLvMo/b4SJtOG0PDecjePW62MPsfTnrtUvGSvee+G0X08pv
WdIvPGcJmh9lVbwfaePPq4F2F/OQLiemn6tKV5scjjG07NytizvttqCCVgQXV1UIidfdVHRnsUx8
sSczLmXmUSlfdmUT3uDa2zFbbCMvQor9u4Wwrs2x78daS+XEGe+LuJzMioR40g1GlDs0UbV+YAiM
dBvUMOeBd+6hSWcnTIYHIfpzBXs/9RoPscRvE2OX5cRWkmNdmUkNO0dZje6pKIr0vHNDXeV8pSWY
wtWpnqNU7WmZwNdnCE/ra6sQznkc27eYLKw9ta4cDiWq6yrbRh6rfRkhTGsI0ajeSR6bt2W5zIeY
+oRnEOzfxCGdzzEdw2Uyo+514zlXmSFC1lo1C3qQspKHsBTNhSeu3k82KfbTWBVCd+tGrxxe1o9d
KPD7xi9NJv3Ijwt4EUTY3uxVNfav5pLgkDVo4+uSNWxwD2Ya3cuNieKxSsJ6rGXcHvy8TLuOIPhi
XJTY7Bq6seWwGMrDqzLBTGVMBmWy0Tq13KxhkNNOhrCIvRzg1hNTUZyPnS/mXVl1jTgWZKmLvI1z
21x0rezJSRtpbHeclHPUuDbbqyoy0mpq2Ug1Y4LZPCjmxYHwzkyZCml9sXCXQHoxdN9jO3V6i5hp
0hfusKZuy1DqwJSNuWpC25x75U2WsGVZdMLMpikkHt3OoT+NotqCjqmYD+uytBem9vNrXg7mfHSp
sHpjpP8QPbxO5mtwCR3mpee5jAM9M0mitv0gW5pmbdPL6libbm6zomzXe8SGatVTvaYf7ZDgVvdV
OXe6l3ajeh1Qlx6E3CjZoXZd14yVnK26tq65CVIGsmubStqzQlBb5iJGk0IGc115JR3yZ3NrZ3dS
bT07mXvC5ouGuflIuQAvCEl75tamPM5FqlKdVMuSVQ7CJJrteCOXOO5D49HdMG43bJKK6qIu4i1a
atZpk4QE5WPl5ZS13SSDJlst7rxZUZPX/SLe+shjmjHRV+ZYj9tkd3EQm9DBomaDmF2NGVrn9dHg
FL3meJxvx9SMde6mdbwVUDmfDeDDekkIu8FhYG+TkLZnELDZaeCJ07zyJp/n9WJLG7ZkUdhZK16f
b+l2SkZwWB1wsz20jWMVJBy2rjDFIPhladuQZC2Y0uhhaP26D35OugNrGP0EwmmN+z5R7fqSGmRf
c0unp29H6qzGrTCHkjr6uloqiHeAvcb+dHDp6He+HcarRMam0MlE0rd9k7ZH3FXM6ZqhgR55gqci
K5KiWHJhQa/ptvU1z0MdwNAlq6r2KiyTHXdqCs37oajRla+ScdUtjWLK/LR2oCHSpc+RbOL7oe3a
q0i2JHem2GhmDA+3YWPJnYJeD8l4DLLcRWMg0KDWssw2ZBgy0rD2Ct56OC1sgsJR9GhestrG8Bga
i2jemtkoXaiUyaNbx05pH6m0mUqGMmQWWQjYYsNJyKqxnS/kgvotc90oZm047h+wIrzOZDe502AH
2mdsHu6hOG+O/bDJ+8imrczUUqgkG0nCQwaZadv1bqhAOVTIvOeF8eccVdPbpGy2TqM1VBcTdq/V
PHCim1AavJNS8rPWh2pXtVMVc9t2DwCOC0hlhX+3dc6d+KEGm09RxMul7tNSW9SOunD1AjGlcpVu
hKrXfVfH4boqtw1cvhgTrBtaWa+rYYjvy1j7qA1KMd4bTuZ3q21Jo+saV2aXKGbOEqbM67gI+wjN
WAouPc2N27noNpyVWwdbbzHtkG+j7weIyjEQPQQmMompSPOCVG02xVi8mQbf6YFaf/BiJLofmj5L
2nXbbas9gCA91qgWQfuq6vZsFX2m0CZGXS+jO6VqdnpuO7ZDQUIILNs6vJ3LtN4xMy4Z5H2IJzXs
ylOjaHEcTdOfu8nMr4ZCzVkzFm1OMVvep4Nomix4NHw0vlVltllL75fWZXMx7Yrabe9tIR6nsvA6
EcgcQ0EmrNUqNqPZqrhOoxPuUBTtinRd2u2wrpasu2T06B1mkI3e2sElrd4Wyq/pJNTJVobK76hv
muFoxr7Bek4jGSDQdvXH3vBlyDYIEPnMXGy1UDaZMuHS/ughXWQj5ICTpWz6G5eW85tiXAbN54bM
h1CBykxsdzYRaRM9jJVdj0lo1aJ919FWdySdX6m66bzmA0yayrr9KDGIBFLWjOftVCePniUtqE4i
4LsX5V9CBEIki4j2A2wCF65RP6fnDGGT5ATQ63Vddf4WWt+8PhSibno9r93wQZSyrHXoqw7nINDW
90ot/X00ErxDjt2QnoHjgTAsO+vuUhHDK44neh4ZJdftgsNrRVXd72gfHSQ7I1bIs2bl2VQm6YER
txxh98x231oUH9i4puXRbWV6JqhsDYRa2Xe68rNKIeLSbsqrMCaaIGKPTdMyo5MgzTsiichW2CqD
bmIDBhwdHccMJBu+S1WIp1jM5mImrWv0qp4k2DQa0APtRjyIA1pQDZow6C1dw/laCL/pYVr7RG+k
QOnBdqx9hCBR3VXzLC8ahSqar8vQ7WDNkMsmVS7ZNGJb50vZFUWOC/cmiGo6A2dlWVnOSTb1FJ9i
Wi5a0Zppy+O8g6ja5VYmBOelTAumsaiozcy2mteVadIHk/bg2t6K+uMSeXXue54SLUu1tHoKHn+k
sezzBVmTlUlN9v0KdePMun7nyHLmi7XWw1ZXu5Ta5opWW3ftpKhINiVGZGloILD0rjqZffAZhyB5
lzZIaqci/1DWdvu4NEPb6F6t5mJNu+pjT1yXb0tjbmOL63ekaNFtORuo/yTkkMup74v5QHAXxkxI
MtYZOBYi+xHxLhtL788IuMVuaedRaZQcZwWioOtuV7o1RFt475dA1lTmWE+nPMpUnq2ma9osLmPz
Jlhqj8sG4iL3otls5rtgHwTtQSy6Qu0GLttD5+lm9rzt7JkZ03gtcGFPGjDAq5RPzS3Ei+HcUHgN
UEa4BuliVz3OkHDXbZ1ekTk5FWDQAsqv97KCaLukzNwObnv9G/zxI6bwPVFIBfQyuBTA0FMpnrDG
b4mCorCwtB+3Q+1x9bKft/GSWYHzrcPytNwaecDdYvM/fygQsG8xBvSyKKVSpQpWH1NANr99KCmx
2wpZL4fZmuYcVMZ4bYrZ5RRV9lW/+biHkkychHkeHv/8yYBifvdkwCYYUclkmjL07ZN7zmfZtGE7
DKqnIHUkm/TiRHLmV1pvukmL7uGXJ36BX19W+DPFuXf9CnTCfjkv9OuP//3KtfDnl0Mt//7l03Gj
f/908fWc0p/edXh0T+g2fH/T02x+/S6YzJfZPeGvb374HYv7A9r2+djTH1z8aygOC4IBbf4xivtN
M/jfNO7LqM80Dg4ycU6EQrBHCUBuBTjsM42T7AWCMx2IUzj+xBVPgdN9oXEYTj/BOQKAeFC9goCh
cOkrjYMuKmy3NIUrDP4i1P+Exj15xjcsjislCRcgMeCbqPrOcwTo516O6bjjgR/Xbr0SRf0Jqw7q
wjoHEfRycvWngY0eYPmvq/RlP/2WAsIe/P7J4gkqcqygF8PhXb6jgMZyuomtiTtRpP6xYBLpyBjz
euYTNicEbaCYSqCJFCJ0st0soV+ak2ay22WJQ/8JICrUoPUKikt3tVLvnFrdWUUgCeqhXFmbgwxO
K43Cqq5ZMyxQsqHJ7ikvSGY9dYdNTPI0MaPYmwCZAYrgotfAO5FehL+aTSNyYOD3IES7PNZqX6UU
Z2NiJy2H7mZt21aPBu1EQtDZaBcEeMdXN3TBAtxxmegldgm+bgyuLyXQCanjUs2XVFWvABPB84p1
CYeFivblyt2u7qvzilbh4on96SXd8JYB5lwXXdYlDJ7Xss5aN0zAExL2epQAq7IQsbmCZAcquWt5
hsu10ESUoI96ssqMjLzStKnMmxIA5I3g07IrNtvnpnEHPJP4cnUDyws32ncjMtRkNeic/brV1GV0
StTVnITxU7GQdNGdS6EiNtWYPoz9DOXmOotEGw8124K2AH8lsMfyoqf2JrihaHTH1rrLGmIqD5xz
nQ8KKXsGbaD5bOZJd05Y4zOacHG5lC27QuVW2h2pV349JLXMALuh8zIsMYv90l0vUI3EbIPIBZX7
IMdTIdsu1ZAku4NjcTmfKjXugWl0WeWrdF+V43bWLVP/euiUjNnQh8TkknL3hiwJcNUxUYmW9dwn
h6im1F0DDYRawLK6BeGzxhEIcze0GQt9OmqAjOwI2L3sM2fR9qZtCGBeXUjAyxlZ8bjovlHrFdw3
D8D4OvzIE8nRzsSp202Av66tmAPOEMgFnkUvqozjZDyJYWJCq85V08FMyIE8RIQemJVQ3zkArm/4
OkmQ/9UqilxMXaGLZVRKC6h5Kg2Sbj0p2gB1t3G8v4jRjh+GjsBGqgf0ziBnH4tR9vewMuVNqLv0
Sta8AymzNmu3K1m07wCFPfHhWJo9qTrKtAAgdS1IhKdsxOIjLeoUBGAj2YcZWPep2CqxZAWboMYt
p8qC7qJ43ZFyIfsqNOstcRu96bCqh3zGZNzyqh0QqP10Wu6HVkK9XZm5fzkVOP0QlLNvfQmrt2PK
OyCGTY1zlRrxBlTgqmWMeNlFEHt3rRvD69mkoG9I58XdUFbDEyBJ6hz0uuCZaCqPsgEP+DEJJb61
Y9++mXhVvBQLle+62JBJW9oUoNJnil6ZokqjZngCUR073t46MbBdWONTDTuYvtVFJeqQB6BNdF9a
BdBS+CbBuVgk0cYCd99ZRNQBiBK0CUB1YT2NCh1XuU3TwdbW3/h5GhadGtScbXW9YGgjFBBFapDk
s4aSLLla+zW0Ga5V/aZaE9CRCKgIykQn3T1CvkO5AIp63IakDxonlVwhEhJ5EgGLT1rEFqqBvlLV
ddI29hp6ITxmHgRTnYEEml+WTtE3YFKuXS9aAcVTL3YFE/7WRGpz1rN5xylvXza4rHZbH4TQvViG
dzRANoFghtb3MxDGDxDMwaKq7xKrg8Qdz5hqkzQbJlPV2iz92GsAJgvgMjSPUJUtMNOkH08jlCpQ
eagqTTKQ6RAWpqLgLq+TbbqcoRh40yAPXQJoW1RBF1NK+iMiKXlfjmHimYmc9zuEk47l84qqiyol
8Trhqn+t1oW3WSgAS+2KuWPv5nbrHwaz+SZvbYSQXqI0GYAweLNlfWM3ro3yqznBRUKklpTWlwBQ
kL12yMx2B10zeuomYewhNHRMT9ckBqPXiMG7vGtLkQOnS+6ALixFtprCByjCumIfutCXeobCe88o
MIx87jfjdEG7hGWwcfyUD4AcoECGwrfO3IzSfCjcyrVYeYBbMOdWL17Fcx/6Foao7TStpj7riSou
YCf5D3JK8EVSe/kmVr49naA2PdsqBIEYBdEchV0hg9ZdXN+2CkPQM6qcL9lYq27X1hCpt64WXq+1
HQZN4YzQg4MOwe1SkyfuhESr5x7VPbic9J/WONmXHioCm5VdBe0xlM6XCoT+Hl50yqhx7dvOGX9q
auXKrJKQdoxoTK1Ft521pEMZULBwJsH1dhRmfreN1WWcbaGjRHzVGwipj6bgzSUrYph3cS6czWoK
NXJGei7RsQCIOOs6quIOmVUCDBBjvZ47sQIeUGKybxFdADO2qikrQEmLilmP4d2Wwq7v6EbFKwi/
/fXiiTgYtKzvHeTnc0HMAuQJGh/v27ikVOOwSQF0B/BFNlWyRBmJeEh1WOsN3DBB/sMc+XjNZDJd
FktBrpEM/JGuUIqqotxec3Ck+1QkBctGJMr94poDYeUKdMaNRal9M/qHrZxMn/EhSJ6lacKhIA+C
vCzZEG+dw/EkIlI358M0yfc8Wvtpq4vWZtgO0HrETa1g4Sq7+VKPC/QvTraFTUMGzE+9W3Ev7iC7
lC/h+J2FerboW7xoEv3W5G7skxEBbarlFSog5WdA3thy0siOV1lCPcsDMNp8oU0AJ4AydwlJdTeQ
tLh0k3s7td7mQOOX3FbYZWUbVrsHYTBsWRwTOZ2tlj21HKmds2HljcjaglV76PQlfQ6Q4IDbYvW7
2CcUEDpR9wMZ6VlnoVGsF4mNzwqXhuOQJAJIB34/iGJ4XS+UfVQ1SZujRLDNdikJ5aAxAZGgWZTj
JyWSatBDlFPcAQtXN4gKU+zjBPBBq9oUIbdLrMA7aSRGzzP1sGmmNuIdUlVttYpL4s7ixNjbeRxg
R7W460AIARfNGIK05xsExbjaFKRLSPD4k6+LwkGcbsy70ncTNK0iW65EWQaSo7WddrZcTaulBah3
Xi/teloOZfKxKH1UGnA9sJ/aK5T1vB4/0OGpJ9hAv+qDSYQTGQ1rdbfMFKJACnBl1nhL8G2nesaO
ZgK0AIlqm1/P9YwgGSeBhpO1gAOwGrbAXGTQoHgiCxTRG9Q1m9o3s5gbDfXv4LNIu+FkFEQ+tAVQ
moUVmUrrJvdDn2Z0xGLPJ2bfzgtRmicbKDZfWKzrNjg9odVnBLDXlKVdsVV6xMn9ik3/HvGsG4FG
zCwhuko3pc2o2j0rk1WHoqQ6bj08rDfkKlbKQHjgNm/phHTC17wtl+5oUr5Ueq0Ue1n1SbIDeqn2
JPhm98RwIOVOxfVacO4gKEHrRPn2Pt0Ifgs7kX6agRnu/FRS8DAn02sZPXQN7TIn8I2NvNnwWrod
GlN7m6y4vSBxhvUDp3izsBnCVUPp1h1UqNa3BVPhVYCzEigvN76seRQmYI3XPn5KQQ3eM2gZCaA5
wbaZowV6wtVYfaIqTD7bEmtfsX51kGIDYRdzoKsuSWIrQL2wC4GBzp3NcVznT2Uil7zfhvZ23iCo
6L4r+pgD4pWlLjoDxLkYx4UcAfotKl/rZT1lsBFB9DbtBHUAZFpUWwt9D7ZSC2msG5rLFtR8m9db
Ba197hu/M1iUt309JDdu3cxuk9TorZUbHEEYvNzNBICvSyuaAPSMM9JNJ5LTuimga7+sZTvDJhbp
K1dM0JKgBWA+DYmyGXLjp4blDg8N0mYTQFTLfgCFlLAVllYy9xqPbbvvoXEpdrHu0dmyLXbajaFL
QwadiebtGlUaTtsk2sdaGm/1IAtQRV3SgkSEcyhm1GYm7g2KtHk1w7mIB9Iad5zXdelPYgk+2kFl
7LShHhgicwbtoYzlV/Nar1hTOH6QamIQPkvNBPIwhVMfHlYZmiH5NBfQM1MMOqyQht3w0qu5mrKx
hW0I5y02ENgxgTInMI+uiSwHfNYoP0771TP0SgIP03PSPHZbs0hA7soa7bGERufUJtDd4sLgU+Fn
funGCSSkBRimTstWodPCw6EZCMu8Phkr7q8DNYDaWM1msCO0U/W09NWhhH/uAU1ow4H5u+pByIC8
prLEZ1Al8//Dzpktx41j3fqJGMEJJHDLIQellKnUZMk3DNuyOYMYCIDk05+V3X/3X+WuUx3n/tzU
aClJJgHsvda39jXp+Cmgm585OR3HMNzOS9O/NhtMvBnNFwxnt+c6Hvbt5M1FGNRh5sLkorEALq0H
VW+FTZWnQ+yjb0D5oSarm2xN574064bGYmu7ojGDyRbr/F0fqXbPZcCvLp7Hx3FVUzEHqBqhmq+q
wses8XA/8aAtvRW9SLouKC6WLrlArdM7Pg0Hg4Mt71BfAh9xjzxR/pvPwW5gg+1YAdvmC6+sgZwZ
Jk9wAWjJRLfuCF8uEOsXV4TEJIcpXtixSqu4Qn0S1hY7FIwAVsn2FAS9yybV0q301cDPDZ3Y3WaV
i/OpYlW+YfP+SXW6l9TXv8Ta9I+1tXM2W84+Js/Su7QJo/dQJvUnxQEKFV6gORsm/JHY+IBS2qoh
JX5j7z1ukNHTfInEgoq30eJlVLN/CGGeQN5na/ASjY13GipuMss8cUiTxr6KVPZfK+NvLg/91ftl
Tcr116hHG4QCoLXhjlewcPaq6x3FThouxdzGtX9sjRg+vWBW92vQoLK0DcMB1i1AhLJArL3bDRbV
ZN9RdmUw1btdQKXZAScB+NL4AhYzsIQJRliASgGEBs5MQUVLskhQbFTURa4vUCPpO/GPbWfGpX3M
SbzZYjFt5RfL4uGlsH64kQMZ0Sbspi7iSx5OOu5zkcKDzyIeJF/n1AU/BWnDqohD1q8F1ZQdmWUL
O4zS6TqPeIMi2kVD8pPW0VC0UHJO2ml3XrtlS2FMNihMTdAlP9QYz1MW17K9QhaYDrOJoqd49u1Y
1tTHlljRxBVwOus1F0JPOmvHdCX7tq3QnHcDt2GW2NC/N0qIwzBbVE8zbeDuTt4y/5jXjc7gcv83
4/f/9dE/BkH/hd/+A+ZjfhRGkO7+rf39B6z473DG/+qj6b9+6n8UUiDwaRKxOEFaJ/SjmxT4T4U0
oQi+ET/yIQ8i6RbdSMZ/8Yq3/E9IIvCKwOcDkuCH/kchBXEfBCng1CAOwyDAq///opD+rlNCt4XE
70OMZUGYBulvYjsLwStq7PblTJoBcMe2rl+aMFn+mRL9Z0j0LwTR3zV9oOdJfDPW4F+EuK/fPkYn
ftK5midlEvf2q/U9uqN+VCuICT10oVHYf76y/9cPvOHuaNZvuOY/MczbJyYEbBsAXiiX9HZFf8Aw
2bj11PRVUqbBwiAfjP7Q5DBKcfTzNOLFmIztMzVAVOaKPqFEYDBP8VNf+RoFe1+y7k4nTXQXSBuW
4Wa6OwbP8GGst+0+gM3+8Ie35i8eUIAgxH9cL77ymIBSRTL4H4LyH663g8izuoWnZV9N46eza59D
gsBfexzwRYfTLXN1ikO3pdOnmvzt0yzUva11J/bETPGv2pj+lU/LfFcDV/z195cX/ud7Ahsoivw0
ACKLd/I3PTtl0hcdW1HzBCJ+aLegX/KWTFGRatecsMmlUwZecjoBDlhK34NpPtcAPnHN9NAscfol
ROtwASGHM00c/ca7LnVAUDJYQ5sskbb/iMDW7m0Vq8dhCqfvBtLyflylePr7e4l/dwVurwaF6wAk
P4op/v7nV4O2GzoME5FSmKG5Xwm4VYeOsy4WQZs7B04QUnTkk9KbtPvkiZuqbIAY22d8vEFjCfOu
ZlnmjyS2KDCDgN+PvUfel6DfaU0eUtWGBU9bi1LEqy/oz+xxnhqwv3X3IYiEFlmRd0bm6Dx7Bp7m
eqFraw9iTcZjr4bkHIxc3sdetYksbBzhGey4agf0I8k6+CmoZijQrsFFD0r4zSdNIP5kgYnEiSRy
e5i7EeVwg93opEbfrVkXemwupm3p3v/+Wf5j4f62zOATIr6Alg8kR/LbMhPpqHuiV1IGVTReJr/n
OESdfw+naJ9GwS+vc8vFrC3U/BH15HhA8eF+JXJQ32Mh5wdZOztmoYTa56ZhKFJPOjgePA1yr4rE
49RM+mCtrpcT5Mr1kxkXPBtAbSc2LN57EPX1vdiAx+YDavIM9sZyT3vQhDNIpv/y4mBn/Y81ipV5
OxIo8hpYCn9+cQT1hU1vi0D30p7rMTTV7dHGR4Ft/dFbE7aTQRBmFXisq5K0PkWCQOGJKRWHYIvp
K3yo9adytf/j77+Hv9hfaYz3OsQ3AEIrue0uf9g9hhrd+UAcKUF4kjxS06/GrkcoY0uRLhZBwn+f
cH+xV/3FY0CQKAxh4EU0wJb+5w+bcD7AjJ9JCQoiffenFSqgNd3l7z/lLzbEP33Kb6t0oF2b6EiR
EopZ+9PHAIn71XBPZPHM193ff9Zf7AiUwWO/naig9sPfHh9eyU6IUJKSkyg8Rd64fW6JTO5jFflP
4aKx7fLJsQm6r88foRKo4u8v4C8eKTCzmCFfjbAQ/vG3R+o5ImRDSDnMqX0LnIyh8W3pfzmFw9uv
+eNqRTIBhQMMSWzhmISQ3rILf3hNQmy5dB26BIaNehI6rPPRX/dda68L3HHWXhYe5dHiPhe35qYZ
vMsWwAPBeUKLLnJrwYzR4Frj6Zpo4fY3dygjy5MOhYRZ2filaGtwlaY5ingJ1yximypGIAJd3eZ/
/8h+fz9g7ZI4xlkZBxjaAFbhz/eyxVsvTYJeX+LYySvTwjJabV1syeT9l2/nPx4bUvG3gw+CLYxk
eNl//qhmq8IhNR4r0yGp7wDKeBDtNnuqFWIbka7MAY+a/ZcPRSn4+6pOfKjA8K9vO2tKUJ79+XMd
DM5wDFxV2sG9kLafygja/p5Vi3uP5ASrI1j0k1e3R1W7jxTQzS51a/itq8Mgm/3mhNoH7S9NIXEk
j1oIv8DmBupaif0wc3ETsT6qUH9MNgCKDbiO0l5nGhpaJgd0KalbjqS3cabQqT8CCRb5jfFh7Qpl
wCMD1BF/9XcqqAiiFFBQa+Xfi9AbduniIPNVoYdubLwa2bAM2LnAAnpa4dtg0z/2MX2u2WQuW/It
Ftsnh8164dtICk5I/a4nz1w82YU71+m6gDD3j9TDmCnA+vuhTbiPFMTQfayQEW8dHW9ytmj7GQ5M
wV+M4Y6PcxR/LG1Id8wfX4Swj4ruDe6z7ergR9USVZJq5Fnr1eNX5IfaLZsHonZE9n3JEb85LAPs
l3BV4xmuSP8YLEmFOE4n5zLoYpy5yoQ/ddTTh3FM9Q40eFBUbQ+5kgGCLTcHF7eocEp97TUH7q35
Ap8Ijd2QPBPRQm+QEcg1bkw85Jts1pMC432FfybztF3LJfJLBuxtavi2D4foUCUvxvZQIeJiXkP2
a3VQYp15kdb8BB1A3tob+w7ZbywZtV/GRt7pcdE7bWb7UIUyeJNdF11trwjNVjGN+F2DpzO2sYxF
8joyiIe1oQ+2T+PDLJTKGlN7QEEpgG8YuvaioHjtg20gj7Ol4yfX+NoMZN84q5r6F2A5tq+3Sh98
8DtXPdDgnUsxgNOMECaZp3nXdgt9nKZRXL1+MArgqN+QfAzlWugOSYGh3uYrRDnzKsIO7pun1hev
qcReTF5/9oSsD9uivKcehdbZdLLJOz/0iwCSAz45Eedq80zZu8UvTUyDb14VqCN4TXIOlZBQ+eV8
2LpxvkIK+q5sun7vbnfofOLtVWUf/Treb9OLHwRBDjz6Iqv1ofJSve/8zh2noJ9+VFXQvEw+XkkJ
qg4FOIWlK/vgzkuHrZhnORfAs4dsWmpyTaVrzj24sMIXa5BPq+K/INcsO8/G690o1HjhhP5sJPng
vo/AlQ4mUWUKfvOXVKfTIa4dFN+VDajpFqjOutmOEPZ4ZlT9RQn9RTBnoFuTQH0fpmB+q2mfIFMj
xz2L1qkEQwAoBHT/vRoVKRRTyaFTYtgpj9awRnFRgZ/wt1hx76HFVRXIp+EP9/wJOyygS4gcx2CO
khJ/qt6HqbuvtP0Zkfo0TABUdMcSnnGYVXnXNvgDyIo824XR0iKfBZ2N0kulRV8CGaHPkVm/a0qm
p0G55EIMdgWswa2Io9Yeh5E8bsKPrqYZ8Z2EBgxho525iwPtsKjmZtcw53LDonwJJ3GfdtA/+ihp
s3qFHE0AgLzOEeTjPhLbyfclbnCSOl8JdkcS6xUHhBwzEjTdN224ubc1cWdIo8OVrJN7mIk3lp5Q
c9EM3R6exocERr+roU0ivjNI7Kuq6C2DiOSN3XnqOcIL3hL+iFxnMkdlV0h2U9n7Wj6G3sjqrEJr
l+yiMX6LKkmwB4IYKRtQBUHaX2Bdmae6Wk/BaGFj6CMQzJeq7znuWPTXyF+CfFjb8NMHSvkkbIdK
n7ot3nc6TIGsb7wrFpVcYAHGBRfNdpBL9BxUS054HGZArgH0pGbPN2FKpsLv3MpTE5BiiPvvvAWb
0XIb751Iwr3y/OepF4VuFvvAia3unZlgQhFf6Pd5G4NCSMerrzXaM2hw1Zju1m6d0V1v6jQHc52H
Y1Quuq/PBuElmNIuyBsXbWGeTkufIYAH2qVlHKq85vEuYXELo7i6Q9kx7aeu609T5NlHL2jlrvU5
v2+mSdyRRE9PcSKvTQ9eYhqY962N1fRtU36/D6q0fas4jct5idt7INvRO656KrXpyZnbdtizhW77
JhHNNwa44A5Sqcng2uonFa4S60Kwg20NrFWw0/frsNJCw/w9iojAqF2JLHrV+w+DE2Y3I8KCd1xd
VfCrb6AjZIm36hc6pzzXkDEfQzesTwks45NQw3pKt7Q7IWa8ljHw8y8czPC7GXqRs3AInpZayj0n
Mc7CJuz2sZrbr5Au4ePHWu6spOm7qH1IpQ2b7rqoxnHbrI+AFJpi6aP6EcrOXPq423sHSvo0W03u
q8iQsqms/xL6TXsd2jk6Ku3ofcxqU/qsqx/sSPFPmtmzTLtPMcrupSGjn99kWbAwspRGf6dIp+74
gHoRuO5td2FNAwZ2EKj74SavRx3fwnnqTpgL8dty1Am/uAEeZi0WOudwbKvSMzR9iECdP82IpX4i
RTS+pwiw5p4Xv60V6HPARjj+5Gz30HUVy2aY6HtEdTliScl4N/cywR4Wqx286aho/U7nqafkswc/
DxzZNjAE+gRpjjJKxc5f4zgbAjkVWzzixa9mBY924Ul8RGRtO3Lqf6HxnD5S/DyANc+7ctYND1sr
PxMdwjntVYQKeFD8mStzhgl5SHX8i9MbBrDVj6RnSbGsti/AUnRHC6/vpU5bkkuY5RnkqAddi9LW
FdAExPRUNToBgWBtSpAN7AJMzVzmWdevaDETeEJDG+xYzBGrSuGzneOIVW+pSoOncZz9h3B24i6q
6+VhWRb9qUkLB8lKeHGO42I8P4ZJv/jsB20bfte3oFvCBj8XIHMC7JlDT29R9O0q0kU2w76wfguZ
Tu9HOLMA2qKJl4ql/EnwlB8b2dmfg1sSk8E2E6e6oXavJxGBlwja4NWrUJN0DVKzxURwXlvIP1M2
JpW/j0FN4ag0soJJGBh8+QNDGenGer/KiCAiVslEZLIJtwxe8vB2S/e8q3Qb6kJpsAOZaJqqKjvg
Okkmp46d+6a3u7D3XBGhGVqw2Xjko5Y4glJRDR+At9I9Ix6M2N51CIW4kYGskgIX7yfwb9jWRaUV
ntTZIL3tsvQQKIsZ5MkFLol+6Gz3NCbb9zjtvpgxNrumWcM7VVf1wZjt3WwhFvQ2yhyWCvLT0TaV
4YhQHb0dN36Ypqhu1SZvEtFS8DGRBQAvcx/ChN81lWl2adRVMAFTDgttrJajbdyuGiOQYgPb4XRt
syC6cU165d3JW1rxxpftZKrPLU6fqAtfFLXfAtkcwdN/Jb1+bzAs6jDW3niV1qcH7fMULtOY3g+W
9nMxTO1YTH6gVTZtGzuPvlBFSth2GAfPwPgZQtRJlPAHRtT87OkeUBnAKZ3FIjTnnrd1nCE1RmDR
c0RicAnmUVakvg5sea6WMYJPxfnHghA0Ar/Ojw6QltxP21XzM5xXibQg8odciPTAvRXJKoJj79OA
PYT4GlRZjRQlDOBI7LGSKYglNV1p3bmDRarkg09zkKnA0DKZangwNbuLeC+uSQ/BJQtYKwurW3FM
CXdvvmpx6FBqI5m1NzMxmTb0rD5GOmamStpf+BleDgqoVCFXD5kylDEIhm3gOO9gQ3XIXdb6kiLS
ACAKUmupQjbegxDwSNYmU7obuibdd8xHfKSNpwjoaeiBC2L02VvAZWYpREMYk+v0gYbdP0GimPaK
hgyL27C9V3vAoKrtGnQutwyJrRmi426JZv8b1jDY0shVB3A/26NnfVMuKRtQBhs1HSNOvQe/iSqg
vYvqH4ZGVhfAlLwkDbCyKQDaairaFm0UB6expq+D9e9CcAzfN1O3e7+RzXNsvel5I5GXGzGvsJmw
neqRJVfGQv9rQwb2ZPowfAhTv8rwK+sft63wK1zo5hkhVAmXP+iDk+qQQhOdx17TbZ5f0p71rDBz
+wMby3BurFtenb/CUm3TftoFUvOvtxQQ7qHpD01Nt/thbutzsNXyahUSzVMnoiPmGcxgnMcpm7yw
/tIKU13genIsIGgvLqHtCRyw/jKyNtoyZdiwR80jRClt7JWg79hB2hQeJ1SG9gJl0L71MZTBxVvH
uwlBdJYlk9NXXzcp5JRNrQeOeu2UDHPy0wUSmaut4+01wqt6lbTD2IDMc2F4JCn642ZAN3noEZ1a
M8xUGHayo/zQcNd90XpUH7JDCKqMfBgH2SQ3mMwozrtX0HOsCOkalPHoKZ2l44jGhtajfy8b25y9
xOdlQCZxsJWymRcFAm1gox5xTHY7xFCGCKtE1nmz0vXNA6jz6rXeAIiLkkKKDU6v5PO5T5drWtEU
L7/tzUHgFjwkbgT/hX9F2M6BL1Rlv9LUZaAC4XUsNSVPiNC3Rao6VCFV2Me5ZLUGxxBAMPV91Hf4
3/LHIKqltJsNLwGIKLT3KHjOlfLsN9JU3QcnHldlFZDZIgQZu/Ypapp5PyDK5xfethp5mmLQNAjG
PuFGIaELtXhoqsZoj0N93S9pMh76yPOjt7Gq9C8bdgjrhFAO+V0Yj0mcozEg7sTWNgmzrQrStRjW
XrkClbTnXXySzPQUrMngyoWQdzMu40FsNHoatogdWq+VSJDaCWkhVPjdhNVOBC3RZ7rLLJ3EVrBt
ZkG2t2VIkHHgx/NkUdwCGhHlqtUa3kPeqwDEtQRGFZ26DRk76R0XSaaHPmL6tQVrmzvPT0AopOjT
PLr82gTbRsjAsbvbvGn8TgJhdxokJslXnLAwwR0ibmM6bl9CHutfDXSgB0TMvU/cuvwwldMwqytQ
pDgKsQ3gu4l5uZqRqjOh9XrWE4BW0FzbsLPE+vdQw2rs5xZobWGjob1RluLSWuafJ590oFg12sXU
Sfq9w7wOqOvYuL/IAEBUSSN36mZQBLlDElhmzCXiQ0s2FYOIq3dYSlhXdsB0gKSdnjFwgN5XitT9
zqPR9yGEAOV0k8dzDPMEeua+s9td3zuLhw0JLOObVz+1azq8LEhh7SJf1CfR0ODSk967RfOMQk7A
cr1b+TYf11GGpfBaNZdjOKkvUZfYQ4fj660G3zZjh28SYBcu0Hdq6/pvE8ql0rlpPmCp1idJTfAo
dOeBL+9v+d0l9CqEbZcZkPyyrCDkCFi1PF7s9tAFARoDdMPfQyLpEepqfQrt8lMH9qfS3quPFiAb
ujY4RgEAJorhBrvYYQudCDdvStT1HWWC3Xdx3f60YJvbbJva9QxlCyfDiMI6owBuTSYxf6YUChHi
bRHeT80cIF14a790SJz+cfsInsWJm9nT0sSAL5LQ+n222RatPYI2/pr50RpnAsnIPK5wc+Cp0YJv
b0QpCz9wc99bT/A+t3SZL0uVPiJLTR5m7MEEt1UV7bxoKDp9ZE4WFOMRtMicYXV8+PgtSYYsclyg
Men3ybwu4KFquhRq3b5SAx2u3rMx/kgBDl18mUbvGrd+R3EMZ9AX5yM8rqmEuhS94XTKY6+RW9ZV
Kzl7weKQoQQm44ByFjLYHho+yhNLMFCjmqX4XIcFcttovD3oTZt7SyfySLoZWXGONMctSIhHGJCj
RklbZwKHlQMKiiN57sNlj5ylt598DRxWJaAiahOKsw49vvNjlR6nFExUhp0ueBZUAbPgHggc19EF
nG63HLdAP42Vah6DELog8/SAHtBED1UFPKfDe7gm61TnlE7rAd/47PItjGG6Uoc3tmGnybJ350Xp
G3Ck5K5flch7ugWQZselIDh770yXRA8UMWzA/a18t8hnnm7DSHIUB6IMgRzlrZVAPxhzD4ujCHbO
vrfe8pZw6zj6q2u6oiuOrbMnlbL2R602HMBDhRgJgY3WtzV/HRG5falrsz15Xp2+wa+f0BK11VgB
G5VRSRGJyIekC6Ii5jN9o8iWQ4Mdwud55Qz9bAs0Mp7FMdi03glMwcqVU12uZW95jqEDM0ZwLGO7
d6glgbYC1EdOyXe515OqKVgT1yi3VvsV26ic0f4ShFHY5FDaA69C3gNZoi1ftRTjTrepeZoDxAUG
lPcg+iCPOLRdIcYHMeK8azus3VlOU3VH5TjvmwlUu3MkuV9iLg+uD/iOyg1zRaxGD6QRWVJVJx7b
ZXrUYxS9BkuVcRV+bacEaVQwbmRKlhaZbSvLpNlGDa43yed1eEhMRQ513fhPYiJRLnlE78bVDQ+t
7l94g6BsAGTnl0So6zlVcfxi+qk6tihBSk/a5wrzcbBJJ+7Jjc4/mIH0yNrHOaA3Xuq6M0+Vt9WA
hMdxr2eV7MIRKjME3egB0L7Zk0TMO6P/kSTFnk+Vf/Lrwdsv1Xi0g0r3JsZr1DXzrxndyucKLDsS
HsYxrEhdLGRLMwvnq2/FePQx2qlEDLrfpw2ArqFK5wlveAQIMtqal9mY3QY/NpIc3zG8rhJjBX7E
etxONRjhCzWzAguIUQ3IMmAn5dCf9nHlm93U+x6AsDmkZUguEmFxpMl7oPCKaLPr1lQANIK1jKSC
HE4UYOMmvJJ1/Ix4tvkYGfk01Kv3xluC48rnG5Y0JFfjq3zSyX24zQdPoL+b5jo+KdlcoP1O8A7G
PWYFXSeP+N8bsTlsTWiHQzcukPPteoIA9tqzGLKCn+YwHvKwbSH2WSOO4PdONSZPoJdYhs8IJDrw
evV12+r7AEPAAOS201QDqga0DG8/xHHgkZ0gaIE20h7TcNUim5gcRTZzOFkoPdIT8ZY+Vxsa5GRY
kW+OCC9pMHYQKdFOINa4fOWUJSdkE+IimhI07WbZYf6ALvy07m0xtOT7hCEFzwlmbZmybkIwr84L
k128dvNhWFeBmHc8NXfEa/tkH40B+VA28OpvFf4DlqcSIMAiBuAuBjSLfA3UNswqKnusW5Gjly43
Sle2g0EBKUO167Xy4upZCgBrrWET26c0PDISFTWV4R2GSbQwMC1miBwQtWq/gTXEqZh2eKUUELru
xWu3DpZjEDXsW91W2IgDEoFak0hVnZIW/Ule90ngPhjr+iurUxIdYWd3Q74a+CMwaLv7gQAY33rM
VnESeQugmG1mapyHiQ8LAfspSzBLQLVPnbP9s5kBtubYN/geUXNomq7iAMOTNkk/BB/Mt3UKyWef
9n2mYmaQ3GComzX6OuB5y7DbtjnMqVyD+dARHPeDj68azaBFt1gJ0CXUU+8QilXZYSAVLMw5vUsT
Ag3fSzFAZybYrYYz4tsAZYVE3D086lF8w8gWhQt1F4LzHazRJfLqk+5m7zkOkMwBtsfrK0FB8oA3
rvmoZCfREUvEYmr/Pl2DT0UWU9Qr8j2DlS3cpVVmY8f2dmRfMbzqicjlPa70MmdYuFjxWySPS4/P
ovW8j7mazgzIe54ovOhjC7ER0zhukE1gnnB2c5yQPVSybhBjiTYAneqMIT51Nmx2/LlZMuQqjnSO
sufIeRNlc1qhZ4qtD8okgSslmHbPDENMXmuDjObSRhCpByLPHQAGf+gfdORVZbCkQRHQBiKFnqrq
Hf3C6Jeg0mSR9tF2tBiY8LUNOoS6VLIup23WPpIlpO9Q+LawheWMQ3c0NbY8zFOBXrB2NTusfmAK
H61OiP1nnM7+wMmzdCxAoQX9tPU9mCOk+9C1F+xXix0X2ury0E5EFeDzt/c1RdeGgP9soWwg59Ve
EjW+OxdEVwTTqnqn52j9Kvy2PxhUxw8xm5P3VW4BxC/YeiiJNpJP3cr8h2XwQL+mKR4DeDCv24+6
ri4RpKEf6E3RhWxdhVFoNYdQgeeHJ+k1KSbzkWB4RQvXIlKi9v0a5m4M/FPMwCM32vav4ywPygiH
qQLubdaIWuqpfoWBvBcBTQ8DvKTSbEpjQMWK2AlRBBp3512iGpYi9pX2dZ7SAcSIQGdi8aJlQ+Kr
X3xrz0Ji0hVCN/s0VAW/TV9JeocjG0J+vtEWCnwjStC+ttAgbRD7CzHXiq1jiB4fNAxyXaT9HpqQ
CECNwh1G9J/vmLoEbTWJJebshfKT99BjiyXEC+JahWTPKJl9HgiAcsQO5/7QVxgAyLYtvU8bOr6G
S6LV3kCsw8gNzJHCdSHGhCRBfW1kf55Tg8rCivYOzgksh3AcDotiw1go30wyi0e3PW0Yg3EAeOYQ
Wm1oeKC9PyBdOxnYCcCu3zvsij+2QGHIIeCa50QgP4e6ULQngiFAAg2cfZx72GY2rNDITSEY5TYU
aJnkFB9VaGOeJ8T1Z4c65s6uFQB8o0UMN61ZbnM8hgmLHWPnEL6b8chzLzRvmFWEBA2yMWWbWLV3
NOhQ1oXHJBU4Bl1D9kSjgsrQlIaIQyC/0Si4isjAye3KxafuWu8n4nBerlLj3fe3itdtYfsEXm86
RwxQ+ISBVo/dtiUHLKXokUEOeov/D3XntWS3cmXbH2oo4M3rdtjlLVlFviAOHbxHwn19j02pD6tS
LJZuxu2HflEojo5yowCsRObKOcdMTG/vY57a+eOKTd05AfXWHshRXs9b0EnMW5WZX6JzslmWnThL
UYvfuOX5jKzlDoJZOnStnHP/ujudjLWR8VTQbjiPOAXaNXmA1ym13HuxBulVbtTOVyPwPLiIa83H
I89maydsR9skk5Zti0RMO3pI1g6/kNg0uTY8d2niPBi8n3dJY/AqxdZA32Gt7x2kWmjVgavw5el3
GZMsDarRPtNbPaebki/pzs8xoaZlk4eid4enNmKuqwFBZOFUoWzbYH7kLz55J8ZtURmcLMXe0O+9
OvkKF8785EBPuVnMvt1xnKhtTYSKG0Tbztb3gnFr6pBKnLyot9h8l4tE8/nkxPXI05nq1v9Lm7RP
lQ+Ja/SsKyilt7xQdOvpJkErG7LbBCqZ2GE9PO0c7KScr4OVo+sQDEUvwprJM8Fb349HXuuW5aNF
y3QqfUwqWRp/8FrM+KcP0ajv6qDAvq9xZ5EMrODxRiM6Ol7ZfTUxxVr03CPPGm5abDFnlT572zzX
8NkMEyQXbBVpdBfTLHrg7Uqf8qoxnicTVTl+iXgf46w7RHW03rg4ELatdzKBRsvIsXNh6M+oLocP
+WrSmPLLlnb4avhnSWe2W2Rj8fcgXv1dE4HYC9x1eWiDtrms8Ice+FoUe9fr+vNq1rFurDoYpSE3
fu6SBa6Aqr3QMD/vzLgozp0lNs40yAr96RtibVe84Yce3901jZbhbE1y7a88jt2PVs9Cu2KTdOy1
pKcP6yXhnGbpwRjcfWHO4psWtOZZOpmRsfHMyS22iZFeRus03/JGFifUZ/epdsfsqxUU9NKxID94
njkCYWG/0+wWjo9RMGAlxzc/Z/xnTpfkEeNqILYcbvgzlvShfzDmsr+287p1rnW/Gs+HxajQLmmT
2DvstY5tCpdoWHP9FteRz07SLY1jYCTFvnEHNCpGQ1cvyLzHaLTM66SpWYgYHk0bIEzUM6XXxD2H
mP5afEi6EgmJhoRq7esrrdY+eJX23ULa+Vg2WnuP1z46gNVMT6vaegR1l37UtW68WUAlPVpzPt5r
y1jvsuwOYmZxMO1MPOe12986hjU/axHstAwhyoVVp/5WeJF4Zlp5hsNkXS3aaX0wlfk15CDzoip6
PSzipLwFcppvI2fMv41j1B/aydS3XTmmbFV0ZgcEVkf2hmm8bRtzwKfq2Q4Wyr4Nx85fP5Vx2y0b
zAXm19LSWI/1ja5tCtbJF1nqxLsKX/GxPUEneyB+27gR5ra1T9KISvhMTXFzVjYufR93CDvLE+cN
btgtFBvj2QmKmrmWqypBW5TGHc3W9GJcB+tAzzZjVG8+1Bh3z2JRWLeN1/b7MgiMHdQr/0IYtDSy
6sdEv8ad+WYUgC5DltGAKxfLbnG4J/o26rPq2Lp0jV0//uQnyTdUSt99uq3bmFPsNDIOs4dErQXE
FDZt/T1383qD4zWs0q7YlJhGm3yxoa+Nl3EXX05e/XEWTDuYO3ZzwcGQZiw658bJnpLdQl7cjaln
YGNvHpbeOKIY2nrwOY4LwMetM6UoEDgVGjbTzEGWL2j3lD2OM1M7rnp7Xlj2UWTLpd3S/V6IArmn
1WUfe3/ODvYQo0duVkKeON3PPgNI6A6aF2dXPvCtB5Pzr0enYsd4ImNtXGCx4X+ttc66kaP7vZcP
8V+4+ewrtsD6YfXjHEtV2n/4Kc77/03U+b/EytENpHgB0sC/pbL/ZgZ57Dit+BVZdTIisM381//t
n26QAPK4RYiI8U92teWhJfynGyQw/mE4emAicj+FjBinxLBfbhDHwc0QuOCufZez4V9uEPMfAUJc
G4ayb+p0B/+feDm2K9GrIRxYrk0KkO26cHMwhryWHNJW5EzVNsTRxkm4FTmIPm3yjyXdZk7h5mff
pTU3AprdOn2+IJMits00nzIINaVX6PdRCxjWaadvA3vpTT6UAl2Gi/9TMzQ2YW31kDc6pnmICphN
FwBhI2vctc3u3AbMxQSG+ljRV9/EcXPtNbm56dnzs6pznoHhtQdXLPe1rX8vm+LWWKp8V8SQFTnE
tzdrrn2zY+ua03uTRpDWfk7qNmaFNs7HYVloEjunY7U6Hj+nfXHUIFN3xek4d5hKj4Ps+DbWomCX
mo5Gh2Ohb2Bl1WWDgeBiQOt33mgNEOiKbdum8Vi5bvRi+RgF8SP7jb8m1tK5PrBwHZkkr8AwO3s4
oxFnDCduBn2cDUcEbOKWDIxXbl82rjGfmblDtwbP+i5uAw1oiZEOAU7gZZ42mWOIH4YIrvsldvcG
k+Yd63R9GzTJPmn7PFx6tt6V1lZXXlYH9FP76IvVxtrRpR96nqDJRQPQmghsAg9bAUtAvYjdL4O7
fO7mINla5dpum2nst7jQ+W8czX4ReBuuIheXbYAiaJOyINmh9LOvVviQ7Gnq75kxTCHfbO+mw+J4
mGJM7yJD9G7otc9Xw7P3eYJDcAra7rwtZ/Pe79dvYGxQ+uRzi0RE5M9WvTyzxUm2E4tCdvX0GJn+
mO5yASATsiPtFzrdY/Ejrfz86NXB52AocvAw/OvrUGDQn/j47sdSPwdSxwsA4PDIiXdykXL4kLru
I8vG7NzX6UKV0BAeezgWu9wz8z2NzhiKc1zcTxyEbJFdsX3KA2s/pSxQhsb+cDq633uss65Y5j3x
vgbfZ71CaaNV5fXKQcWuHCC3j03/COX0MVlmDq2BEqBf/Zitdr4b9TEI+xNpZtbsTwULqmM29ByL
NfM+B1azgdzXH0pRDx/1mG+H4/r3kJYfWb/cVnQcsMz6CCzADmz6EZbuJgBOESIBiaOrzDLbLizX
wT6ropQzi5hW9K3tzg3ni5q2S7q8uAkQWexrTibPytRoDi7v4E0MauQ8iu30GJ84dgUqki4N+nAd
miuhZxEb9aKzLoBAZ/d9Zvuh2SDghlv60Yj7+aEMyvic01n9iM4LQJ/tfjD0zAzzdCw/FlmeQtHw
x/0EzQdaZwYvKBBa9KmrmxNR02wvQZ3E5ytUJT7Jo2dDpXA6cyei7nvddNWOZgvtH9bK125pz3cx
PaddM9v5fp4EpJXeBYjkWzd6x6mOHznrxg2m9G4yMK0tjS9u9GwtBau29StYyCNwpHbj8pU+gl+E
gd2sxl2UD/NOaPSel2Su4QwGzVbv6YSdYCi7fJgAALiNnx7NxKmKfYnlB2Wf7u6CSRNPSx+4H+hn
ecfWX6In0IfRVtM9NIWjjrHZpuOSee1y0XpO+iHANH4Z1y10L6jxJieUhnYdlN0alkGRPbmV+aSz
XzxA+tjEfVwdm36+bYbR/D5y7HOfQjbYaWnfA5oZXW9Dv3s9hwjKArRvvqSOQHZh9eWNx8YEW5o7
HckAKDgsalBWeUV+4MgdnVPRXGudfxFppbmD/zHEegDhAKEXO5f6hLm9mMfIpHJTK9uVJwR1Mybe
hV2U2e20Rs1lZAzZTYJzkD2auBRuOoalPbRPlS4QQddldz20i+DMutN3eHFBNPcc5IzZmn0YAy6j
mJb1PkrWuxl+F8fjUEHrZUrPmkzc8R3SzkQdtQdHd+IvXV2uR6PQHuO51elkVzDn6ULc1DkH4OzD
0x3KCLGrzPSS5kZ+38Z4EBwEuUDmbYFyxNPoennmBqhAtFsgI3i8uwGbFEcTu0Gj+xClfhnqXd5d
zhradq1sPXq6hb5jN8gsnDrfYYtUu8AtjC1nNHccM31FOr5so2wCuh3AymBnZO3zEVWHJfp1P4qI
6SWiD1xX0UfdZjv28xroqFn7OJ3Y2w6B+eSPVHMBRW+PqzcAXIXYb2uOjt0jUo2nL1osaC9n1dQ9
mo3/w4ECXE6C2dc4+lNi7PFS3QBrD3Ctc36+y3wSDMwpEQeEPygptQyGtdFceXgsPzZ43/YtJ437
YE0+YhgL2eKwc+SbQBdECz7Rb4DQHTTf6pkXCu/n49hCI8vmZdpVhX69claKcngBWO9mHzjLMM+E
BgOpOz1pMMLRwRpjk4ACpp4hqL5V5vpFePXn0TM54dGgpLCt85K91wP0cJAVnc9RfJsmbXflAyBC
dQYSxnCt7RKNwDtxM+980eMwWCuORTPPOtJG6x6htSGh7uOWQ8qhPFpz/ZeuMQu5ZQ5MOGKV7XxZ
KvM42c63ErQVR4wGLUTL+fa/spD9v4qG/PoyE/al9ZnT8D+tdM/+GR77y/T889//1xLXI4ANh7Lj
YNh0PRat/7PE/afhmbBPHY8ry1WL1eW/lriW9w/dowEf4ASmw/2TFvkvw7P7D89FIhtAcsTr43Ls
q254ho6LLAEnRyB5eHqwRjVHlu4xMXaBc8O38MXf/64p7te4J2fXC0uVqoH6NMwv59av4SWXU/a3
LTjp2q67n9xVj5kj3zX4vrYa/Rpf8vX+skkHptOvd41RBhzXWCw+NzrqQnMD62uI3rHbvfXHSJuL
Xy7wma6QtfF/OsDrxfU///lZvPZr/fpjJJe5ZFI2jMkGQqOzIb5c/KGaQ42jRViN/4Gl+PdPR+aL
/jKEjkXgzec1QDYBUBFh2v7Pf9Frg+Lff9FpT/jy7fplVZ7y3pvO3cUC79nkvZlcOnmSmVeGyJFa
tX2LhIINiW20BxJuxu745983TrfuN++ff7rVL17v5m9/L3x99L//Y+ttcpQb7Ffik3tXLJ52WU/Y
tffkDtU+zZDYN0tCXv/eSv/nBSYb+X9jbfXon7zz973xRvrSrKBoZX1r9NM/f3HzfmdhrTjhFe84
Id8aXpobajXT6FujSzPDL0/sUGsr+JmZBvXOberaU7x8aTYw/zajzvBNs+3iurO9aVtKaaf25kjT
gZktWlX38E+revHwP5KMOXwsh0H7oTS+dyraF4+3x0dCpITj0wUxyv0S22T0zGkOHv3P459ewt/U
nicVf1DndiHMJQpxTa3lgVYweynW1AaSvxR/o+LPSCVu2fDQp0bzQrTLJoIQt65YgVdGMePmHaZZ
rdS80xfoxd1q0VpG1lz6YWPm62POAfdNBfL8Ue1eSYU8AasyMPAFeM/mdF/0nWddxjYwwKfc8WFV
/PlX3qgJGdKR+ECtfK/xw66wIX+Wq34TxAYNYrXhrde3qI7SBUTi6obC40Bvo2ez/cldEY+pDS9V
tBi92qMB6IZjwRMYirjc20KjHaE2vFTPIrWqBT2XH9qs4HkGi4/+t0cgvir+gFTPOceihGVx9wOS
t6qzxsALsCcBbZ1ulf4CGbSPHsjqDW3GcdQn6UfP7/vbOY2RFf95+DfWWqDNX1VAGYyTk3HCE5ZF
30b3aMRb8dFq10A/R10QeHfQbSz37M8/9sar6kpV7S0dXV785Rxe2gOhXKs1B5skP6nX1H5Aquc5
XVrOvpGu5X1M6lJfmqO/Iaaqe+/bfLotv5n+ZKYFZJtYLxFwhmgm8LJkMXSy2xKirnseE81AZyg2
l+q5KH3rs6jiqXrnzr215nFPt/TFTFXMceRhKGHeLfyiOU80mkSI3Tg6T/c+HVEkktWQreM2xVRY
HvJ5jb2da09W/TDqgysUb7A0G5Asonls8KOw9GhhWOnEQZGHT+DPj884leXvbq/5+q90xmFOW7MN
QktfOzS9RkRGJPbZlfyiwPKWm7gv6x+NZk/l0V79yrmeOdmoMI34fvYMutRx3rmUt15VaeLwq8xp
6im1w8aLehIL1+B7M89TqzZpu9K0QVPTNaD2edhbQVbEA/k8dCH8+Nufb+QbV+9IqwBhdK6fZbEd
nnyPnxw+pde9jodYbXRpzmgt9I2a5gWhU7CT4WDRL9eNSLulf+cte6PKHGmeADq7OCZU5nBYpsg8
8+2u07/MKDu6HcJFYjorQH14CPDVx1+b8qRFUfvLpPnDmqqCl4gIO9eP6Nw2rdmDXRS2pvi5cKQl
wfo3IES0jrH/T9kgbz320z9/MUkQ66BXWTuvYS9Q7q0VfiC3a7J35qC3Rpdq3wWCqM18GsLMTDHJ
DKiPOCUyFV8qqfTZ9dS+kdYQJdg3bpD2PFWx/d6q9a1Ll6rZcJvKJvRnDWNvGa7EUmEOLtrEyBTf
G6mck0wMjYVdIdSiMjgzx5mGoOXbodJb+ZMd9uKxWs3okJnJ6ENk2tvJInegL4332DVv3Btbqmaf
Zqk/ejxWbcCNiUEDuj1CC7V51JZKOUNCok/RKTjHSItDH1QnTaa9Hv58Z05l85vvhS3VaxU5ycox
xhROmvMdVhH+XPhSTRUOE4cLf/6Nt+6PVLIWSqwqy4mFsjBs3gdDne0Nu87fIUu9Nfrpn794tgBv
LHtaybWsbcc98wNH7HD/KU43tlSyxlAWkb9mIoz7U3JyUXpXRLooXrpUsXyoQUKQfRpijo4MFPkg
Zr1kBgSgduOloiWJsCerANtAU6XzORqR4VJEEHDVRpdKlkMGbTRENhw6EU/9gzXpfnGDgxadv9IP
WNI3ODcw1sQjuEHQNes2b5xPC0rxd178N14bGRfoZBqkIp9gwLZI4C/3AjhSEAjFS5eK1moywhwz
Tk5JnfjUgfjBCYRsQO2+SDWbw+XQtN7916XbYPYQFWPwVxtdrlbHj2A3GuM+mGgam6fRe/UbI1Vr
ro8Y/XHn7ecMsYIA6rdxXbxbatcuVWtiO34NNIjRbfN7m9qEhaexYmfrRJB9OdFAxi/8NGbwYBWE
QxNgxM7LndXWBqdDlJejz4PlRRhjx70zRBh8DXjARhMNap9XS6rVMmnMqsbfvIf/XyF0Tr8LJKRq
d92U6rRfu6GpEySXZU5WuWs7n7SRoFClR3oSSb28L3rkdOj3tWGPELdCA5/C90GhrTa4VKZtH8yY
xoVAdxmgU8gw1YnO9BRHl+oUwQkQNxCdhAII44roK+uW5KVC7YhKphvOwsZ4zMghInok2msFP3Kn
kQ/Vq70zP+GxLz6sZgthVzTxGJJLRsyoBvUybCZz+Kp276VaNVIiHdDX8GWN+oLImN4gSxgzu9ro
5uvXRnRRY0HPEeEQWJ+NzLwDbHOnNrRcqQReEGWtDWGaaNdMj58WE2+H2thSnQYpVHCj8oYwmxJ/
JxLnsYYcrPZADalOq5xAt8AXItRS1Kzkbl96ZqurXflPcvPLt0W3JuQuPqyQYv6WLsaT6ZQXSjfl
FG74cgogDQjVVqYtkPuNftisZo/fcCGLQG3qNaQ6BRWG1cXuhjAIAv3ZHpgH0CeuhtpK4ycj+sWd
ES2ha0VUi7Csu3VXz96XJAUEp3ZvpO8pzJDWG9MOL+rSLWQlg9zv8/dOXt9YI53EAy9vfABhKW00
LLx1NwRXfh8bV4UWNU9qly6VqDmYQzeAZQ6hACYbq5yePT9VfKRSja42KSFRkouwc0Y0af78qWj9
W7XrlmrUnuwZ6iFjY5x4tMVyheTnHW74GzdclyoUaBo2JjQyez3SNOy/0WW6ApZRum40xa+eJqaY
xls1U9u7enBDcMsnAsUKtalFl0oUg/7IbM49KZLqro5roEiJ4mVL1Wk302LNNPD39Toeu8m8sB21
L6gurXSbxRncGtVa6JbxpV/PJAdH77B533qQUlmmxTAnQnDRTflhxRWWeR/VHqJUkkWQdc2a8xDt
JP+C4PfOX121eUqX6lEAa0cuhpODwHrjcV0GMwTd1e/ULlyqSKuK5ipLgyFEBg75vMqPQRQ8q40t
VWRepD1cb13bg3pFpqBDng0stQ8bEsHXZcOL3RIbxCc5Sd0ZwqGt7YIAb5nKpduBVJR+P3pgV0Zt
37oPBNUg71T6MMCgfn3ZSZy0NuTZIQTVhc+aUMSN0bqPalct1SRMzHhZqqjfA0c8TgVn+62VDUpv
ii1rujoh9FwrGNwHRmuJ5mtqE4WkduFSXZJsvOgtQU77rrRuHcaexag6tlSaBkZUi6A+2samRY4L
FLRzGHeu4l2RqjPBhlewnuVFcbBGrXr2oXATpQWWHUi1OQfCnkAgDgT7LkOG5Tdy653JCihVmlrA
e79+GZuptCPOaoYwthv8muMThw8flJ6oLNbCHqsT98h9ESIGqiVw3eOp8ZTWETSEXl94l4we/eiZ
C5/nW1Hr5/PYKlaoLMLKSk9HX271oZ9bVwWJLXj/PVPtjsv6KhF3aC7FOIR6U9xBuCVeOFFapOBZ
kO4JyLCFMK0+NE3np1O+2xp29kPtcUoFunCi0Pvl0KNmcD/hUDhPPedBbWipPuduiHLf1Dqsd8W0
KWqvhfCUqckwiEB/fVdqZ6oCUHZdyBEShvm1vvYskhLVLl0qUNGYfZ4YUxeSBIplqxeddgFjcLlX
G14qTwBIzIq24ImOy7eeFdzc+1+UhpbVVAMfnqQB7BTmbnw/N2TElKXaeygLqaCY5W5W2F24Ak/d
j1Ns7rSi+qp23dLnM13BeXRz3odBAhLKXq5L/71l56lO/v3IhRSp12/KpNEPHhuvC7GdOpgcPDe7
at1m3kyZKZat2vVLRYpEf65yEBsg9a3PRWI/aU3+qDa0VKIzoR2F60Ud9T+S4tLDozWIIw3VRpeq
lOBJJ+0skwu3jadyhC8HDeKj2thSjSZz2+SdnvQh6BzS/VbQhPam8oskV/tIe1Kd2kkc+wLDVbjO
YLBK8zFt1fbithzpBX6oZcPM0NES3A16ehNZrtIxFJbu1y8kJv+obMelC62oNEPNN4c7I55SJaUv
PtjXo5veqDsjmQxhpK8LCYxtCP9ITZ1my3qoco40EE1JF1ZjA/Zy9HDAx2rdYVwPr6986GwhbBiu
IdPjxbiYF4Uzq9WQrIIKprjAhRh3oRfBNvDw2wcQONS+FrLSCU9lp89m3oVGPd5aRnvZ6YPidUvV
2aWcTriT1oa96z+lRndX5K3SJs4+ZeO9bDZFs13mcZN1ocud2QSI0DftUvpq8+FPh/SLJtxgZa2G
n7bl3CZpt52Z3wkIuErTiixF0gFqLZWjt2GcWli+JhoVe6FrrtqNkaVIWRagSssW6gbsDzxu170v
Un1Ve6KOVJ5j5rgRWrs2XIPO3Bq9fc2XVO303JZlSEKrAN/PNa9LHdjgMMG05GS3+sGYK/VwOOF/
/dagBYYqOVfc+ziZvG1F8yyMIrtVO0cgx+/1+EsO6hrSdxP6sLXb7Tg15Q8ReJPiptGxX49vlKZu
T8Suhl2y9LuSQIoNd8g5KL2ZjlSunjfPvj7q8HwK19zqUJ22OA4V50dHqtihQIHXA1wOe5vIKIK/
zfyvfJmB46pdvfQ1ndPO7aaZewNJEArcUH6YC0Ptm+dIS16gtxMYd8F9J6r8uPR6f4C9lRyVrlzW
G43WaC0NpOUww9P8pNfw523Ph7+jNrxUs6TjNY658FjJLGv7gyd8TOlOVGPCVvsBafXLYVxeV83I
nbf66aw7UdHbQq03b8uSIy8nE8gdOojx9vCQxv3dlA8PatctVSuBK4T1FthLvSr4TLabsUlsPOlq
g0ul2tIy92HkNCEJ3v5nUB/zUeTlqPjKSKUKM3ZeVsupQyoVwAvSFzh5mrdXu3bz9TTTwQ8amoLR
nRFmBTDr87x6T8X0cwn6mw2NLdVpm87I63yzDkcXwDP4typjsvFSiJsxSTn5sWyW6UGUfXEGOEpz
wyEhFekRi5vX3tL/67uHwCvdY865ZH3McqhDG68AVHeNbdwnaXG1s7b7AA6NXE19aSuY0UmitfDf
RjI5DYdeOwESAkZjYdAl27qcUs9notX8LDQ9eMxnEfGVC3FIdBOeNZS9ywEMSO/tLG9mTAJOhvUA
rCPpcdsRC3sgpnxedydMQ/V59mw7ugWNoGVfesMh3MUHxDWG3czfu2uGFSaIPjr+tvJMI9+6C/jB
Y2zUcXDp+hW+ML1dzQfTDyZYdm531qQ9yAC9DoBrTWVBLtPY2bGzH70JFL5TJKO9jUFB1qxng2AB
HJpakEzqtDMugP1kwRnkt4EwK+72tHWsfDxbV6287qpRt3e2Po4neHMXrQ+FkdXes9obJE2Y5WwL
NxcE+rgQ4eAjaqTVw7BQGlxWell2tLCQLBryfMrvkZ0/EP+jdt2yzmvkJGYuTK7bEVHYB8U5sEe1
5qAlzZLOiDIFhGwTmkEAgV4jSjYojFrxnkgrm06PLTfn0C6MTfDbc97+cLNObdFnSfNkNsLVqzyd
0IlFNNe4wdIj8M9SbSqzpIkycVNdVKbbh/EJiWOzfkX5L4ZPau+KNFF2wAfHsRnrMPdjEO6QpGnm
VxDu1YaXZsq2SgdsIkFNPpEAw2Bml8kaqznNiJ58PQ3rlDAQmKYOF6LgTsEuUxZCxgD3pnbxUpEa
VWqsmsUb6calM+/NvhLrxtOcvN0p/YAs9RqIjIu0ZKhDDqp+kA8E7LhXc3TYstKrEVM3totXh7BJ
0JENvTcXWyvIzB9q1y6V6+i0qzWClyfdIlj9jVe35ADQ7YCkqvYDUsVOEI4NfY5ZIJDyvhHeRCJN
SgK02uhSzTbeFIFU5hPOGQ00Y2G420abdLW2myz2IvEF8FRa1bhqAUG61giw022JqFF7M02pagH1
xQiZaqbhSoCxglL3mT3totYKNqWi9eayBQvPepVW1nwW2ZEIPX3wFF96qWphdArQ/3ydsrSMt/0E
fkwMZan41sg12xmkarBPDrWlsr4nqM2/wzwq1ZSftiz6gjNdZUmWEyfveqN2lgeVsdUjcPzvnB2+
4auzZeEX3tYocgu/CtfCsLrHBnQUwb1eBahsIu31EcPZNaiZItuxistBjgdsRg9kMhG/olQZsj4M
U7Cri4z157S0sL8IcIzhQSQVUZhqPyAVtqtbK3uW08wEjya6KNMY39nSLvCw1X5Aqu1VFx32WhNq
umWk+WaessneZLkNElntB6RPskvoWVeZ/MAiTGTLq3hCvf9VbWyptIuhXIZArFUI8KvfzrH1Yx0c
1QuXKjsG8933uVeGrG0PhZmfm2av1gL4aaF80RIsNQ1yEQSRcLCh5eWazVED4Gq1myJV9ZAUXWxM
YxVGovP3IjHjTUlQotr7IuvEJg9MaMUTJfN51r6UkKy+dhqfG6Vrl4ViYOIqsoVIcGCtde2N60XR
xu+wXE7v22+2irJOLJ45Z3S7ugr72UzOjaIDCZnWk9pHTJfqdMrdlAQtqwyJbiYhAnxle554gghp
tRsjlakdzLVFQHUZkleXbdvAP+a2saiVqC6VaNdUMXTjtAoDO5ku+660t96QjXd/vvTTJf7uxktF
GoBkBILO971Y7ZYlv97Hwb7QDSJVycupqx9//pm3nq9Urv7iRpBO4zrUhTU0YPIGoj1zTSeKSu0H
pG9xCT+vHYOUd9MxiZvQ72MjUnztpZKFZDH4ese1011zdmlHK38VpDqpXLgly8gqXkYNVGGyN7wu
uh8XrXmoIBIqfaGgar3eWBRpZQjd7IGa08+8a0rLCYfU8ZVuuiVryRq6CzphzmTuJqeAv9a/08jL
UrwxUtGKZagWsaQFCgEQTlvMh+0nAmAJR1G78VLRAqSJiGHrinDtvC/0jq5KL3lSG1oqWQI4OK3G
IYhptYZB2/Zi/D5ZrdrhJrTx1w81ZftWJdHptjd+RMOx98/IiRJKr7sFf+3VeVttZmJeOy4+ihPa
ToZJtAIoV6WpklSb16ODofcWp6f/ZkyDsRBOgB4Bfn+VjUrNF6gXr3/AHwlgY2VbhEbiLjvysfTb
Gj/fvdKTlVVli5vS4SIlcBcbMRGXGTzoa9NsHPHO1f/stPz7fExU+uvLh9ZMyIYreHVcsnZuWsOo
xDHNx7Y7sBET5gGWntvvWqeY60ttYVdw2XhZW34ySX8iD8JczzxbWxxSOyJIqi5k3fymrJzZ3JZt
u6TbNU6i9UsdLak4VA3f3K1wsvkreeX2xdhkw/mSJuPBigSZkisMDPJvYW6uj4mBv+UOIqSrPVap
3xC2JTx75X/tpm2io/y8zkjiWXf82316ZcGHHL+q3XRpg46usTVPhmSAmkZ2PZJLemmmZqz2gbVk
SVxN1BmM6TEPzVn/7prtXWDEt2pXLs0x7DWXUnOnPLRWdLaFaZ+ZNfmPfx78NBH+7lWRZhkhtDJe
+zkP2wZWB7HfKxGRwYLqgTiLMYjPXOCmiVJ3DV7f6/fSaMmxtMn8CbVGc/d2Tlbq2hTxhz//KadL
/t2fIs05yRIJ9ohWHo4nHLQWrU9DZr53n043+3eDS1OOocepgGdNAGIh0gdU1faNn8TzX3NmaO/0
YN76CWnS0aPAi82mBTc9W7m7S4a2a9PN2NFsJ+wCR9s7m+o3HrmsmkOeEIvRLYgFSYc8PwhnNlCH
acU+LVefhKxR8djJkkV0cULvJOoKblplagjd3CcmIsUPmCcVtAZwhEYAmXYGx3GDNR0Gy3hngn7j
ScgiOs9Cy7niwT3FyHrDWVD0zqH2Idzu3XgsdCV1wU+s/0tNisPYbpp6GpiO3nvG6x4/w0hXs7Za
MnesX4I2TZcuCz3PGQ5orv1NlBhqmxXLkyp5TGlFWsJIoFj79qEZl5Koo1RpH2d5UiHrbmMUhVdE
O2NMz/UIkHLtKt5zqYwXSy/6emDodbX3UdAeytRU2h9asoZugbqW9gFE7Dw1LzxHu2hdtS6eJWvo
kBWeQLgpsO1sas+zvh9CzbEelKZNWUIXEfw2LpbGyw60fd80nb1ZgsJW2zvIGjo9yLvI0bU09NK+
uUD1+tTGAKHVLv00w71ossQuxP3RJDGmWMziIIKBULC2UJOiWrKMTltmzlPKLg3TLGt3ZBJfal7X
79UuXfruzpneit6qg91Q2ul8MM3pQ9PluVpT0XKl+kzqYGgLuwp21dhek24VZl2t9hGXpXSA8Oe4
jFlIFYNIN5WodKKcnHdm3je+4bKSbkSdv+Lwo4j6kTDUoNs2LkRhtXsufWBXID39ODQprqVy2Vbk
KJEr0FWBmiANIPXr1zEoFzwXOanuvl2TwuuTwntRk9So5oO0ZDWdcKuo8lor2BGBx5ntHSqAd+6M
8cZ9l7V0trsawKniJDQWzRov9LR0MBjFgEMfISXVYeoEq7Xx2rEkfJru2rQl59UZwXE27nJoRaC3
+7UxYvOv0nPMMfxvzs5sSVJc3dIvdLAGhKa2Y/sCcA/3mDMzInK4wXIqRoGQBEI8/Vm+T1vbKe9d
u9rCqm4yLcMDByT9w/rXVwnS8ndV4Mm1Cm+L5gS+G+6SLhlXn1sSi+XQ2N6O5bvei2sZ3ti2jomk
AZXJNAwbVOiWsWgoS8jP9/2Cq8VuXL/sa6WXwzKBt6hE5ksts3dVmsm1DA8hGyWaAJqTXHy/PIUP
v8r4u/TV5FqFp/ma2epC5FkXeDcPFnCsaUjfp/Ej9Oo0zpoF0/ALgLdplwDs3Scg5o7Dj/fd9KvV
DgoE0EekAvElbRQo4QAkzlsWv+/ouRbh1dCaxllE3GGCsiafelM/DsDzvb3r2q9NvzKvNUkY8J6R
RNcj6/f60Ab6vhtz7fnVGp9MaMS6Azwq0+cRFI8fLN75+8KgawHeThs/u2W1B9BjhwLO1XCEyar3
uZ6Q7BKx/48Tf5CO7ERQe2j5Zo4UkHhASfr39dhJdrVOCYiJ+9ADHkm8aqC4ci8Yr97+Zo/9iy32
2uxr8TMss3iwh8CTPe/j3hRAFb+874VJ/3xfaL+wiMy467uCXYt34Y/YNO+bJSTXErxo12quBgIu
NaZngLZpmgL78fua9yS7Wqc7xiCqdkVgxXX6A4j2T6pJ3zdeTa6lX41CSXnS2XJoYxPnmwYFpKog
o/v3N/0v0sRr9deQ9HPaT8A4sgok6+dmUa0CrTAdgMc1Gqfgv/81f/HiXCvBAI+ssqTDl6CpiMo1
pXUxbsv7lGCEXMXQugEM3jF8el2PgK1CBgbEdvj1vku/Wq59h+0AekZz0JsORavmrrSqet/Bd60E
kzqLnaLUHNZ+WY8KHOAcBsb7+04+chVBB0UY2w1g4K7Zh2Ni+9c96eg7H+nVct0bBfotaj0HLRoO
kOwGbm5r3if7R1f/z5vByAN3XABsHKnIFN2ux5zo8D7nJkxA//nTqywbTNIxfWjd3BQ7VUMhYJNf
vuuNudaALUlAydnU4th14/6yx3p76wCc/psV+xdL6VoFVhGAvxeIlQ/UJJhHuQQcOk3+rkb4V5/O
/3xnQLhBuTpIecwilM7X6Oc0jC/vuy1Xq7RP0qQCP4Mf4fNVARi4Q53oms1+ed/HX63TZJjItMdG
HqlWIwS43caae5YMo3jfWr1WgGkrFkTxWh6lTfJOprdD/M5I7Fr8BSOu2YUUH60yHH8XPcT4PkEi
uVZ+AQbRVg2f5XG/WB/1PsmKrBH+fQFBerVMu3ho3B4mkMD66jSCyBez97kJkvRqjcYUoiKiVFYy
yB+6MbrPxvbDu16V/0fyBRuhxpAxK1O2qOQm0wPmrhuvltf3ff5V7wrg6rkblokfsynZYKGe2ez2
Mqr3d36Cl8X4Lwr513quNup1JnzFjsAq25Or1lU9Wh7X9QFzqrw612r3zYPbq/+P5Pqfqeq/+qVX
y5eHtBrXbh6Qtm5+3IpkaIdUH/oeq244NtXWD/k8KY8jbCQzzvatC2bk52nQrFFHJNZdr/Jh79dw
bqoQVd8J8ZDdjTEkrX1OurB7nyPI0fN9z0Baf1ht5RN2BkySzz1IaUMdtXlMZEsAxAZPEoHQxPDo
cirnqf4ODKZakjzreavOZAdubgIRTye8LsO8elP0gXTbJ1jI+bUFo01hhicfQ7uBcJeA2siyXAZY
w/enRPcAducKNUuncswVAN4JB1Q+ja86VUhkOt6JP5RW+GuzzNlaMsh9Sb7gDvXFuvq0vdnDsoG6
1MfEjt8nFG35km8G3FyfUxDJm69jm/Xyp6qXoFYMcu6TUTncvrrw5SLSO+ldhS0fYRplC+9bm/Ql
x+BkddjRskkPUVpttqgE3jQJkqMPFKTBdafxXSJWJo8tXXaFubB5CidQAsaCM72yhy5eWlHGLfGk
aDibEYUJJUqhYICbb3PN5hH6zW5q6tJJ5PsgtNN1qydc2TwanoPhyzE3srY3VcYRNmIvYWq5xdOa
mjY3ApFdLpNoUOWixvTb7BQrQUPc+M+l3QM5ajPR/nE3qWBvzZxy/khcRcj9XjViqcthx4xKdpR+
SeCIsDO+DA+Y0BB4XroFXHIs6niX9XKM4WqMaEzF096fAiOb/zGDzTfVBbD3YFJyTCDJl2Tj24VN
P2YjP9QiuthADssw+ghTLDtEW3DQ4cu6HAKe5TSdU4pCWnpm/SiaHChseWSAuhYT27wCzZaGyK6X
yHK1d/Fi+4M32KMe2VQv3cu2pfUo8DpM6XLsCLVbMdVNlsIltglDibymEV+FI+N0J7cdiV9D42Uz
udcOxfxcCsqBRxycI+DKS0pI9yHphWFHGKz0292Y+gRV7djBW21Hm9mtNWa34mCZg5ITeOCHeFh+
pEOEmRkDzqj+xKlKRNlUlnY/kPuIC0VeZdNa2o5O9rFf4pq9QJ41q2MXOMaE5BRP9HanUdrfJ43v
91/tOIDZXmYmmrLHGYu2OYy6CelZq6SbPzeREnGK7a2vGc25yqR+jJ3rkx9ZV1Ui5FUNeuqN9+tK
b2PTZtOXzrNAC3jex5hGrz1JJKydKRt+Vs7XfZ33cy9+UMJm/RnT5XtToLuEswtzHlN4gKrPCvzw
FGU/p86s+1mlOoSXfo+TpNCgDaufXYbXHKjXdH90Mq6PcTqL7kmYhbNDLFrdfJz7ZtufPQY8UpDc
U/gGiPLiRMzO1rtx/KNH56a569hMws00dUN1M6cyMXfLLHladBnJ0q+CpZn8lfi+esQIeXSLNtL+
E6MtCgh6UOFrGARF5dbuwt+CIbHuJ5gHkS+DbDPQXQdMOn7goRnGx6Su2uTsp3YJh2huuu0kARVl
N5xtffw5ZlVffWxmWetCBxfBE7GLpcUQjWIA+a27pebBxruLz0QzPbwC3FFNTwuVvDnGTT/x0m0d
OJe5p8I0R+inE/Mwy5X9HOAJMBYVSob+qdlig62kmTZ/YHRypi7B9GTrXd/B4PhY1YvGeE0EdvVL
I6zMQLTXgCS7KjLsR9PIThf1aHvX5SCdVjFARxnZznZQ1pXOp3FUOjumST4Ou9dfiZO4gpLGdQI7
ww1X0Ua1NXm3RXY8jBdLnhyGdnv/OHsMph2oNv5bGgfPgFerR/hyAgXBHhAu1b8rLGEwPIcmVQVT
nk6fwww+IwyOlILlWU76fW/P3mFK9iWAT2eqvJkd37Df79pPU945HNM+R8V7tT/9shL6BgSHwYHQ
w61GfhzwKZcHqd1iDoA4otN5GH2qaI7Zz5HeDDKR/WFdazKAaJs4sd954IpRtdiAsZKnuAqIETHJ
1jRnO4UpynfTttEnRntAgAE6XqLSxmsiSx72vXsz8U660+p2L28WNUVVOfu0CvcEsJznOLFd+wmV
ozT0eTsMTh7hGl+7W9kjg3kMKImJY9a3OO9cVdEZOu+s2e5VHXd9Me0mcUWmDY8wt2Bs1QLkjTco
+ejiXmEYY8yce243UN1PE1rG3eMEp7t2zteQAaADX/F89gZg2YRI656onaPxe9puYrhnAwFcOh8b
NTS/yCB2vAkKlm32MNWiXY/4Zlt3oKrP7Cvr16a6tXXbkTOGaNnwsJgUgK8DtqOBleAyker3Dqtk
eJrbpqMnO7V1DW0zJrDwjgj4KN02nQv6pDtFoBlOoSGOD1aDenhBkI/pJ/xO8bYmjdu+DTCNx0y6
TJspK2bYL9ZFhP2pKrZKb5+6lDlyElJj1oWOI8SqajUiKoJeHBDWZvIbBkhWnhRoKIjmGZdL6dPm
Q92eojHN0Dlqqz5aXpTap/EW0t1mR1Q07ttPnBp27OGRGsfJh0unhsQFaWa+P+yxzJTFTryH6iw6
PHoYzTLQze49NuT5CfQLa87gd0t32hyT9HJybw08AWrcRmtzJ7HKY/jV1ftSF3PrQ/hA5DbIHNQ0
wY48U9jfQNj1nXmKXSLm77uxOuvywa0bPYeMxNtjhre/+dLZDQgafEkyVU89ymH+o+hxE2/3tDNb
OZKFuhPO/0jXuLmpAud659wD1N27acfDNPV6XH0fqVeeBKeeV9yz9XbuIAt96ta2aYusayb7ZdM8
pV9VyoNQwPnCqFrjTpGh/jXCMzV+hmt9Jr9PcF7pv83D3KfIr2CISArVpR0/KVDNA+K3JhZsyudo
CTgKhw3HB6I9WMayiK68tDBpmAI0ejz6AVf5kBUxDvXuvC9z/8IXvN+HPvYDK9ptR81V8TH7TFPo
IgoSRNUVyEUzfghh4stNOnDKVlCVYzU/6mZuMHKcwL7zqGU3TA9EaR8NwAjz7Xs3zW470qTN1qdk
jA38d9FnlS+ZGH1zXAeQcp7ntCFfhAXlpbRZhVKAaCPHHsOoK36MTefTJ/SfyPhx6Lnd75JunCds
mBnWBmTxEKqJmx4mquYB4Gapt0JkWf0coHyJio21av1odz9jIBpzr6kvYGNY9QWXSaufeosaU96o
epgPJGCudjhiRA1w5YqMY2niKsWTaJshecgW3YAqzuwl+BGQVjZ1IcVK01Itc5wseb9v4XMnBrgm
5bvC1OKLxnAbeastm+7NuCDiKpq6i4qkgytcKLC7rzn3jLjP6QLbg1PNvMZ5z7cYYTrBAK92eSBZ
5M4tLiH+sEyj40VK2Vz2oVnGm37DUv9KY+PXY8p7AKo9MbA8S7KWiJIMkAfnliT7UeIw8i43tOrs
4wLplBwLMJP5cN/bKjyJcAGg7mYnd1aIPj4IEGxAalcIOUqzZ9j2/bBG9blnI3Uvy1CBRj6aJSnQ
I5nTb2Go/FpUvslOCNfoIfSYoplQac/N1jWnxmkYa2SYq8ZhS4p9d1LnE2BIrHQmTk814oHPXnFy
V8NKSQHh3s22aJKU1fBs1Wk+TVnHboWvw68M0z/dQ4qlo272zoKbPUepeY49LF6RAhF3XzOR7oid
ksw8r5GGbNdtvGAYI39APwfD2oCXEriRYwz5IRiRvk4+qg992rE+V2pzd2s/yKfaw0G/7PEaF3Rb
fJE2VXvKskyCd16H2zrZhm+hXrtPkgymaGP2YaBGvdJOjjKvY20hO1mGvp8BB2+lt3mNaDccA1B1
4cTWtH5jyaZvXReELPE6s0Lty74dR9PR2wD5YvbqI8E/1YOHaqFM3cijU6X46oe8wpsrMCYfmvhX
66rgXillQMavrdoEpJzJ6kPZXvwAzkPYdtimCJMEDbLuPNsUeUxLpq6s2ZpEt2uSYRobY6U+vjVN
UslHG23WHVfM+cdvOxtSVsiQre5uyTStvyFyVfOBujRKT7rVbXbfbesA2Gs9rkPuE23EG1kGHT/N
ZCH6AJuGMMKSwLLmPEXAv3+NGrCEu4KGlrZlbLvG5QttEYpKt/C2MANiFJ9XJCJkyAMNS/tzE5TM
9+s2rfsPQKk8wqHGCYq3e8DaojrvMDDUHeCiU6U3Rgxt92FLkPsfpjEj6ug49p0SGU3Nz/NFfneY
uUrJE4ZqOnoH/SxJykRuVJ4TjE1tf7QQY6unxTqh4yLIem1u7WxJDPQ6oF5oj+5dOoQPSI15iiwY
ks39ztrBYl9oRu6TB62wJD/1SFb915728pyBt40EWXn+NbGkj74pNFiRJm8TBXERReimwNuBYCmv
lhW7uzXLVq6qNuIzw0y/ewPwPRZfrJ1l2pWUzxHOq2qk0fqJ+b3b6jxKU05y5yqjClmRIX20u9jC
HxnG/YdfpsU020F0wBZ+DEOzSRgO0Mk8iwWXtx3GFe6uN7KN0umZYZVhR4yJmQW2p2bjKBY2I8aa
Tx2JG38ifdPHqsx2gxAgHxhjNWzgJ+QfiPi6uQirvsQiwLg4/6FzxtT+RvZ1b94GG03rceoiJ8/W
yoXiie3Sm3JOh2391kuKWSTW9NJ+c76f16OuYxUVsl+Su3auK1bMaIS7+9B1WY1HwlsMA1pU2Quj
1xlB6cxgJ/O27HDJxYD0XN1PdTrf+GoTH2eSBofogO67fgrDMOQGbNAcQ2H1QsAXE910DF7QUNTA
qS7nnVgkaI1ceG6dnyKdu8V5+4Ennjd/rECbiMPex3FTMn85V/PagjFxqhBm37ew5sJbRxJFbqsO
fNY7XYfpsxS4CSVxLkuGPG4heXizw95FiFJDHN1sO97rG8QBCb91OAK6796T9gYpQCK/TrA4501B
ZR23H/VKmwaW0Ili7ZLjJaOkENhVA7K5CINzO2+S9lF0Pt4LgwX/2idUHYaqZSOWWrXcTjEqGA+o
VxD6LMaN9bd+NfIHKjFfEHq4lAGpwiABn8CIST+OaV19g59F15a1wqbYdqZ/cC5GZLbDYMSfBy6a
Qu8BwBGMdcSnlhsyPMyO2OHBVIu9W7Seuu8cphO/o7m3ttyWCI8x2/hbv2SX5k4vcLZvmX9jiCVc
We8zYnXomtyWD56rI4aVJcs77WvEBmhVroDdiQ31WuyEFvUd1z16TJmAwCgulR4Mfpu3HsFYnlIo
0M8opUt7T2YxR8+EQ8QHURAf6/W8srp2Ax7KEmKLie6qaw9bTETHD51g7Yd6Bhv+kGB6Zf5jW9N+
LaIGlatv8GoADddQYbPD2KQhxavZpp9Mi3zkJoydzdMOG6jO18WAYlenS/NTUGXTN+KXZi2Csgmy
HZ4N65Z3qxiir22bVD/EJTQ5iQ1T5q+B6d+uH1yGcFfOCYJZlfXLSYIJIgrJjPo9USzZXADZUQAL
EmeHQWbin8W/nuy4CUEc4G9ZZUhlAFU/bin3/IuuI4n541ZWqAxGUsEZyWpYFJQISpS/pWyafg7D
RhLsc1nTjW9wapNdkZrGk1PnsvALqXO935khrX6rZtglBf87rOm9anw2v0ZVzOjvBMgM+gupZYPK
SFfTezmZHntH3IQirZPZPxtZcY25DvSWsprV8XMbMYZqNkKP+I56GIoe5WpYWm5uj8lhZatd80Et
2yd4IifZZ23k+iGKMvtZVDx5hfbD7TdThSGgUzQhMd4Gta0HlgkY+u7dqj/jnvd3Y9JD1sY6Zgk8
TrLpPDVSzgXVo/K5jqr+CyZ1t3ymGN7SOvPszmw6eubMbw9M7o04ThWsFw4DDdvNDKzETaKH+JyB
yYw9byT2rZE1DU+6njA9vK7w+8npvFTuk19g8foNBiJIzmzwWfMFpWHCc7YG3IfUdx22BUkSMiHi
4Jg/FrF7bTaGIJGglFDXiDI6GsEelu9RaSCDpwcqatRNPPDq4JRws7c3qY71G+zXu/5jKiYMgW8g
MHxscSE5addELwW27eB8blAbI0+6b3hWEI3LeZ2myk/Hbq66pkgzrv2Pi9b1PI2DUncb5/uA39FH
9mOfZH54IjX3CNhCS45C6Gg6QULJ/QeUoscDtolxPBpKO1umzTokkMsBDHuYfIxNBP4Yt3gWKEdU
mk4a6baHaHkNwX20UdOtxUiXZLiNolXtN7Af239FFNikfAAa8q7epw3LpxK4Hb2PD73MlmKenb8l
U4KAs2nHu6Ab+hHq5RkTAvB3RJ0DRg0k49WXaIec/CgwIRNeUWfaVhxENk5+OWHqlIOB0+8oD9hh
0eN5RIei/dbss1UFnhQG3kXfIDLHjjmsqmjmSsO/HOZF8gEWaYIX0jO9nLcpm8UNBwMcaNRqZaLN
Iwrbw6OX5LIIo26ta9AVZ2RM2Hz6stut9GeHoQyZp9PmBixj9Lt+Lzg7q7M2Lq7LFY7aMZSYKs2S
tylDhFauXpqm4NnKMOvjWOjfWgabmjKG33z7ZUBBI8vVuDTNa7zt2D3qKGLJLeOJooWS6ZCWE6ph
azGNK0pbOYagtrrsMFwYP2V6NuIDgCDtmge4QOvDEio65SHdM0QwUifuZ2RAVcgpRj3kB7BsVn7T
BO35T4Yv5T9bBKjsntpk4EU28D59HmofwzRZIyloWqvUx4AB/v6YdjZWIacYtl9RwGzGvUai7lBy
wEu9ISgEo72aAdaWtnpoprjdz0kWb+OD1KjT5kwTD7903ZjfMSVt85ju1QhdUhX342kRa5Q+Y26S
M6wpQ3aP/s8Y9BH8Rm+OULppVaCrQpcfo1c2AiBxd+IcDSinfIkHdXlCDIlPmRipOwyjIgFTjwvq
h32B+QpnlxxeLEl6F7OUIrmkLhpPLXQW6w+fBmnLirHK3Xjs1740VOv+MBAi5jIFkcb1+WxUaI7I
Bgd5V2WwX4P4crjgwUBLm8quaeV2W7mYiwJzIrWkJZwYYiyotlLoZ6MVOtW3bN3IjpjF6eyEIsGE
bv2M2C5HHTbpcwyM7l054zUYjtm2JPNv3tJ+iJA7JJkj4N3CxOQP3asB81w9OmQOh6lCnJgV0WDk
DUt1GrZznwgi3uAZrdy9R2q/aXzxNusyxCAbmZ4ob4ftc4RvI6O8SRyZluPFzRoJ6Sr2NXtcLhn0
XRVN/YbgC3pZGEyFqq6fgkoskhWzEIYFnvWoWfECvRaKbDW2So4/24DsGtq+wFX827g1mhEMcIqE
aXKYbVxBq5nMrZXTIp4oNo8aoaLo9l99g27Et67zU3/M6myMPO6uJiNYzMy0HzKE+1jLqeQZPWqE
RvPvRmfUi9wlEm7NnmeLeElQn2uBf0H93/2QJlv6Nx0tU/Q81Wj4fFgviSocC4IY0oKvM3yNMTan
zXBuFPpeeEkyTY6GI/FhB3AUl/kOE4A19cWOHtKETLc1vOVlTJkTd16jk3SP6Fqwe4RFmf00Dl1v
bnlN/HSOFoDZv5E4ruKCXWK24zKpaMkHnvroforhTvUhWuzSYo+DDX0hERmPh7AoYR5b6zDoomjM
15d9gKSxELFFk6clwwiLGVNH7qdgVlcvxFts/iP4Bt2630Y78N0IWeFrOJy9rklAPAXEdZHwzS2n
MI2SnAyq7P5m6Nkev6GqSOlt26MTWOhYQQBwwDxxbESJd3NHbetSUYuOs0nTpSBMdVGONffAtA0Z
eo0U9hjHOIG0ej62UYJ+DxvR4gn5AMSayMO8aVqahtPs5LZF7iedbVE8wtIt9YtETa8GK21aZNLd
08RY+0YtXNV/8zpb1D0C25YfB9os8pP3aM2UQy26GtOJEKQ9t+M4sLuqHsb+kxe4MXchFb29jRcg
dR5WXGsKonnY6XO3cFXfbp2R/SsSvbZai3hBtDyX3SQUytYZPNrauFiwmHVUwPuDBV2iD8iFPPaQ
A14sjPlXOBjGNimkhAGmOii0guxyRgBmcGMd77R5xjk9ovAMMQ5aaYjdZPhEcNsxXCVp0++v6J5U
23HFSj7Kfef3SKJZdJdGlURgx2K416WXNp5Ib+KOMX3Td3ym9/swYfI6ScPkvvp2kTCt6BdYhxxd
rbfQ5IlnlKPHmUJ0Fc9WrAVDYcN+Uyss658n2C7Y9Hixek1Q09go4O7C7HLtCqm878ugzIUo5yx7
pKbKxnOGSV5/mke9kLJegx7vUwufGpRIY/Rbp2D4cmxRxE/yyCZJdESP0rXlIGqJtFPPViNCIqol
3zcOivxdtdfd9hGWDJlD7b2pzP6LjJTUP3Q/xcM5Jhh1PMeo+s4PcA0w7mWAJTVim5Fm232SRTb8
EWba6fsQ6siiwLelotglwpEc9eUFvZXWWoj9Zpc9LLGyvnAB4NCzwSV05bKnaV9AG8/QM8+yi7x2
FUcJZfPjsIIM/Br7vrYPxu3JeMuBvdsvT5tXmHWQLoAMb3nW/UCZLyJlR0WkLcxakc8UdsTbrg6I
rHsckNhIL2m+N9o/ycispAhRlBgsFjEbjEtoermDUqNchUjCUPlk+TpEsBtoeftruZyPv/gC+wTM
ktP6PE8yJHmM/W74RIxJHdZeTdXsci0spqpRYgIoijdxG5ckpRHkNaSeq8e04c4fsY3CC3Edxnb9
7bpNb/fTzhX9bLaFZUhe5m65DYHv22fBlV6fLh6O5GTVUuUKZjdzjmi0vhTL9bbizEUD81mEIPmt
bTBp8IhGicLAO2LjHaWtuUfVigJcmVH3HYOrs8gxWJT6w8Z0j6qdmZuPkEkkiIhWQJk/dlA24lwE
YwPejXIVlXzjOpZQmo8x+lnrzViZeXJ5i3m/LJ8EdASkQO/bLL9RSKpRvEXBJnbfUa3Y2yhnDuFr
l1Pssg41xGHCtEcOk3rknccN46GAA41bxpqvmLAOi8kXD4jNfKNWR9uu8DP8wxGHxmyjSWlIAylH
+R/WONjzRlTcoFNFXBFDEWTzSLi5KmCUTF4Jfjq6W31T67NsLrXfGun3pi97ZlY9Tak1B1QL9gUi
66iKzv9RLVu8BZsNJxh1b1sZs25a8j009AkNq3EpWYXh7/cpmK7hcyxko5pGOxxi+aXLXth6fJ8G
6CKw+x8qbzqQFe0afC5pPwoULVr6zhGaa+jcBLdGWbWcH3FMxigiyTV+sNit7d/M8P6FYRVaBn++
dJTCUgdFGjoTEdbf3Eytu1M+muCBaI1GwSldO2ABuJzT582idIsEq4viYoo2PKd/f/suqqJ/pTa6
EpbVaNFsbWT4cQLNdChbDLU8QDw4F4jX0H5EL078jdPAX4mprnRmZrZ41aApPsIQYOafXJiqpdQ1
4tzS42SCOynsHwZEpVsY/+YO/4XI8tqdqIM+DKdJSo9MgMnhYDtzmFFr/psv9FeffqU+0yD6Wd5I
CuWI+tGb5M0LXb1PfBpfyUMRps9K1xU9BmA/8saEc7sM5J0ffqUwc0nixmlh9Iga9AGN1DavElQe
//0L9Vd35UoeWm1r66hs2bGOI4szfa3ypMHp/75Pv1rtaa8J1EG4L+mu4M3rJCiT+/Tp33/4X7yh
MfnzemQmUV5vHV6Xhsv0l0VNyRcxCym4QiJVOtcL1NgnDDlR/S48H7lG3TWi9hyeLfQIHCr9nM3G
PnYJyqv//gv9c3P9F6s7vlrdvAsEZaE6OyohG1Sg5Rg8miv473dIHHvLEHnjb8YsGdlNq7uXbm9f
Erxp9FTZdmmQq9TNAXTGX9tKgG7OHUdI9t9X979+bv+7/j09//d12H/8J/78c9JI9uvGXf3xHy+T
wv//efmZ//tv/vwT/7j5PT1+V7/t9T/608/gc//P7y2/u+9/+sMBcbkLH5bf/0XdmexGkmRZ9lcC
vpconYdFbFTVZtJIGukcfCMgnXTReZ6/vo9FRndGJrqAKqA2BSQQCdBpZjRVFXny7rn3tcvlqxvy
/s/X5xNe/+V/9Ye/ff35Kk9L/fXHt/fPIikjDj1t8rP/9tePDp9/fIMuRCa5ulP+4+9v8te/uP4V
f3yLvvI4+f//0td71//xzXV/x4Ri67bjUdtf//vtt+nrz584vwNgkNzk6r7BDDGPy1oy+TT+45vh
/U4bwgSR0X36F/QLvv3WVcNfP7I0g9/SHFPXeUXj2//9cP9yjf55zX4rh+K+Ssq+++Pbn8Pv/nlL
8cd5hmv4lqU7OKsQQv5tOU9KGzjNRxZJWjrZQCsNgu6optd47Mc7QMGnQbTiUpo9JTGCd30CcIFo
gE/NKEnT/K3I2vGdqio5yMxnIHju2Gi6/hDQUui3CcDYw+xo84WXjyn+pvpe0eT94gzyMQ0dvOPq
M4QupfPlVFZ1X/uTfGoM9FHOgt2LWVnFe+URjC1oKgedzLL7pbIvWZWPJwIiQa1MZ3o2U0fbaOkq
A4VIE/kAF49V5b/SXrNCfYLILLNm3jhCTDuthCOcDSOJuq6maFuaR60w4yuoW+Ga6P1LPYssGoa+
ebQKIrQ7RS2uJkaQe21v76FYmh16x/TC5gpyY8j8F93z8mY0VfzhOUVDe6LrP4bS657SwShI7ZfQ
EZaDj9caTTeJ0mIWOvqU1H9kKS1wZpwPHK88/2bSIWZCIsMrTgHoHT+YAJIQAePbVhKAzmpvle76
gSbrCYAMe2wVtKN9a/cM3ggWN/OePZF3p7jRC+oMb61HLNUVoTx/3uT/0w/7bfITSLT61f/70/4v
C8T/oiXBcPzrfvKfrwf3Q5m+f/x9QfjrV/5aDZzffdOHGTJMYEGHR/v/rQYmj7xN0prnWK7FyFz2
xL9WA9P43dZ11/Vd77p+/H0x8H+3LUPX+EXb5RTAxvPfWQz+fNr/ZTUA0yHB1fANy+Z//25CVUoR
eVgS6zlg59y3eja8l4lTB8oz5b2Zi+7EoWaJcmFVp3JE4LaLUh3a2UtPeMn1cLBtbsBysT/9lkZM
Y7li6+qkyKNnzCeRlfFmtYQDeWLLo0XuKT2D9d0ZrPsKOdEcjCVw5uIkRE416XvuVYJjopmfnK8w
TjiuybNRWZ+SHj+JwsUx66ivjSLHXWlq2bxt6sEN6dQkmyRFBMoRxDwOkXF+NFervK2zZb0rdbf4
OdAeCFmxnY8lMeI97zfd1f4itoYlVBPUjqWeDW20w1aMdWhBHUQIVNkPG4oDOZJ3lYWpigCnf/05
auZ4sGDqX2DVpoMoKzNywS6ipiwe6iSr3uFz+mOqL8Vhar35bhCeB2xuz2bQdXgegqyah/s4n+e9
gKk5VWoaLuhT9kzHC6YgJtXoO9HwgeJ89wgMqM5djIxnSGLLReHeG1Y5fr8CvF+M1WhfEyiBh0Kj
wV5pnn+feGA2qPP40B2ZPI5pYRx8Y3lO6VHeMx5NfzSzxj4MfNenvpDJzRh75TPdJG0HkWcGIJrI
NCoL26ZBhm7q5BzHXsw8pUSHUagmd3y0/LQ4u3VM2j5azIoJOOwGp3l1kkWGwlrqn84qfy3wLSiR
/vwSG/U+i+3jMBjZJoFHfBivpFHipdk9upH/anHkvQFTsU5m0ZqHgWPNp0WTiAZvS6sUUMQGCDPF
uVxpWwQacx9+0k1tdrWnikM3x0uQxe10LICLz1NeNns3t4oQwg8osxTGLdHgX6Q16MarmfLOmu77
j50oqmNuI0mjG7g2qi1ix6oW1LZC1OUacBGKe+VU2dmPV4b50cX9bqxMkSnzoQ0VncoXvVuXc774
Eq551G4WoxkjjgFMynHHKaLpAg2hM5PjtpgGVu+4qru9FkszGkpY3lw4v4bJ8s7QL/2mMa40d9/M
YVwZ86HnLHh2fPe7sugv+hkqEmlC3hbaz33yM8HpNi/yd4dZFoBpiZmEtiNkIDOlb9LW6YJmXZbt
WjILfF6GKhSoqpHDGNKNtYIOKDS528LBAmE0g7vLU604FKt7x365Y3BFHbjsJ7fSk1Zkp16IyhS4
y1zvVjUGiPBBm0pwj6UMJ6P6sONlp1t5clI2YEXNDN6HGvhuiwWnpXVqBJaeWVtHbx0aIYh0nqF5
bxmnxhFeqhwfdLTzi1PWb5ZTfCADbey1u+lK92c6ls79SlzTvhattaXalyw+11csWnAniuIc+uAy
ddbF05MlKPK2j5pGLo/KTxD/pqwMJL7UcE6KTwaknNtkpTLojTLUsVRfKlS7lxhcLdD0bN21maPd
uVXahxU8+ElLIYirzrQ2NNTcr97L5NapHPMWzYKHSXP1Dc0G/9F0Db7V2TJYPPw57MaxCSu7Wrfc
x6A3+jKVYEr1/KLQLg+mmxKuAgqxNTTU0NkVCU7xkamlVbocIAhpLJBbDHO/qpUIYLnee2q1t4qZ
oLBRyg0WucyRarnaC4p2aK9wZzrJ+rvMx4MkpFsF9TJYO2OwwWEpRT7qVI8b/nW13PStpmMO6eej
llXyZSnFGo5VVt/0/jQetWYuj2U+eXtQrfJjssv+NGHYDj0/0y485HUcJLErQTMaJ6EdOpnfnaSC
/u+XHFQZ5/IYSFx0506x8G3ixDO36ZhCfUtHfc5+8d2cGoyxS7ITOfm3fBH73ALHZ8OwX8dSPAzd
dF4S/nK403hMyrAdF1sFK97l1xb71qbIvTRMFwpOEFYMCgiESwByYG/MliEs0EU8/z1eig52cteX
tnbfuTmA65AHMRCJKOUIROveDKk9hIMJzJmZ1ildscBQNT+W6zifbOpQ5iLRa36MhZMAek6fmWdm
+6lSeiTleBvjuUtNWiFZKuYtVgZYwI6g6b6a1p05MPbLtFnBbR3RZJZmsxmKdfzyVf8AbfEdh23v
ByMvgE+1Xl5r8hnbQMkCsHt0pBV2TBENtV5DkWZcJoLByuBmufxIKA8vmkNFzKuHuTfu5aje+oxV
P0+eTNM9GwXspKB9XSAbbbpeaIGdSxHiJ41vWqGlx7nKrIOLjyPEdQrpW/jmW2emU4R+lh3YJfZl
L2sAREbSLhAMdqiPTHb7Mxf9dUYmJ/xq6e/cYqlPlXD7r8K3BH3c+boNLgkXtSi3ne3A7iNwXzon
0QO6tBuUidfBGM8yLU7DlK5nvVC3VRsbbLM5ngsgVxIlm6TSsJ2wqM66dhQNkflMgr0xZ0xNszEG
RtwDN6fmrsrTXcu5Keib1ARoyYosQsalYT8F8+zVN4blKQJN0i+dvDR6BGXGt5h3Rvtoqqm5qb0v
dzanX4m7yHMzZ14wSds42X1LIv04ERsTVdXUv69sQ1/pqnlRPWv5vZ7FVNqLMzdsb2hlT9cJIk+Z
5ptMd1+ygrnGedI8LKPWR0uND0WQtxiR9draQcLorWeWHpTZWs67rimJczAWDipGqUerl3vRMLVp
uJBM+iiw4xwKCN2CmRyLjCMz7p7Iz2STbrw7TzCDHFREPAMjrmFdUaJAn37l2DSeagDfUHSusx2s
nN3bNAv/AXHteXbHe2T/gvyO+Nwn7dYZPAA3c3jV+/Z7yySEwCwz80G3/Wpb0nzYsu35t6Us4mSz
aLn7mtpdHlSUFcrOfqaxtTMrtV+75ITGtp/6aYimySpVtFqFgp4wK85TdJTyLt1U2Ku2utbsK3u4
X4R2gQn6yYb2zPSOz862ds0MOVEr1WyVbvmhk2KFspdVZ9+lCpPxxi4dN0qdFeKws7RQdphgzcVq
zkR/IvARRxtNs9tFDAEZzrDFTDCpYboRmNIa2UUzn1h+vZtlRS0NUJStDSV8edCB5kwrPmtVlpyA
YEWUjCBPzdppD1RxyyNmp3VrjZN9ryNlQghBI1PAXicbnQYudNjkw62TdtVRxMBdnW3ngd0ZXaTV
pn+URtJHuqnPe5PJy2HVivcUxGu/NHl+M3kLW7RsnA1wTEsQsDNH1RrbN90k9XvK7+bouSPIbTWp
I4TOqRBz8zakEHQj5qzIwExgBtlyVbn73rsAb9Z3vtT1HULzu5eXfF6/rTcTu08wu86hEclyPW++
Nk773owVedUGro6laHZOn6VHqenixU4K7xUwSmySJhbf4e2jwqkV87+WZMCLN4qvWchiQ0XpPGC0
UOGclsAHftF2R6fJECiaZs/RwtmDaTh8qYW6kUrU967HJqWqK3lXDi81fAPypde+VUmlR5ndXJ2C
TiNYeEz06CnrtihJLfdOIsMY+gflxBdbx2UcxGpb9g5kU34vl7h50JThRQ1wzsVsa/PsJKgq1GDT
pTLy8qVVWLnMguEI0CfLxSCXGmy6zz+rQnd3DYTkL9RTuZsZTRN6DRU0obnWjaFbax6soizeE9jz
G3tcOX3reHlPlbYkj0pR5YGUN8lzp+VsGTmxt8Yg1VlHA98ps9DOOuaOiE6LGThx1x3kWuh7DQjx
B8q4Hki6NtEkpuLTagb/LLzafl7QQxkUgrPLMYfuze8adclwTj/iIjGOE+H0bHl6MvLVQ2nXnAQ2
PDFpCCbM5lrGDwTxb9fWjinYEMOHWFp7gTmZweKjDJ2pKc9W13enQrPdzSrl11ROrX61ZzjbMl8o
3WZTbrPV8d70uYXOLwvzMq1Ot5l7vTmpLnWoPx17v6D6/+DISj5Yofyvupe4JTkAHuLFq+4clSRn
DEfJ3rZ6CnKrbI4VeczsGpa/ncvG00Mjuc/EVG4GdXUfJL5+RP/H22P4KUhPe1doMU3M2e6C0e2L
o7dmPZZXwz/Adps3KKXZL/7QhrjH2j1lbmy12HkqGUz58suW68++yHC+EM4e1pOnAHrIQ+VdksAa
FetnXsqTjNUZEJXKUfdvjXqhPeXZYwinlrwkIl3oW+VvFWbF8Dq947YecHHZa7olzn8JEemm0/WQ
Hwd9+dVMTEvxCv9U9f6ykW2Mq3Fp0uc4NgQJazPyZcwzF+WAq4HTxCW9p1a/sSjBsG8a5Xd8F7rk
LDc+K9iQQDTaY7ooubXkFtF/h2krO8pifEgnJ3LVxOKyUJJjpRNKX86LXBvkfDBGc5nvUqv74PZE
qZ2LFPPHuEaQXSRD943Lmduxdu2qm1AAV9ORbXKjIpnjZ06du4FU4DXWzor1k6x/Q7vWBsm2aoTY
jLXAZW0tcu+lRR5lVtI+jHUO0h93zX7s/HUj7LTYs1OkRx03YNBAFt0N62LtutXFWW2r29E1NcV7
aeqYgCfBh+GfjuIsNZjKV8lO0ssyXgyD4snCS93kaTDmVY6LuRZZSOG7j6sbQsAm/AfjdFOwFGJ2
EPP4iKu3fCukwcNjYmv42cpyFaSjQgZf2btZC7UxfShaXVxmyy764tBaV5ahxzpMmWmP56rIynPa
p/oPdsD2XIucY27c8sHTDFl6TfRZhbrwXwdzlc+GPlibZrzia32ycD4tSuwXZZvpO6fw+51bK+fS
lnN2XHpnONjXlqY5M/R8GI32p9OmvhY58ZC80cTsf85Y5qByax7GkcWTrwZCjHCNQ8+H3PvGhNnD
sbIwqa4goNFar5ylp+dxSIrHvpmscwaRv4sZ17BCgrR3Jtf0wSgMPszq9c/KmL7qPDU2nISSY4zB
8m7R+X/DLP0QrW+kb2A3edCVQr9jt9U3hTVCMsi4CJZF3IgUT0mWW2oLwBxjaG9wCue6nwYGpg7K
dCa2nbXadx/dfBYbv8B0RZOkuNUKbWO0q4dmaLNijTgFnYVRvn5rEknUV09wTe9QD7frghqfTsln
llnpwW3aW7yHJqDPDCtgzi8dhx+PZximfLkd/OVH1ZTimKRx/I8IjP/pvuf/oo6maTnXNt9/3tH8
3sM7/Hbfvn9+dfHfG5t//eY/Gpue9buHXKJhKXQc3zeuISF/yRzu75S5ROr41j9UDuOfjU3td+va
0PS4iVBa6H7+U+agHWpZGr/p+9afEsh/p7P5r1Kga6Fg2Doz7q8dUoZmmnyEv9MFfdkDyA/2uCOo
HtxraJe7suK4FZKO0X4If81Ok+YzLeJvX9Rfasvf1RUauled9O8dVehAy9F14gg83WCH+Ld3RuDI
sJGO4w4OVG6T1rTrd+7/RQvAry2MUjVHBwxX0/CaA5Wum9mq6iz0XMLXOIlNuNu1HKg07DBRvMlG
0sJY9HKmfbKonlmeZhNqoHpxmBWyG/aToZdt2Aw6nDOjEky2xcpbPjhgB2ZPwMjO4Dj4VljF/L5U
hv9caGkRbzRjHB+W7kqeZ72TnOAzweTRwes0HHVjeC0tN8G0aY9kXxQnK6kSOFYcMqvDobT8YBg6
UKo5RmulV1Enq58jiVEMnZnSB5+xrC/+6jBvXIr0pi1q/Rq1aQHhCuXI72LEoEWTTVSHxTPmsJTL
l0vsxQ5RZivH1Dj0xpxygIjvvXhwt+PMYliSgRIKvXxOsHOGyL301CbjcfSEy0Zu0Dwl/MJOOUDm
RUWen29ad2U9sUhgbTbYZSJarPxi29jXaQaci3qtBB/mmNXOxjurexko3zppdhd1MfYgZbbAQ/kW
CIv4EbkixpgAsVjDw86GuOjoGIWG7Ka7CdTzRhvq/rDKtg1k3g2c/wemMwKMYjalLz4oUL9+StwN
7QMz6maw4N5Ww8GAAdzi1rQPluay0cNub/R2GKi/u2Rn0nUJsXet9NlLY5/JdNjKWhXHuMicnc+B
HncmTZR1atmQDQsJrdNVfihLYX3W+qj2sGAicoUjzlggOOJUTXJZ1rzLIvyYVqQ4AaEqzRITXppq
JrY8Dy9sZHkuSQyAqDGWZtPq3hfXyTBCrybXPYlX900NlnfrLon+UY5G8dm7S+qGHqScydGcZraq
shttFlT4hIAk59Twm0O/UDSSqHkszLo+xsQYvhQ0WPiu07YmcmQlhm3T2lOyhp1Pw4WCpnKwI9N+
vWfMbU6Djtmr8OFVVkbsZjblK9kW4ayb+U3eFfpuxoxR7DIRe4+FLVr4/8LSosYpV2NjC73X8EY5
3q0GmzUFXbOMD4bANmVhvlNHpWqK/EYDzsT6R4aANLL13LgmUHWD2n/BH6bhxUlA5pxGFTcEOxmw
0cwRIWnEY0I3kdpPVdv2MvDA/he+TIxgFGHWBEPs1Hgmimp89lVjX0fYu1gEndmgrhZWO208e1LN
cZl6/atq0BugHvXnzIwbrB2Fbv0qnUkSO4aPrcVK2KA4gXzZ4nL12W0dv1lPoIRpBqFrsFOWjUbe
kJmn8dNgJCU2sUac2lrTt4RT1GZoq8S9DKtd0hZAeNjmq7iTeHsclX10RXyjj+mu1gSTQpYrkDga
+X6MffPOsdBtGmu4uc4VQPZ0shu/Z+LcqpM9ZOB7jQpsWPu0bs6ls3b3wOifcaajAJHfE8o+V3st
devb0nWB/5lXtXUJl9mqwk3uY7wau1l03gknrLFhqmz1gTGZhARmY5y1JUWVKBY53cgum38VMLNW
ADqanHxyAWNuYM+Q4VoupEq3i61/uBQQx9wY8pPvunezWxBsgSWhNyOGpXTOF27467HNrbDCe6Uo
eC7Fa0/jDGW9Cyl77O9Q5O62K8fhAWeO1mBdkF4E7Dcecet+1WbD+tFVlrWN21pGaCwurLAV2sS5
AmjOGIunQiUHUPXiXmicYamwmbaikbB1QZ7IzKdRrC2s+5L1B2Ilxp+9KIZzh1CebeIKumcGjiCf
ZYzDpa9ICUnNGe+4LaFBxag+vBGLjShtb296M3+Y7WrEDE58Gwje3z3I7ZPNdaRJMfEKMzewmrLz
KC1Sk5TcDznRIFVhH/s85kxjOPERwOgXu1NyLiufUadto9LA4U7pDqmZkfggm0xt2nXVliAhnKCM
xNK0n4lYMJJhcNRuXKekcDdkSshq3Ip0Diin1e0cj5dkUdkLDSeMEK7pfWmxPuwwEDE0yOeB2dnN
SCuT8JTU2ozj6J0JoC6eXa5TOM56u8dnXn7STbDuu7mRH9g4deuxwxY3hP1a4husesIbri7dNo1q
qoMqELpqN1ndrrfQm2aYDtoH5qBqixdv3eWGPp5wkRIKXb6KeQDEpT9qzCSTZyaHoxEiY5cUQ9cE
Vu0RT4azpn+aMsOKQa9S6+x27jRvFqc1gnycmvvFKx+kCSVKJd9GXV2Ie/x78jwzCogXlWHCJAWt
a5NIh92JDHLyyeQ80HtIN5NntSfyw0Jht1i+skTxJ8S3/qh9EgnwE4OddZg6l1JBM8DKGLkT0gMy
9kJIjMmKQB3DyGln5vNmHVp7542kWkllMAchpgdXkd5wSm31rExfbfBLcQPIieVZmUDPPdMjw0Ks
8aUgxfPaZ9mKSW6SwtG3PSMfb+IZpCYXNF01AWM8K6MP8Sr3t9iezeAK6wfVzLz2pWsMvLB0q2sX
7J0rNG2oBc0QMFWLxnn9LvORL7L4U5zki82bUt5yrK52squ/T3YsnvyqbPe9T1+eUsMNUqftdxXq
+o4VCAOYXZNLlbXkFSElRnTnnb2TmoQ4pP59JxYeX1xSdzPXnTSLrg+NdpytHTprsslmV+1aj16A
yRQZHvjEsk+UC91b4l0vKlSgvR26pLt3khqTtN53HiZyOb35rpZfXJyIJ83Ps1/YGJyDYMs56HiB
X1LaINFgYFDfTrZWtSFmmzJSriZ/EXoy7B178ULCdBhpyjYrd2L0SOGpEj2+x43JzpmpUTs6ypp3
s5Ga7+Qp4XfXjPmOs2M2BUiRuG3lYDhHIqPwfo9oukdcpbSefN0+ad6oP9FhkF95J1fEudIrdlja
koyFSZeHtNfsIxEX1xz/OfU3yhQJnPLckRenllHtkI2zXaEZ+rNpeUSl4OsiN2uZSawwSCEZslIb
yWHx3YqLUBb3nLnFk+E66T6Ju+WUzul6DaobXy1a3ERBoShdxZoYxbZE4+oGvzz2mpb5Gzs216cs
XZavIcUAEtVell1a0qYuPsoonpnEiSNK2yGcKO23qcy6Z2+ptLOMy/IYS13bLcbI4XRdrkkr3Afq
NbEaKyoKLUcOEfPTOBXWfoRXfxC+2VNNOrAMXeXd5mjBp7703FeRT7RaVFO9Mjqe6CH8VE6vzq2X
OjeGp8S6achMcbjPLDqEhG90IE6aHjA2K7mxSDWjidq2u0oQzI5gkMwhEZLovEOHOBDknBsISLNl
ccatGe981Ggw8pKCkVGnF6cXDN+q+QQliVDfTWfkcA0nZj5JOZF5sQoj1e/ZItjfBuWOCwuY7kRF
55GFk6NV+4h9W8csCfZwaHsPnJFDN/ffAYd0ku8IP05gMnZgyM62Qa37pGhBE0RtSkJEFmKBBmDd
XUHf7FA3Y/fGQ7tehN9RbdozuSItb+IJzSDIz8uIJiI3zgF/uK/m1jhPJDLN7xXzx9A3ZuYaPzK5
SpGlVa/owc3AAS+UpBlOtMLaWYaWMWJdxI8AmuFgyduRqZNeCmtST3OtJ79WkRk7f3FUtVknS+2G
Vuse6sXQ34bKt56GeTIIgmgNOi2roq2UJkn5qAoRf86Tkx7JJTTfGwskG4NXgltrqp35gpfD+mpJ
PD2qiRy+oEjm5rK0OmvFypAwCrZOZ1WzIXYRHDKW7LYzhxeHy/2eSdf6bjv4xJ68wnL6s6way9ys
xNCUG73zeH6KFNe6uaR66NlqgT8rFJbdZNCX5FDr3ITRoATa5WAD7zPf1tHRw3h6rYWMpqhiPzxV
eoqlPWPa31m1boxmIUwgBVG7KBXkAS1BNdZX88ZgvpEMFu9KjJfPtW8M7wZHIliburm0tvWQCHiD
Oe8iEli9U78ojDbchyBkjvaeuvH0Q5V+enBozTyn6yhe9bqyvY1DrMcbtMZ8HPtp2Y4+rVpjNZ0H
hX0M9VnNcm+l+aZZ6uxARR3fzIaFkwfefD/wFb6Prhpv+ko491Zct9tCuDu9r9y7BHz12DuGTrd7
SC+lJaxbMt3JgrT9Ht0ZnGQJZq/BHe/mizxV7dqy4rjyVsXej0HFnxh/54eh1mRJ5iImycDEdBR0
zuj/Qqhyw2sK9xabFS6QyYifW88fXqaUJycXZf+S5kpFckaiL6F+jgkUyENWWb+UFWuhccX9GsrZ
+7wgEGgmNfGLyLqVHXQy9sS0OU/r6PfHVeFdQ0ecnrMrc9ghw507aaf3+GrNzQIVf3U51/3NjL0+
agUqg6OK+GG8Eo5mnVQ1dMRU3w+cST+axbAe4qLsyfqCk+y8qr0b7Qlvtdu8DNqcVNGMhZ7yoCCB
fa58L2zp6W+zoV/fY4fsNEZ8a2GWm9RAoEGvOHaN23Gki5GTwviauI38IRPWfFtRpzlMOL0sqkIn
phY7l71aNyv08+2A++yxp8oj8Y64gO2KL+VIRD6MB8ak72PHeu/W1fAjSdpyI9c+eV9I08FN6nOk
1svRvfVcDmvBCFnwlbCrEBqQ0Av12VO8iW45iryGXT1j5luc3pboDM85Uf5Hu5bps6i4rzoCMTkJ
jmXkXXvsRWzq966vGUd5pWXEOORP81Ibt4Qnlr8sIu4aMk9L44kEqv6sFex5AZ4b85MwDU5YpCu0
J011tB5Xmaq94EbTNyZhRTphKNnwQrZVryKUhvqln2scvZ4/64+ZvdRPbmt076mI6a242dCU0ew3
5SuWFPk+9VreBL5ifTl1VQt+wur3vLZl5tyk5PTR+ncKq92mmSffVT9xvrKHxPwYndJ5rohADTPX
rd7nScfZLzX3pXJo0tBmrm6Y0ctJaWLt4AOlRUSWZr5NRte64BLSN7rT2nu+ye6u1bvxljRYfFDF
MJ70kUFxneHJDZFv+X4ZTMCeuKtuOo8FA09f/dq6WrJVWSEudp7ZYUpqRaC7Yc8SX4VlVZWfFUFD
85kEidjeC3x5sA3+smBjUvpzyWkjDupsTn6RioKrrdWWDfzW7ARynVQcVOWyvGScISNSGcFg3USQ
ukYuJTWBJTlQG3FnFVuqgPZm0cb4zfAT/clNS26gRF/5DKKrLkvlEf15jSp8tormV5chKWwadymJ
YZPLr4oaFPhAsAxJZkTGRVNF9ijEzpmTj0zR2CJmLBjc5T2f7SXq2ZrDiVDQcIpT7VqMPbPIVEcE
jkeG1Bs7NSTipNLe42qiyQ5+bkeCPK5sIC0yHrxLn3TWnTQlBlFlkXhpYtq7girZwSbt8oSK7RyA
lLgdBE2/I2PQ8WbnsXndpoptVvVwWW4esFV1PGliPc3D4t0maokjmh7tTvel9hFz+3zUOm7MIKMP
zu/nzcmJNft25AS1JSGwvxAyer+ssb5jb54umRRliReZvvggbPy1AkcXxrr2zja0u2tP6I34Swvt
qp50M8pEmd5R2RX4AVmvbmPXc+h2dXasAmRwFYK5mAPS02rRf1v7yJzj/BklP3cCEnicB0qD3CJB
LpN3BL1AU0xut+9xrRIfaUJqdpoWeHLhucylH/REecptz7Slkk2vak9WSy8xtAZDvjQKMyk+qO4N
F4NGPO2QdUiemFE7wgIezGRoyIZhYFIFo3UfQ7zfarUoaZz5lXsaoOf3ZoUCbSRLd6p7rT4lVuJd
SCqvt+Xk0MkzSCN6vY55uqO51vUb2+woaXAfZigwAl/EatXpRlnLT38Fz+gNReiYMrRPsarsMMpV
PjqsTAHxuQa5h/VqBMgi2ValgyK0Qlvv/I7uW2xgjg/0tPBu56yvH1YxI3vgRudHwiz35G6v7/+H
vTPZjRxpr+ir+AXYiOAQJLeZzFFKzfOGUElVZHCep6f3Ybn9o9uwDf+AV4Y3hWp0qVTKTEZ8w73n
Ar9yz5VTJc9sTDgFp7LFg2WBU6sYXskND3V7S09gQrbB4xwIMVBzufbRarnMuhLxG5I62j3Jxts0
nr1uaPHGjyWm83zlRFTxBCcqm+7d0My29ewZpy5T1dmARosttKg/BBb5wIhK5O1IxzmM2yPt+iGV
eX07iLLbN6nHVHGZuEj5T4clkpdfZ5M77qFRVm5QxAmsYBh/3c62Yp7xcmDcoLw5PPRp3UguHvQ6
EgTDC6gqCYwKZUfWz0m8YXK1RPB3wOa4WKfpk0ddPaXwHcRew/idg8UdkmJvsAYvrwYWoIxkK2IR
wBekfCAhyRivBSvKsyfihNkzRXS6jfHxP+AeaPRVSSbeY+wuKzvCNxj2LgiaxyCpdf8rceGDLP2o
PsDZqgcPpqjcu0Vm1LsEt0G2d1ClMAmpY591cKbwnPe+Zz20HlLE7ehrdEQpfMvX3raSH4Mh5gWi
3yjs09Q2oTovjPqfiLSFimSF48EA03Y79dYqYnbq9h6DDvZe2D/eXTUyiLMGmxzetHt3AAsGoYd/
ArWs/2GUVryv5gnRHCGL5xZL0kvSJthzC2+CZqBic4fSMGOQ0p14FZYd9N8J5ULrAt4s/fKx6wZc
nuFMWIKrnLMHGPrOImK4CRK8a9dRv2DZ6mrL+2ZqoBxws6afYgxmdWBM4MEDKE3NkRlyDRAqKqc3
jb/CoRkx50tHkNSuj+915fZ9EBXKf0q7sLiOgMHaqWrSANbjdAlNboIjuuAq3+gl7n54MUIXtBhT
326mMh+GDVNn596rLGvaVOOc+QGSKqPedhaT2mAovSINLMBze64RcCC2391bAEVeGZyP90DYiplF
YnbQhd0eurbCF5tCi8CeYSMSNkaxL9FNIYRzkltcQqCNytFTHx0Em3c9qeyqM+Rw1wBnrhlByti+
quGfCd6CjF9jT6Ie1lRZ2841hrd56XBrKYprONNTchCxnm4nCA8NTKYUOmLKC3EPRHkxtlFlRt8h
2WH9VpP/8BiFDHo3Ohf5YwIBbocEhgYam7vDdQotU/kxjdREhPpNU8r2oY5K8WCOVnEL8qRIWKPq
+n2ZPH2jFtzTm6H21EW0xsqXK9oEhEhXy2cV+yYoC1+hRK61wEnTM//csGx3z4QWhF86zZfPyufh
2Y0xBRsss3oMg2FBTqBgsxTklQ/ZK5+2AaJOprkJmHpOty2BWV+j0a0HHA+RI/lDrmuZJ0t2ywUJ
mnuOYzDFSJghdzHO3vatL75bu29iGNjcfNjXjWdl6AqfT+Oepyipr+2xG06LFfe/oHjqg+JjW29G
8lTdTd1N008FNzCAEx/QQ2SwRBU5jghf3LPDuR0Mbpk92hMYbMPE2b6kc/9dJLVVbRcMyAcIS8Ux
AddDjRbl9aesREvIc++WD7RITL+ron1OB8u796jOvpbKdR9JpOGXhnOojYb6LSJEnBYvnFl3aLc1
zh0L813Pa/hYjG33xQ2Ue5tViP5kIIcItwUoB70r2/iuz932oSxTh+0BZ0uxsYFzoECGB5xbbnZV
Sb6IWBANgla5d2oqmCaIOe8/FsZq64U8mBevR+sbunQlm6gYs4c0xmi+BQ5tVo9hWC73U8qKLaa4
uRZCq3uWW8UpEzJ+aE2n2prp5ADOr2k17LLZNY0kNiEew9t8mNWZL4vY09fGj0lCo+Q/3+JwSHdS
l9MnLbN307vLcjdP+XctnSBPVzJuXHpbM/HniyJ7+lGP1nhoSrfcJrH/OOvW3KUqc7gZGV2eulY4
CUrqSe8SU6gVE0JdoVwenrnqAjvjud40yE33A+0rG5qeCYeh8/DUUbZ/uHGp7kIhMDTY1tQ82BT0
dAKZYwwbsPbAcydYmHpwLPQFgEveo3RqrtmufgENM9NN1bXObQyg6TJiGbufGGd8FK5nO5tUhhG4
uJ71TdzzaRpFdORUDVd7nAcMn5lC2vTmrwq5L4o8AjkRfZctamvG7s0qNRvnHGG7GV31hlu8WhFX
FqpnSpaYCWcqzRGNENuWctPL6oV9anfKeX13cd2VxymGbCJc6GTeLEhQxLxnc5tGE0urrss/lBW2
F3aH/S5Ts/draAv8NEaaMQuW3ruAuNCAHsxgKuNz8M9obClk3YS9lbX0dDAmmPkrBISMcvLaCjy2
OYx7K+ezcuzC3sZZZ5xCsOAbmxkJkQ3MMS6IpDjkfLeupk3Xxo9Owc7H8uX4RJya/V2O8/QDh0r3
VE+IjjYqXaG+BDP018pPPPI4rWn6qFP2lxtOheiFESmlyZLT46FU5jAeeg9DW552FhdN2sWX0RDi
B9ZTL9+NVdgxSZm5uObCV6ewdGG5dRbycu5gTA0VxpnZ6SJuriIqT03rVDZmchOvQRJm8yvSY5O9
TezvTUhmOFyhAe5CJcpwW4agTYLO1cul1yGnN+z09Oz6qgUtDcIFosjsfoEW1czyBBu/TTqV3Fam
rkJjI/0ZUWmuYxgSnZV2fMy5xVDpqGSAdoiW/9qfJr4NgpMIEy0yHAi5tnzOhoY9ilmkV9Pg4heE
pGucGLLnbuA0q4GQNRXgtrDX5jM7W5ilIwtRAp8Kx/kmCKK4qdig3nN5UbuAY+03ocPVfupEvkZW
mMv0xrwZKQ4K8qdo7a5yr8M1EPkTPHL2g7sR0Fkw6UxcPJj836ldrpdY5u+h1UEAs2U/hHsHFQHM
Hz+/WnIhz6jqpptZsPEGX8CQPI+hd4Hd2eFGkzxZA9qtZLyHJ3GHnniku27feopw0LNFdvKMwth1
qWwDOCrDT1k5CTCURt+gTeP8WhAyuq4orrFKmdtw4HfIITvYMX0r3oRRa4T/cXpJm9HclZ0ABlxP
Q6u3ltO9xX213DfDUFyXyKhYo0tjZ5thfsqkK76yaiCJovKa65wczVuEbGSVVSSjB302Ll9tZMXH
SPruqVnK8Ui9zpi4hKi0/63j+N9W/fyfcztKnlIMiv+1Nuj42cyfxedfVUF/fs0/zM+kJ6xR1chv
0Bmt8Yp/qoLsPzCZKA55vsVvj/NfVUGeb6IiUi5Hiv07Jf3fzc/uH5hkhe9LTI/++n/+Cbuj8zv2
/m/iHGmyp/Udvotgwf4fZUEc57GZAp8/JIPh3boCHuY+X4p8XyxJ8haprn93vAoBBcR5YiTq0ORQ
ZfQr0no4NgN60wQe36Nv83dQtCT+C9gx680cC/eG/YD9rB1O/NEU1mnO6SlKbVg3RJ1Np4Jfjypf
17Me5NR5W8vO/k6nhXlWW/fdjUJf+WS7CWhSvY6+5nUI1ngqezLZoZG8zoisWIdlXEZ4ldcBWreO
0nhYInQsjNfyddDWGF74QtOYXBIYtHodx3mGTwEIzW4HzIwaZx3bKZdy0Em5KazEkmQQeSGSAAdx
XUFcy42vreKgW+aSNrFFgVX36Y79MmVC17jc1oziegm42mcb7sUAmGetxDV47OpixbFxntbpIofO
cMPw3wa0wdxx6ER3KddZZLJOJWvTbk9R1sqdu44rM9a3pwFHI/Q/AUu9d27CvsH8xsnBgL7332Vj
08YbxXCOXNNmzVGnt9k6EXVWDcjKmSa7hnkp+zGEDzqp9iXpLOAnm3nTLXh/Qrzc5wav/XOYVr+K
ogMmVnRNjYMpT8d30U3RS7c64WdCYZ58TFc/5UKJurF/u6r1b4f1zFJKn/CwoJnQVize899Gbfu3
adtb3OkjmevR3qehre8KbwivGctOV75BG9+gPZ4BJy+eDqCU+cEM7Nom38MC4GrYGdt+SBXFtTf0
+S+5Ws1DtFiCpl06x6Yti2trdaeHk1M/ZjPvi13nAoOT+2tGd3/PfYbzYJ17p+sEPF9n4dM6FWdj
0b/ShuuXUhjQLWvjwcRVcZUwPf9lTNyXiMJQCyd9TSxVEs3TPbTfbyyfH846lmd7TncxueGVyTUf
9CPS3U2XlITKhL/n+q5bMclah/0UlTLQSzufMca4t3nlsyNLn4kxoWAd14XBsK4OmnWJMNMKHGEj
4kdaVwwMynfmunTAtgRwgHAzdY8luLzFTgI4XamJsOrYeY+tRnm7dF1kADPUL1GVpaciHcePfF14
jCFE3ZiBW1Cu6xAIWG0AgD1IlXOvJ1nTprM88fts+Ezg5bzgyY0pfFmyVOu6ZelZ62xmC6Qs+1lt
XewcrGTAH2VN08JvoIK1oysrhpy5uE1160xsi7VXVa+h7+C4jHPRY6c0jYR4hSplgUlxMCBe2Ya5
LR8iA3gVSVu5dWtiDYNj9xu+CWnM3AymHF9Urt1zD04b25RRXuBbYe1k5n9LWk4LYruXuy7uIB4O
Llp9z00cvVVIJi5pHOlhF2boh6gL5E8Pd9ZPxBz1xZQE6QZjXi9yS3B3tgPOWtVB0baUZEzUxmdY
EEV9kMoT2QpfTV08TISu5HOiICVbUNJry6/j1bHqXOgQ+12ZWWLfh6t2vXTZLgeVXUAdLBLCrzvL
HfR+cQ3vpvNkvWwajuJ312Z3umEvMxeU3QR8bGY0gDSs2egQTaDRUp4b9lzXCKzWtewqWkDy099P
xlB8t/mipm1YROaH3TiTsymqNn6fSo/FPweiMW/cAnsz+dVm775DzsJExpTOe5YCnVhayxG0tbkU
Z6CaltpAa5pPDBWcAnGVZ2Fk97Xxg9GISUHnVO5bHzu5t/Mzr7kTVe9drHJeD+0xZG+KACyjgeiK
aY+Rbe4PWFknQRaZb7yrGPzUau82JmSb7QQ1WEGuPGptVjiCKY7wJjOR2k1TZ027yJQMnVpjTDDZ
FazCMYI55aNWQ4Eqw1sYWc9h0/4QzVp/971S8RV9ktk9VrEwrly8WvuenIhm5/ZxhB2kzudHEaXI
OG0z7d9hOzIPyvXI3GHEZowEop2RjvYGzgPROiEqt4yEzMiyHEx1WSrPc5IpvFAdbLrW0tOvxlDF
K8bl9sDkfs62po1Qjdq6zh4APYav/ei3F8DTv+rZaD4d7T/Y0yRoJJzIdjdTVmI/EzndjdNPH7M3
EOZlo+H5sHtBWlWEMeMkVISbVDOMPkRycB/w+i7eXbTOwDdA9CBRp24zwtnz+QHYlWJyJSXa3ih3
VuOW/V7ybKCLuqK9j16Erdm295nNQlQKeohRNeNP6XGrWP5IUa3YGezieHQuRjq07qazJYECXd47
JzgEPPdsib23ysnUE1p9hMK5y14gB7VDZFlsl/MBr8xwYMUtnwFuxpc0R5XICJ7WY1eoInlz3IF/
s5t5+VnZYDgDYpZCtjex357LLKtfsbHm9mldlFbbEOgjESvkSLRbNt/WdVrwxhlWJouNIVr+gWyL
s+8a2WzMOhTDZGEMPDFdKLNXxh39FWeo/BSym19H4Xkn4tzY6YTuknD2FqjRRv5qZpYgB959vv6+
JW2YzKLUHw+u4xjvNaTsK3P2xDMrSi499MsHHNr+S7RMxjM6/uyetj2iG0DYHCD7zS+AQ8NmU4a8
shy63S0obTls/CTuXobBnrtgIWPiw0hLkHaYpxKe0cp6dDREKTYWqfGjqLt5QSYpGjKbffSqaGk9
SgW/77JPHVdLhUhmYMuedDOzzESXTX1IzFwg0Gv6x7IQcD1jBtmvcgyB9DXz6D4kVhLjSRjJwW0G
QnY2XVqmd34sF2w5oTKJWQe+ehV2dIteksT3YxeT89TiqQkaegxcutkP3iuiepnPVS8MhrgFBqxG
8HSWB7otcgBWMyMm3Vqu8MaqKO8N8MYELdWGeKkShtrbpbddkAqLIssndN3oiOLN76/dyGyQcpAf
0gUhyoNbUad899E1aY3MNA7fQjVlp9yfBkbFGa9qxFr5hVW+ukc77AdZpXnfk6Zo72SWk5U0CU5U
4dntAw636mEEf8jPLIS5h4nl8cRHJD3qeGZpCeWk3trccHwynNk9Gkkv97KUPZL4IWWss2BUHVwZ
r8ieJrlF/BgCIvQK83ORbvli1D4QBqlacaOaiVcEFRSqZ4ETbFPZlT7ihvE+oWNYXwj/+WdFftK9
+HIis7KNWYa5tht90X1mR5X1/osWGoPKgpy4NTrzBrlkcslmJ5wCw8mWQzJigeamrVAlKZnrTZ4Q
g3kok9a/Dv3Ju5rszsL7Z7pdEmg0SB9jltLjZkVr/coqP/8Z9ol1dkIj+rF05kysQ7v41+Zk3cSe
JU5ooLnm/79p/J9Qs5j/mP9t03j5jD+bz5aq5G+N459f96edRPxBB+MLQWSXR//owcb6s3E0/1AO
Bu7/pHE0zT+EaQvleSgIfRffxT/sJNL5g4+o45MbaJrIND37n+kcpfjt2/hr6/i7mXUl6ZIcSlhL
+In/6igx2epOpN6g9kRAMRwVpWfAUINrdInRlqSdjwg1d30LGcFAvewxdSZHLxKS4h+8w45SzWP7
2zrlWw5Sy78ZerH+iaI1v6xaScx1i3ViRifyDchYzE2ZGzUITY0kq+4dcvFeDRt31aNAT17eU0Yj
+dEJOuxtaRfjsGkKhe/SzsaG6Vpc+aCsF0VFQXAClw8mLBzxPsLLcS1vUxc6RRHdIQ6Rv2RS2iwZ
lelv67T3T3W6tggpO1u0ZcuQB8whbbo8Lem5MESM14I7Y8DmKlp+gGY8d5SAXtA45RDehDm4bHZb
jK2ISzPfcMfP+JANweyrds0VlBrCdJ7IcCJ0amrsBOejJVFce22cr6NuxoPl0CJqQ3scP9mekas9
svpYBLPZYHMf6WXYAllIdCI9mc+KdJ5rQ1hztF8gFmdHAz5feia5oSewKyIjiFLBRm80E7/Auirx
7Huzk+m8rYTdr1bgOOgS+mgY1+atm6GqkI0XEyIUVe+tNL4ciL6IgJjR95B8cwfxFHfDBhgjugKY
J6/8bZATh6i5Cx3DK08YgKHZLkhFvD0ra/shndUSXYooHHHeZr3tbxC6W+2pmBfAEWOpGKAz53SW
i925jUGPKyu1FeNiG8fG8ZPXxlvG/tADlxwuYTPN/tbRzA0Dj4LxrpgmOSL6C1u6R9GhkCBpiUks
CjJ5dDofDk47a4KIBJOL6iqdciT7Hq7iATP9WBzNyetWc3pplrtoMfl9Rxs0UwAieN/PaTqAVp7L
dt4xGzflLnYrBdAlqqanln4/OyaTZf+owCY/M2kEtBQ1zXfZhnI686nj+hd5OKOYa7puChxZUn00
ol/bf1R7NIpLsxWGN+Rgcdm7rk6UH5Uv++mIQJyxckzxAVXCN3nHZhaYZ9zkuHJ01aSgTHR832j3
zkWc89y2Pe6MLqyNU9TL+OyNoyswxeTVq1ck8sHouSoWxIZXvpMeh9Kku0r51uZjCFUNjUumO/OJ
qhkzjoSNUm97Uc2PurCW7zzmzh0cop22pGLG8rZBnImErEzhE5tQiYbjIqL8QpnadEdsXWwiRTLk
76hC6ltUvqIOCBJAFR0KHzeN4Vj2Uz3HFWlLZk6j5RmeRQYfDJRruytieqpo1uifZ1y9V73FmbBp
o9y+NJXswWXF5cygI8n1B5mH5rSDN82nXSJe3Urkk15QYtpneCHCF2MhppVNfAo8AxkQXHLA8URl
7NllTq/+wGNXt4mHgA+53fucRTw3lU+OZVQ6iJntHPqXyIanNlIs/TMoLxQopBNo27buGnKbEPD5
VnLsB0APhaY6IYmVMfgRN439LPO0vSLyJPpwUjP2d0vXYUdFaORCK7DiIUT9WY/0UtD0pspYXe0Y
OuDYCdnz8cjqJ6ZL1mlaXJB4dlbQFMUKS40duir7rpy4OVv0R9aWoKflpZdR8YXiafAJF6RsPSDq
9ioWFm6ESHYcdli+xxuCn9mdYGBkqwGHYHysRh3+zjCe7IDo2YES0s9rAjPMsDoPmHf6wzQzTIdb
KqokAJmi0i2as0RsHVG3rwP6nVu8UCW7F218kFzrFs9ewlqXspkHZeOnWHyJQHCcgAEqu63cmC3I
9ot1cJqRj2f8CoJa/Oj6jPhBs0x2tk4bCuK4DuLWUwZH+DrVkJpvaUe6PtJbODyjOCo59teg0xqu
dvFEnU/RL228hYMNByGfDfEUzSmvqDJHd9gVCBTGXWYnyb3o0bpCPjcpOT24+saVTbblpxpIBmE2
I/r0YlvhsvUijhzSHqx8V5maTTUWg/4u1Gn0JD2OuWCIJtmtDaNfYkKp+SQSzQmRHE7D+OzP6HA4
r6QOKQYhR+6Wylb32VQb5jabmU1udU9gNXtrlCc4mGIia36PUDgbcF/FFfkM29iggjitQn1ycnKt
dgWnmU8WgZ6uwAGIIx/mxTj1hYxOrHIqvR2oD9qjaegGsVLt+EcCFfS3Quf3yjyWyp3Snhq91stX
ahN4sSldB7HalPReiaRXQytgqEXiSGGn6bF1MsprDTMLBo1aTHvjeeuLUDDChfueJ3e40WYKhMay
Pr164aLzGLQ8rYq3SynI2AnYtrFZtFOOVp/BMewfN8pvJlXqB8uLh5dxLv1zOke+tReGsTwg4cPb
HrE8Hi6pv8xPAwAaRjlJynWE2aaujhPslp/uaM9HNGbyhhBGglpKYyzhsywpLtACyHgZeAM7Oamn
OLxFgzzNR7tPKh/DCuLzjUHwysWwGv8do4Jzn5gG855Eo4vs8oc+9zWJm5jzgrCApWRxyAVhNBjH
hCaF/e30A/sDbPuKM9MUOGc+mO542TYyFw+zT2/9aivUVrE9wcVjuR6j/BrSk5jWEft6AQiACo+z
nYAUGRE5MBbNUQJNpn5g2+6eZe0K8zBYhSLqE3NAlqFArYiZ0VsgX/FmVYUzUyCDFBG+k6LMD4mu
qDFjYm4w1YOdGXn6EcsuulZDOm5VGS/HiTGdzxmnMX2woJPbjH/0IYkQlWww9mLPjKPxyojHiJhU
NXa7wtWzu5MoPm6G2mjwu9rRtz2q+B0DxJMhuVihx8Fp27pDU+71xGKT4HGBAZ/xKNninEVse63F
BB1YdOpHbcSVOMgiM0lhTJKTtGfnYDahd8+gDFxLquVTpqzqw5HIPG+spB5+Kc8tRmqD1MxvVRc3
WRAno6H2jrmkkL+9iggBOZbyWNrp9CMyI/8bAaMeXoh2KlZVhiy/a8cSzf0IcMTd4TNw/TOa96i7
BofByxiRrzlDxQirbyvKBkSwNgFOp1BkNvZUyjmm7LJknFMg7n2sBfEugSbg9pEpUGmdyknlC+SV
+gFoPuJrp6kH5Nv+ON/ProX9xFriiwRdftTO3ArsVnh7aKuXbZd1ebV1SWQut2aN62NDIU7i8tLE
p9yLvHORGPoY+qN1K2wbtWlOLN8OaQmuaaK2dr7IIu5yapBvFgXTs1O48a53RzNwSQGkii69FwPq
17zBi+11Jw9ubfE5YxSvDhy0/tOsE/u7HxhUbCK7KW5JjKtf+ok83MSaR3m20jm7bs0SphKx2vLV
FLZ8UdRqNy1WXjweQ2QHjAYUKmw2xwDz6TY3aJkxtVhpZX9xQWYBV5aHkdkzrNcubD/NpsbJjYgQ
ZWhkspao0hqioHbww0rQz6SPsgaBnqDn4qWO+uiJPBtYTfhL442gXnwca4Sw8Pb82nzDPoGTriZJ
6quzc2QBYDsDGRJpR03+KSfM2/0cPyapKU+GaXHyoxYATYRyzFdHschhuU5lls57iCh9cqPLwVpJ
LoaboPRD+XY0q1axnLZ07nLmucgEhSy8aK/rvtq3bs0Qrocw8dSij3e22oxM6JWE9CH74SqPidJ4
aOY2euCzvxyXYcHQmIIZ6INi6XvG6NreEohSXYmstfamQVWALPWnrdbZTVU0ZEdh0XFObcIU85Xc
iHggvRozPEOl1ae9WEJecGX2d/bIJCEntAmVg97VjGXPDCHLnSUUEUctaZP9qBHftQtx13HmNj6c
EMeBAOZ3D6MRLofINPVbxWuLnXpClGhBDiPkzPANhT/J1nonVGylDFUM4z0G6mGck9Wntemt3H0e
rUGJAHGWJKS5GcovkXnuhKV4iG8ie23OSpfkIm5vH8DnPOE0L7Wf8BY6yzsbh/GDWJ9QIfCLsUx4
vN5kyFhVe7CtBn2GGbHY0wAVb+E+iScKXE5YzB0U68i0zqFVTj/zsJ73anazExawRR8Hv7QvNA1e
eK6TyvyRlJUVQO3InYAiY8FWgTmh2S4pApAJN0K1MQmgMHkXQ3B7tUZfwDvWIZa30mTHw8yMc0Sg
/oPHV123JBXig5aC230A/XUM4zirgiHGQo+lmozN0MlvTUExtAvR0MozHu9Q7emIBYYVCDt0VbQ3
akuTuxxYsZofDt63ert0Pf0rwZJ2tKplMC+ErJLn5yZspX00mAMle00c8/dQN85piHv5jtN3lRY4
zTGtOOYX02qQx8yKswZQ9A4VD84DwvMAluACKTDG9rhXc1O1H7ZRh7eROzgHUJXxS6NXHBuRqHG6
D5mM3+PWLdtzXSLrD1o/VNA2EU3uvHxaB/RjlFBQmhF1DZFm061XAXDfRp32v7VveY9WGz0TONgA
BksUJFXE4Hx0F3cPJFocgLh457mFgwPhvzhVk4aUNdQiqBqlmh13c5btQG+1D004yo3VoIMPdKHb
r4RdcLf3Tb9rjm5HYh8te/dddctwOzVs6vjZhIsBp4wiLml0kZ8sSESQ8T78slN7eWBciYAj0+ra
7mN1n1QR6XFxOF7gBV1Frs/gMSOrjxVIPhxTW321PQVPyuAenF0xwoekSzJrcWiTjIp3UNbrssTf
fNwmXmNWjL3S3xkJxac2xHiZaY/XO6FCnqS6sWGtnnOn5R80lNUdqUxcoF0TfVBT5Hh49awe7fST
TY6zAy/rUOgXVqBnBzuWXTon3Imo6KpOHJqVwMjBCbOvtQ5SF+53nxnyGIrGPllVelwKj2Gt6lOc
h1NV7JO8sR4bKecrd/EE3Hy7uEIdM372q6HbDtM8J5h4FtORXG92qRyS49fSKwDbRSrrLZ4gDy1h
TdFVm/zs22E06k8nRT29WxR5Sxg1miOZJBI9neUekqQaj1U40+4PVXo3etZ8oyCYNRsHVtX1OA1U
hd7YLT/npCWKJqWC3Dp27j3NjlLAZdnsqLaw6YnhEY1VKtDn2snPzJiaQ9PVvy+Tt5owKdhBEPYu
reIQ7UiISbaVBYX5kJc+E2k5H+oMz2dBqvtGWquIIMUf+Ey5WzOgmNtqO/3uOaYqCurWSX95Vuyf
nKaEtDony7vMABoV5dxP8JSSdss+f243BfE1W+1wXDK5OTglsWFmVB1iHJG32BTZNJG6a2xNh0Cm
A/Q1e29BId5GbudcDxn9ae/a9dvYiCtXzgUaZsd1HlgudUfImNM9sgIGRyLOPQS66VvNEvItZM2K
Gr1pbpAwyp1dYJyqnHV81o5BVdhkbPWzcxfXjtoRVKfPFeSE2pr7I076G48yD7CUa1/NjikppPwl
wNNZ7wqzc+iRB33dQDHdDVzGUBYE5R0+r2sOqmTHI+O9FgZ+NjjNNWAoCxGeKaOnOcPPetDYJJ9Y
W7f7sS07Ph8kHt96Ec4MgBdqvoyZMe44cTH6WUW2nzvwDwvxcebVJJOq2zFNO4Fcat+NxBNPjqo7
oI/QCJ8xqFHtRan1Wk+JOLh5KnhXF3GsYIltmyLq0FRkCaDAaaQMGeMxGBzHoc5ZUvcHy8tPZfCD
TCU7edUt+U8SSMMD50P5UC/jSDkUGjeZhS/HDsfXLuFi7aHLBxFpAOWB5Ss+r2xi15+5NxUmV6xW
tAMdRhPam004OvpKpE1xckWDx7+z7hCqjVvgCgsFWTjfKXtWqKa7eStbsgjXwUkCKuQQoys5qQmW
9GYuF/WizNx5d1Jji9qXmwQrz5Vbd9Vhpt/YGQQT6Ru0EPOPha3DM2Jx8QsUCx4fEmnverJQE+Us
HeCuOR0v8QC0lr8rPmLv+aodabY7w2qnI6X3/CtGVn2Xto55rBHZ7hqRk0ghUhTw/VzsB48cK8BX
LfTLibWmSTnsomxPE72MW4+m5V5YOfsEB5VDnP3/WuHn/2StYKEIA670X2vRnj5znf3Lzed3/1c5
2p9f9o+tguXAN/JMZjw+1CnAV39uFdQfKMpMXykLmP5vZdm/0/el9YeN5EwIYaFIM38jnP6Uo3l/
CCYAfJVto3BDmKb+ma0CsKu/oaJYBpiezy8O383EXP/3lUJD2d0rJPQ7GJV3Ep7fJjXqj9y2om1D
nWV06dluJ9y2Lb3lX16pu3/bW/wVVMUG5D9883XJohzf5DVhasUP+vdvThyFSEaXB0lmxnIMO3wG
RkcyRTNhHe5gkaNWTcxr3Q4xU2ehcfpK8VUgz9751RQzlEXczkJhWaabgRzszbRMzlXRLNOmcbR1
rhsfb1jT+hdLt4AvG7Asx5Ah+MxlzAi0qdz7wRdOeqnyf2XvTJYkR9Lk/CoU3tFiMKwmQvLg+x77
lhdIZGQE9s2w4+n5eU1xJiu7JHuGB55465bKTLgDcMBMf9VPybXXLq7yiJEeU1L+QTq6K2YDg3lj
lyA0V53bAPDIYVTFeHdLqp43171xywiisS4eus8jeJZmAktuzXd6CiUx/sZ49GYbpL5fqpvBCuHA
Ygw8h5AOt7FhTE+Y7YD2eTh0TAJ1tJ243RY2r3NUaa+217XLfsbUdmXpG1e8jRcZ6c72annynNql
PdCIO/D/vPytYx3wItja9Mxtw5h6I8jcCIQlBMxv8NMTa5nKSt5jxA6rZQPVgYm0wVlrrGk3wXA5
4Yk2drTeR/kdQk7P6n0Sb2RhGsRzxyimpZgL/irsv+F1CLHXshsf8gcap8m4Gs6a+kE0N9ke/YJw
AquGXZjoZtdruCrQur65nVBn0dmjy8tyrPHKNR1GlTThqQo+Y2x3cz6Ol64iMdfpND32+P22WeSm
W4AIPnXztV+eCmhr+wj3887qo+ExxPe/VcEQrmLdzZum8Q3gI1zuxkzFe1bQ0eJi1AnQRPNxmxrq
JkfpPSliShugLLgFjXRbSs8BzMMKcuEB/9kB3UjWil+OQ/V3Z54mcDbVMncwVROpDqoNsC4uPw4i
xNHK3vNGHRcA/tF7UU5WmDibFzc0/Rdch+IMY417OnSOOJFoX7je521I+rCmkONsTVo99shv2La6
dsV7umGHODYYplXlMORnccQVbB7xaWdq4bCwefBJG5u8UBlaEsBTBlhn5gQmNs4mHr4lfmfBWCI1
LTjForhiX1j1riNzoO0Y718OkHKQdr/J43i++IVnfS/soL0XVoEW5QEJuRqBpocBC9onqUX94A2N
emrbRgJvjzrjWxLL8RR3uf1opYwqV2M51t7Fxs+B9j72pV4FvRMMG9MwoEgph1gdtdukLMaUKNK+
TcPhO3E0+P+w1uQp0aY2v/l4e5gQONNSOaaP7DO7yfdm1NntkCdAUUNy2U0snR0x4T0NW86O997X
3GKIYGE2sI2zrK+w9Kof8dgkuyl04jOzxGjPfgkgd1BBWAhrq6fNgAGUcGKM7h2S8ZM7SPWREMDd
G6U7X6f/xrJogL8xsc+dXSrqpF7FsPDPM/ux9WQV+sUKMnik3WDCap6dd4gnxaYbyvhLuqa5hmJb
3OOR8eHkKvOdQlD31uzmbhtEAadw9JsnKs7LbdY34oTpM3+NEqd+LhPLeqKj1d5HzYA0WE1tsHLS
q2LYdemwrUiGQ0ktsrFZ4uYx9UfGzic84kcMwX0mmW8/SfjFA/u0NnjVc7ANkin6CgLL9XY2Zvx5
bSLOzjt29jPSS5wA2nHLjT9FrB2UM1NJm3QaNGnIYBh77ji5jK4MpVdj0sfv3GnjtCiCaOKB5CnK
Oo2YpzFbU7C2ERz/ZANUBHedZXU5K63aU6e2mvLDbOFE29R2SjLHN6S/D0DufnMMR912eu73tcDG
1Vhoj6vEYP9CNmOI8ZnClHeOfWwEMAhY0i6CVtH4PjnDc5cUrbcPpI6DVY0YfWeCJW6WJsOcdcBI
9r1IxurSaoJwsOoAZhDLfZsGo5ArQpPBtqCt9KHorOoTBben5KCM1vhgejqROlqUFpRKkKt2p7x4
5eanCwJqPrTVYUqVtU2Dlt1T59Tk+mp2mjDuWRY2y64FF7Wwh8p8G6veWvVtlJqbPBK06Lpd3b4Z
JL3stYcW95LblXitYyRkUc/yI+5anND2jKO5nfUGKZHQ7uiqH401lxeBKJQA8m8hBpq0mszLbA7K
7RQSWFvyx+IjLN25JCjogXAhMI/V1eZHvyjttt5NGHbYS6dzemXnzwNQYjNBKgnTJDeof00rGkc6
m+cFhVlxti1TRElEBadjFu5a87jxUxJ3+GBK38BmxHvHt5zymVdPgFaeJOQSy7GvntK4hQGnE0V3
ckAnR+K3GzvNxhOUeV54oUKbQolpD8zGyAyRYTfaZV7mxW0NSJJNJj8HsLoeXQTsl/DSRdFa5Z51
k/S9e6Hag74TXAenfNIDT9M5OuaqHrZRCutqwa4mKZa+e41GqsqK7g1TwawZxNwwg+wHcf2hs3+Z
W0IooVD+j2TKuW+7CUPmokxV86XRZW/mGX/VEi+2sWlEyEpIwU57BT9rr3zCy3dYyrZW64630WCq
ewYc4bPZkk0rQa8tA4bK+aKKJAv3gpr7yFP61ERhRD9uw89Wuob9lDF9+OiZhvObiXGzSwhIbIGv
Uj3WfAt8Bbvxsz9HJ3YYa3aAvJC7GuFNlBUrCBk94n8fLv1c8Zcju04vsjRgtLMJudioGT2OLiO+
H7FEYF5sxTEKkALyPF/0ZXbfGRHzlhInLmuyTSzCYsUC9gMR0VlhVLxh+CMWQO5oWE8qjsdfdDd9
QOiTSolyO6euXOZVFW3sihAeLrbCv2USjPbkNkznVrDJsLBSaVIeEYr9V95yg7sgvTixDmIh9JWj
9FzY3uM082NGTK5MyCSi6DKlH3o+0F5GoC0WMrVRGJtOf3YTiu6Wwvf2o/Nx02/y9jql63VV7bxe
ilPKuJQttZ8hERJPZYyR9SRhifPmwbC/9kld54Azq7U074oH24YD2Uzt3C0ZouAB9UKH92HVxd1L
Cy//hcqpbO2FPlOQ61LFXSCuOjlGNx/7Z1ILl4Rn6t3ZiGDP5syScknOKj2EvgXYsJWsvta6EeUT
jMZmXJvD1UubT0rd1k01X1KhyXIUnv2YUJW9E1jdb6wQx+fYQK8DJtll5Sr1aSPaB2NsAzpm2MfF
4wFeLZk0scdnyqQ/VQoJfoOEjZnQGpLpgcouHASs2IEKFFMinJ0YS33qDPLAa3As5SlK8uqrxdXD
Iz4xx/56XfDIBg2TnCXMKB5iMfUCzUnXQzbcFMCHsgXt7IQWsdv089oOjQl1Uox+sUrIQSWLitGq
u0hSFcPgZkHsbBzKox96DSCQQKEXCprcpewPyq2pqjZpuLn4ZYYdt8efenWrj6yA3YCg9GSnB3Ik
qmG1Jv3Hah7kCxFFFyiSSvqDaWvrmJvRCPcySVIe6an3NFVBXxyhNoNpoXW7HtB3lENUMVaaJSsS
25HpsPHuEwobmX7PXrHwBMuoNfnWq+2RnUO/aYWL8Mw1UfoQTUHwkmV98qwn9MITqQaqbB0wI/us
1MS1dW18CjMJDmlgYuwRvFX20zjwKC7JpL9ag01YmpFU+8LVrs4YN1Hl4Le0e4eHOdG+TB5nO4Q3
7QTtKafUgdakgI6PBV+dIL6HkWt07fFS9U6GbzEKA4gMLI+6FUMW57EVsmae9/v92C9dwp7NLlMJ
0/Wu1ZGURNpXrPBPdcjMkJn7xzSKAzjL9sRkvhdx8YDJ9NVS+YN0Cl6sHhx5FpnfGhxVd78//rV/
9Wd32/XwZLN8SrNoZxPi+t9/OnwaNJIMjIHoFMDkM+aqOHHys+Pvj/LHjvbXwyh53XEKjkNS7K+H
mZoZaXW2u3UftuwJe2S0pXeNv+zsiPKcZdpXuVxIhZhP1smQK8l4C9spGYFXk2LwPcALgqpV3t6n
safO11NGl6KQF2Ooplcp2SjEiNIQd3kvtrdMe8rg/2cD/1N6jOma2Cx5Gf10za8VrH9pR338zN6L
8NeE4H/8zT9lGfMff7gyle3y75GGQ5z4U5bx/kHshZ+DVCaGT1fyO/izFNFU/2DF4CnyVI70fbjj
P5s9WfIowOE+VlCBEP5fkmX+qSPVdRyLRjbASVQ9Wba8Cjc//Rri1I8bK4F33Qhofcz8d3k7ymXJ
mmyjjHz4TPwJcz5Y9B21ndOSUoFm00euteNNYW1USQvKGkypSBiWD85dg4FgY9Iwt2+vVXawtseL
F4Tu2UIO3vMWKjetHzg/tAzKzZyNACG9sWq/NzEY6HPCoFks9Bi7r+w5o+cW2sG5LjUbvU62WGp0
J/wjaB9/Hw9DOy7Y7SoseQm8WvZ68Bs6m6A9Rr+PgHE6jzj/yJKyf0Vf7ZcMdSRliqYbz7zjANOQ
roo3NY8AzGLa1ns2xclTkXt2BVTYHWZSIoAymAeTEl4WKsxviJDbcANssypWmHSccxf4cbEd0dKe
Ci36N4VNAN3ei9t9pZLgkfw+NQxSpIA4Y2azl4moMAl7wmsEyyIrvml5AzzrwolT8vuxOOJ0Lxb9
MF3Myex3bAeHj1Lk+TdiEjyvGqCIN206GkD0CqwoU2Y6z4EYrFNrWcZjlHri1SgLVDRGMATQ6364
6xnbrbUVhj/8KeOEh+54/eCZtalSPnsXIUmUPqObTpYngS2QzfmYFd+ZUTJ/jgRLJFZLkg9J0HQh
CIRtU5GYNzJXLL5Tb5pWQZmEGTsuq12GZL63kvUXgRZT7+2I4GTfDAeGwDQidKTFFuEQ3XcjtQdD
EvbmVelnqU2FBlS4bh7eKV9PDgPMyzM3VJdAL/LZFLh5b6/DzKM0Q6tVPzYsXeBNQIjU7s4z8vi5
YvawIsdRH01o3PcgdPJlDnfmxlM+2JIctq7RYqqI6HZbU6pGSrXLxZErGuyl0dTkY1PxrZ7n+QBH
CrCCVSTnKeFG1fRAfocANW6ENTb7tJSI64X/WNfDclC6XIIrj27R5cFeKl09VRbP4rDz7ffY7KZj
zEhuCdCq3IDqWViebl6EqN6omAJ357E44jI9N6rHN1B0LRMvhpDxAxzjnR6T20qS2Yqcgws72gNk
xr6cEpCRXiacCN3OId1ZLVnbpd6iglrzyO/AOzMmd+9V6rjFjh1GcsgiI3htPOE/2sQZ01VpmZa/
5Q/FUPRHC5hWTELzgbFmvUu5py6YsjyUzhbCN/pUTFbDwqiRl679XCS+fSEzZu1MXbNZnnLqZwJv
iL9ED7lKD2RrEB8CslxZzuqj63z16BUmS2a8a1x+F2MpYCF3uo1sLK1sLOh2SehhWuCjCm+rsQ7Z
PaNd3Y++T25omBBhUbD7t4qw6yWO7eEwiYKwW2ixIcOAMPMvwZrI+s68V7L2dv5MjG8RVE7/6Ct8
05BNhp07jNN3lcU5aSdZ6h3RUPs793f8Fbm9RVDGMWt/wVQtejeDzEY5G/2eRsXI8+iWqQsKwXJM
cxhRrRoeWlJTFFDjPc6dINpWkGNv6HOBc53L8BBoRz6kOW5tbdSSDwl/4TYCm5mvpFuba6Hb0N52
ogtv5iEx73ria2RB4vbURlX+kXALc1UDSz6j1LUnegMtFkxzvfMtduEmGsylKHLSPpnGVYi5NBBH
N8ADzUY1PIK6SU4mITv2TY5jwoMxTPPRcNyhWeMkNeiTNr2Ll7b5HexccW/LEVBVRZN2dGA17D2F
WS6sZVdN+mOYy5mAJ1xYDztovaR8aIkT75DUDOnZlpU187Cx12uMR+k2zoe6WadkXaHuZtFuUMVF
JJqBnmk4xqqyxmQRqdbcjb6Z37lJOywdfrjrRuTxlmlUvDCHuXgguEWWGVzE0ozVDSb48IyV2/9I
abU4g/NON6aEeFrrtj+Gbi6xAjjiezrXKelcumWTgt6BiBD6NSnHNZShS5qmTlGEMd/xLCqOwJmo
KmRwPKy9PP/OgK5cZ6ahd5ZduC9GVG9cv3tJ3Kza8tOP9mbqwkKR0cpI0v6HXcafSVN5axcQM7Ya
Ew9miXLOMJFCJ7veOp1j73ER3kjDBqARuMadaRTejihosQ+N4CBCTeFR6Y5i3WbG9DpVV1mUrJ2+
k4FNd0JIfdha23LFvuJxzr1xkztsbMqoes3EJPdZ1ZorV8ffr1JWdmA7jPekopNihZUPXQ8Zbty0
gd3fm72dnMfeqBBYqvaipTx6vvOtG6sd6gFJeLxBC2SDbgkI2WTXJE+m3c44dyL/auvTzDsXA6Ya
ErBdcpQWAdgFew4siaMTQLKKBP+zo898i5vyoFMiSUvCVzVQtIgl+Mr0Ie8sUAwrZPrsPZ8y8oLM
IN4s6sNg6EZTfAao2W+LCNDdku7b+r5uM72d68FnY0hLw9Lrx+6YR2GabyR6yqqZAM8Dj7E+c4ay
8ZpXvJOu7aqNWMwYIU2poN37JVQ63gOxbEpiqhIuzZJpj/tRlE1347ntcBOnUQNGGu8LlGUkHWbo
yww+bVn6N3wtTDihMyWPFkgdfNcKL97SDIbxmX6+H4rb/W123BXLnrMT+d0mbegR5oFY38cu+2cg
dLn1x6SJL1XWCzpW5R0S5/xGFzOZDlqDDgl21GEBMZG6k4FRsaX0cIZG7HxvZBp8CznwIsRJuPYV
ed48N7yNtir9VHp9sQvdbJ2h+RxcnXe3VRKEz6mTV9sce9WXJbzsdejtakNQjcnDtR0v3mUMYHZD
oYi59EwmcNQVPb2Dtl3c8g4Ytl2W9hff8eeDZEH2HM9eeqAjkFA64xEICbXYV7nT8kLynBOCNJAW
X8b+PtKcK5iU84esHbHzw7ZZWc4cbJq87knpm5D6ImcLSvGJMoWZ9HG88hxsT5WlV7K5msWJjPhj
UXcLP+/W3aA/LZu4D0oyeaLRXcsr554H8QpHZL6yXWPlyunOsGrrwK7W3qfVRId9HpTvDs+zJbka
WA9NrokkFWJTtXHJG0Zeg4W+f+fOhnkKAzwjOXObc4FWucByg6UiK5jBY5FnuCcvYd8dpZy+TJOh
OHOEQIwIiK6D26ZZ27MzAcZjqXUh52BvinCoj+0cRltjZsPeDLxVlDb7xxYkw9NkdxnVvCPodHO8
iBBCjwd/cSUiCjIJ8xeLZgitNWFgFz2tUhuKwMdoCWbujb/Un7DGzd9Jx4zrIBHJhtx4cRIV5gjO
N05JG7Jcuqyq2Nvg4bLXTiiMXRHb0cEjm3lX9bzLAwacRyoD0xvpeNm1Py24E6bpn3JRpCQ5AVTj
Ek6dW36hqJXIb/rEPiS/I47ufM4CadqGmXdjjdK8OFdKO+gK5xN/mzq7IAdpqYjiB1yx9dERLj3e
SV3Eb4aZt2cem9m+RsdcNbX3EXa92hFkp3IcO/SlJUL3Ztst7uOkAAeK9R8vxmQl1Zk+OZocNZXP
+zIPG7gDTjXx9CCZSWq32JBh6nZK0/RoON50T06hmVegsA5l7AWrwoDHbo3p9DxYTXEz5tFr6XrB
rQiq9I0Qcb2zvCpeTam1xTmXol4l9caLr0VgzNJWEwSsiwY9kC2qIFxXrJsw4/Nw7pQbw8ZNnRfB
VobT7ENE7HjgsX6EScbY6JsqsvRARIMbWDf2ySdoDhgp7Lpq0cRhdBdKBkB553ZrWc3jRzBlKYlt
3nsBxq0VJowenynv8ZFgLXTI+smF2fHiG8EVro7lsmNBpDUgh5DoqGqrvUlBNlOx/pY3Kil90rtQ
OB2oheR+VkIQx2Gb1dJ9NHzE8dA9pqrKD4keqFhD+N5bZBMP3tgBp2gwW4EKCXYDRCMlyP/SuUg7
WfZj6IX6EcI+3Ccl/xRLWKgdQ6Y/JiOajtT8MSGy44zGk6E0aJIfKDmEkAd2ZuD02YN9Yzg+87co
1bdDV1CX5JYVof/6Cnc3+30iwRnEMsFsZzYsJ2pl7Fpvas+5Eji+wngCIhc3rBeS7D011cxXYbSf
F3P0wWZM7nsH2FkSGDbBsLZ+IlsAYrafvWpRF5b5RruS8Y3wYrcBNVjtmDyRuY4VQVqC0DmbHjgO
t9rP6Xzo6Ufy05JkhFLpxq8mdHdFfg2CNirssmq4XoB50tepGAfurMG9ptBxywUd016wokCfaHsC
LNdRCAWQ5kux4If8choLxb9ftdihi3kFnZO5ziAOMCjFOvdyWhXHHXGSRx8VeumafXxLLIsJSlZM
OyDItFPZut73VkmTCt/yrRZl/z73pl4rL3CfDSSwUzmVwQc1pLw+p65AgNaO2nJ5qIDNoVtbc1ad
XLzTb54fdKyNHGdfCpa0nQUaYKEm2uxMFGCxU4Dy9aIwDcYrRcEjvo5ztZV4iBfRQMsSS/3S3wQ6
8T8EcTMbkdeBK5IF3jflGq5HtN9PnyuWSOtKTerS0i75Wo99vIU+E+9caY3vbhHlvDvSgulCNxFf
tIv5LjSM/pA683hnNA0TADDieKBRbNdkOuf9jFJxr3Kl3ykLxvGvh+q14v3GI74hXTrZ+dpNB+Yb
rRTEMdvKpdec7KkM6vKudVpiRl3Z609Bx/ujQeeQt2h6uzm7Tumuh24ChJeSLXvDdlFvvUZ+xWlB
giCKAsy5U2zd+qEJkRlmMNZZrBpaQEhYVdQUn0dvlgcdSLkxpil/7cAPfaSAeW4Lfu6LqM3KyzWE
d8m0vpatNvO0KqNigBmYy+Y29drqhsU1lm4LtPlOJyRJFzUv0fuwxGxCSYOT7Ss397epOeuHpGIN
S1grzXe5VPZKsYs5yRD4Sk1I/MkVBmMSy/NoLEnDZzvBJhHogKYATM7JfijINzrNMB/Iy1aHGl/c
az9b/aNiFXrXEaPa0HZgPedyjA+qN5PvodfxLgqG+eLMTkUXbyXCE9lW81w0xCjoYnTx/GbOXlQ9
9gsCUUTFqKRz3nsbNzzxMEu8k3VP8ZV58/hip5hgSJSoBuGhtUW9DlXZHY0ZYpJVMnxf4DiZNxPj
zDPv8eotGoPquScBcw1XsTHw22ZBv1p5Y/m2/0RVrnfwtcOkq+sZNRkyvzBBZYmVtA3cXsBT/avp
0XbtiATwmj3KrW5M6Ee077pvs0l3OAZdwNA0zByN1GHVGSeUzBudXa/hzye3SeOGXFr/vRpQQKLE
2M6IVhsxsQfnezDxYlLRUwXjBj5PV+TmlMzvVXsgIJjvzBZbhTYyyuEzQUNs2pBOLWaSMgYRlNVI
gVm4Uqnr0iVh1HmLZlUFgnawYsm3ZnlruDjp8WifKXXhw0qCoFd4V/z/2I93hdB94JTWvM3a5n/9
jz+hdFcp9S//Z/2HSe6u+9TT/SdE2/b/kM+uf/I/+x//FGcfp+rzf/739x85JT1xQyT2o/2LZw5b
xG+tdi+fTfvfFp8ou9nf/L1/E3WV+AdrF5/pgYdu+rPXznf+gZ5rAfBR5h9uO6YLf4q68qr3QshU
wsOLdrVf/buoK81/OLYwUWGhAVCnaMv/iqh7jef/PHlwEXJhzCkLF6/nMen8q6Tr2ewsMlIzhI26
dFOLhOxd6MYrFEZy8sW0/0n1/ht/nYkq/uvxYAFLbIKcESRr8dfjJXIMrlw7ErVpE5IlSZNPcBb1
XW8W1XqcqDrIgxnpsuNPNYt56mndSSKne4aCnxFwlzhae4goq3/xuX61/XEebIl4bkM4wBTpyb9+
rivY3Gby7m8HmX1rCz6HOdDLwkZoR//3Qam53MJ20psgzsZVNJ0d1OXD7z8E1/Sfzo1lOhIQiUs1
p/PLZ4BG7gbXjOW2opRlS9QrOPigah9/f5S/ueKkU9iReZbCaamu//0nEd/jJMP4TPytVTow4kjY
Umm5G2Kyy/WANfz3R/ub7+RYgm9jYxC1uZH+ejQttSngCqitKjx3M/ro20lXyX9xlOsU8Je7GBIi
nlGGddzD8pe7SgZEDgYn8LZOhEBRpxPrqqy77/P44/df529OHoxG1/QU34eG118O5BjEqf+4fYOY
Z35uJF+0MvJmsopbK0kv/xcHcyFMUcrpCEf8crCxs0u0Jxu8C9jGZcZ4dBH1UEvzmZ5OCHa73x9O
Xq/Fr2dRMsyybJ4I+F9/uVYxsJBZeyF97wbjfcJZ6jR4gbjPMIGwm4pSYgO1u4laGmHmMik3JviC
75Q0FIuhoEaI1g+9tYq8X2HAg5IjHIpkXcvPVo4DZrmVFYkEPyqovMQoBfY0B+m60NWM9aNkRr4k
l0M5DgkgOrsT907nuf4X81zzb37nChqdVMQQeb//ej+S9pSDAz1gGxaR3CdAKfYT7AL0IufJwNOO
JgJ8QodfBPArAKypfEQf8//Fqf67+xUui7QV8FaH6rBffhUJFhqkMLXNQF7sR5tSQQAwkBXolfj9
Rf3nI2HY5v0hfct3ONe/HCmqrqa9RPlbL4jz5dghxTFq+8agRq5/fyTk3X/+dVz92tjHLcy/3r/9
958eLXVuWoYnG29rK0C6aU8wleXoeIsSM967BjeCrNtHINb5OulaWm5aX9RLmMUVg4qSCYZqKmye
HhuuRdM57gOSnPPu9LW/o3GmzZYkGKcH1bT2CfR/eUwjZOBCR6iFldkl4ybDHLusO/JHIve6PTsM
f1dFtktpC71fRt1AmtC1XFuOZt1VdyIzFw4sh2A7tLIGumYG5w7X4w0oAGBXTdS465DENQQoP74J
RJ680yaX723K7dYiU8AalWOAE6m9fVq33mtszfYNhq54NzdUSRrkgxG5tHvw2fifzWRipdZa6yyo
ctpcYo3l2WS9PXbVoy119SqJ+7/7ofAXzLUK1JWpBrleXoX4op82NK5nu1i0yYMhqvrGFzmW1BF3
IxLGCFxnBOtINrMPzrqPgudIkfbo89r/QMoHyRwI6y01khey1ZAkU4ylx6SlBZ2a8YuXRyvih+jZ
Rr4reqJPPAFCeY/cU5I5jlz/KGyruZkx/NBuU7vbptbplq9TLf0exw3eU5o25rLLMNLFKAo8paaT
6pBIsZ3Q1cNUNug8alvqeJvVQ//JkolzQgHAKYoAXZdZZ9JsGWA7dyzZ0fBlNy8mJaPPju1jds0R
Kujc0UI9s2yb8LizMabKE2Jc11HDN9RQszShsVPdu/m6rAUGlRj1gfI1MmyIgiHGq0WS2VdaTe+T
2g2V3hQEZ29k03P6eqPBNcs+kEgP252F6M0YjdgBrllJknCkBt6sqBbQ2UUa3fSIss7C73GJEPcX
OLZ4eJD00fakaTDLB/VM00ybPVtg4Ra9EAkBG3YDCy9wuOMV9vaHjMoNumGjoSI2pYND3uhlBmbp
aw6pQkKVj+kUISsUJNAUq2TG0tRNJ5nmZKLc1i1XcTZM/IRwx0UwJLdyZoHDgEfm313QhQq8HQ2Y
6qoAaEyL7BHTbtcjS55RNOlNSOwQFCntQpBmyPSt/CK4pN0Y7hyrxMwGs5/PGw00xtEVQSP2kjBo
pBbY/ueTHPSm6836AElEH8O2yB+sYoAOH0+bkY7ORynUuEZxaTcNn20HXDLcqLpVO98ROdd3zFeM
l7k/MuKysG+yzt2QSjefe8v3jtZUf0J4rddxp5n2RHX9TQWK7pg+tOq9YWoo7UYiCRD0HYOg2aGK
BKPlqs5Szj4ywtnvCooaxynaR4WG8GvDZ7WaOH8XOkwuSWEODMh08CO1ZidYpMnA+DshhJFxiR8C
zxKgHIxsPUxkPYyRtzBLUQgHTt7eSdVMOzUYObvBjqImdtAbXJIMPfHbA6qbzuNs2sdADsl69Nhx
6y5BZKoOGMB9urP8Go8pobLPpgl9JsLBE32TdHNoM7wxUBKOcJ3UewyL6EnOTruGXGs5C9xrgOwK
HeykcMpdlLckrxzqTBzfCA8xktjKrVgcM3iMjmHVv0LioEKmFNS6OMA1hq7rdjqYi3ObOWQXkNjm
VYnqy5hVJxkbSDooIGDQu4Y7eYEef0HPiNZ94s0PTEqbczWn8fcx5okraGNkywr5oq7T8bbpywE9
jsFxFQqKFNNZwZ+y6XHXk7EqJo+mWXLcHRHlbdnk41IVQYO74DbI8nsaMAH8Rbm7HzqLqBwp1HCm
Kz7rfGNTWu7wiXe9JZZRUUzBb80wX4GVAKHNmvNAFHDlV0m4HAcxLYlbmqestQhFwwLINjrz4Lxn
5bApbYWWynZ6kVA6vZi17u/pVi3ijbaZXmftLBdJYXyN0GrzwXMeWSTN267GwkfbzPPgUrFpmq6z
HiBJnGFV3FWxPlkJBS2eaVDJwRN8GwTFu1mWEHP45pZGLQxDIo429hPmLqsonu31KAf4891gXeqh
C+4LEeRrbC/Uhfr22S4hWCvfoEnTciFgDV39LYAnvfQmchXuNN+CrvU3CUrMsHDHwX0F6ICbMwun
DXJDamHWpYdsaRcGw5ByKqon1mWQi4vY2pENCrY6HnBV8rC50NVSLczaUA8R3/eNwVKvV+mYac6G
m7sjj/OammITrJO3om44EHj4ddqv3ZIzQkZ/9m4zByg4b6tZv/SRbr5LgwQ4veBKw7FKSBVs3CIH
PdXMXxOF24swRhQcvO6dvCE8sEkz2vHJgiY2tgfTUTWjuuyeZ/9K8PC58COst3NCVEZaKn3DM1Uf
qMems6Wb54U5XfuDszDaxDGeGfik/IwHfSRkMMIrs597NMlVqAy0kwGiIy/5WxfixaaBUJRS62XS
oxu4A3du2uCG9Oz6QbriwYubeldWCWyhlvwoSlByGKfG3uV11+07YhI85TvQwBiPxBZ0M4VqJZRW
HinkAzDZLoaK0uGpzeVtV2XxqhBR8Vb6drOubYfZ95QQCeNpMTaq/OKFhH+X9pPd7Ir+CaHQLJbx
6AyfOpsde1GKIl8RWsL1PCvBmtGZNgY0NaImZb4f4uarlLI8jENgPkB5rzdaTLex7tPDNDvYP5UF
Yc40jf65T9Pwy5lTvY64Njc19Rx7IlvBxiiUvp+dDGtXDihE1d3FLIxwk8UMRFw/IXpKIirdjb0Y
t0OCOQbGcbJuc3FXz7a/BIgmNzgVx80cONCoQjv83+ydyXLkyLVtf0WmOcrQOzDQJDpEBBmMYN9M
YMkOPeBw9Pj6t5CS7i1lSSV7szd4gyqzNCaTRABwP37O3muXx9ThSfBGU98ZVteuSPCdd9WYZFc2
4vZ8Icsmw5oIMYwkCE0/UBXkV1CDsnZXtnwivpvmQVj6BrKgirlj7F5ldvcyqbE6jdV4A0K3+WR6
2SHkt+QmMvLF0gaaz8Kt5IdN88NqXIf03ro/FM4UZJX2BOcE8l83E5VMvnJ5rMICv7JkdhN1bvGI
x6+98QWCcp1NcI/H+1gix3+0ZYzUA/gWsLVefdblMLNzUxSQolEla5IWsFSbrM2LF/5GyDK6NYBJ
rwmscplOmlq2Qt9QbWhk9BfSUZ7l4mWotO46hjvNHH3YMjzvN0w7JQaecaMqcpAQxs8BHXsShmFU
NbMUJ3M2luSOJLmlsMccH6XhZppDdLel5ZmkmZdPDTyYnRTlts/wJbrJHj9Qe6BRzvwQ3wkhcoKc
aIOBmmeNNgxWh8BvgMKdT6J75QiQ4jSsGeZp3tGvxnRjWonYWznyfqLgId6Tzz1AiK/xr1PKZ1sv
wm3jxmkYxL0PB4mfv1KF8wFZKnwRBSRIaIIbfcDcPKfzntjFx6ltkAT0xKFq3ZOXmv0l7hlt9OrV
bzX26Fj78JLqybSyEzL5ewb2JNoXxplwtq8o+1KDB/w+wamFf+sBFTyck1oSNyeuE8c4aSYS+lx0
zXWutGvFE0Q0sZ8F4WCRnDOKdBeR7s4uBVlR9oHl1sXzbH3Sist3nlkba2NIC2A2kvhCZ9K4gU3y
0FXIS9qmfFSz9+TWKf/VPzIZvo2Vcx0b+attOu1Vg0Vg3eWKNK8ifoxNf+8UxcPgpa+lWR9ki0zI
acoby8343c0e/qLsiVsiMm0Bxw8rU+vSje3Qv0A8AmBlqHeDm9+lvFUHUm7eaTsc3GHaaF7trDQo
MS3GbKxGcbh3DbM/ozt0zpMUzRdKQZ+mGRCIUCuOfuIsdolhDoohfM+YYjIp8uyHdiGSLYd8XlkE
Px/xbMhd0SBACwtnp4AHHQHqEw8LP2sppdx6a1tMtuLc6zbNWKYbz0D0iK/yZNpQ05typFaRoc/h
fiBcPOKI0AwJwQyORg3DBadmCorK7EJYHgsBuuJ+c26tVoMm7j03OtvWALndVG89Rsampc4vXarP
IjMJEw1Z80E9rtFr3cWzdbLS8LmdypuCzMdVOXLfkcHo5FXl6hDHM1kHdvmot5hdVW8B+EjlS2r0
wH8E85Kkehea/eyCFF7PyEbXk2y4aYr5k2l1DLX74mmkGbqaHCffK8JA91Dgqi1cHQy1gAF/JH2H
cMiOC5aUKj2KcgkuErW2qQskB5FQbyVjhQBOD1eKrxg7XH9GNzZhMLCIdbby7ltgczsnFeh25Vrg
DggE3Gn+2DJl1k8lZ5ZdyvnnOJQhxRGjQcdUF9VywHCkV7/EjJDQwYRdQIvlvu4ghISyXjt9BMKh
aM9NrZGcy9qxtYGynCpYkRT9I+fmxFD1zWzi3VLJmO3g/9RU/5gIM5L2gLDpOzNhwhjhbluLwR0f
TMZe0OTRvw6K2DlMjdXHyEUdhRL5xh25pabRyb0Za13AfqvfyDrWD1GVlcei3kP0THG9EtCrT3W+
jchtO2XMYJ4ao3KfvNH5gu2Kst0se7gYlv6c93m7L41Uu5eyV+9oUKJLS/LHiXEa6kAUrAHynT4Y
C2QPAymMSAyaYmvTxsGdECM+rQFWkuhbc42N0YhHvQIx1UUtFDkkA4iY6PGh3mkKfdXFsjs0BeC2
Uc9fp5pSkdji7COM4nJLxAWqLUUp1HJEDvzUsehVp9RKqU6IfV06WANd9yhVO712zOc4MLnbnNd3
pzdGB08xtbaQm0kpK6LxkhAaRrWYyaMQcU/egHsb04ha9wArTjOGnL3ZO8ZupJcC4Ru6aQUJ+2SP
Sh1SHEAltPadz4vOWYqU34oJFdnfirrSgUDuD4B90jKP105GPko/h/FBzr0iPtV0gyJvsS7Clt92
KJmC2QHZC4TCO4aeD4Owq4jYSqjmOYDdD41pvWXQQdfu2H6OvoXXIIsIGJvzUw0w7xlG4yfHcXXn
40Yg8lZpJAFqXbMzMtVfwWh/NE3nmR/bHEvlH2K3s7e4zoA7AWJfK9y4j+aIao8bpeIbU9foDZUK
6WLR6fSCCo0AFniGa2jbPD5VJXdOXIXM0lLTfu4iJvc8ghLCJNt0SHTXyiu7fkWAG2crEhpI/uin
8lFqg79GkyZ/pFls3ZH1ol/Mura20Lfxjbpzoi6Z6b9jqPDv6Me5a4kyeYUTsgLIO5PJR0oDDaZO
XGdNqa4x+mZb1x+zAxocWqJ16G5rrSoCjchk5vxeiWjXSI5TTJgiYo5KAM6rBkSG89vQ2Po+wuv/
EleKJPI0VXQ43HcCtFKKA39a25ZBMElhyXNuhRXGjymBzsdJCzlXeuDxu8U8IGHxl1G9HyMrvo76
Mt3OVZVcmT3WlJWW0VG9ylFmkNDSWf3thC7rs0+H2jxqJAgG/SAsD2zXLF6MkujWrT2I0dmqLk6+
CbJXYm3JKZXXcdROKAl9ZsG5rqlw62lja0PUVMjEXKcDNTJw0pvb+UE3kafKPmd3nDKbhA7nPnU7
1kxfZR/wtuJd6hnjxhuBXOklpLGskQ5xMyWAStRjhaGOuSC2rsrYO3hX8/lUqsInEcezuAoxN0Si
knm2It+reuIHqUdIbNVLtqydYPduKshVu7SU4tqJfWOHuwD5FUbP8lVW0jqiqzO3sy1ID7GrOtwD
ce8fh3qa77Owrx8SqKUnMGj6dtBw9+klsRmTltJlb3KZ7w3po2kgYa1DrxPO+O4mgzWx0Nl/0Y6j
rZ5RSQDrGbRtIqraXtkxMSc5fK5dLSJ66VOdhRsAtrjhRdfhDYfMnJNTNsgf5JSbznJPsgfB+nPT
FR6jz9LRilXIYTLo+Ki9a/ZvQFuJqe5Cp2H1yu5czy8CCLXoy+hfouTUIxTwAN4ikgzp5PQgmHp4
pL12Q8MdgQxCoKYPWXiZI+yITibwLZNoFZgeL0LpdefCmNO0ZqON2SL2Q/96ctA3rbK6eRJ1ksab
OLOwnxbS/eFylNr7vWeulSIed0BQxKys7e44Uoa8/0UaFLEGzaaW/FY4VWEjUd043bjVQCAsgsPP
uTHRvI79DJBzeALAt6+JtAno1BIP7IX6pcEKt7V8jwiRTsvWeYILowTitZ7irD5aXnJHWiaRK31/
DG191NY8LWhc6Qpv6ep0J9Gk5vtYCczYRVqA47EWVn6L88KhFSrbK1uoLhDCQfKA99D7dFPwFt1k
ymfaH/IW7nZ7Fw1e+wJDJT3zyXMupnW3M3olztRyMDPryMMJUCGd6s0v2JgKBYwxnp0ZO/dK9/Pw
nR4sFT79cnlVWhGqOps1T1/1jRBihwxcw/MX1eCrsspv22/spca41SHTkUY1jIwdC6eE4N9Y0n9k
L+0Q0lg53Sxn6jgGY29X86H1J1lRdOuMVD2CROZKFKfWydLHDGTt1oi9+hpG8QBheZm4hIB44S+u
R9JPt3lc8a93Q3PnDNIOCmnoZ9oign+6QT0SNXT0HCFGmujUsj4y99rMzwgJt0WMOZtJz7guFXZd
affnMM83YCoaZPbpEqcTrtGMfnezeizb0X9E+gS8qokmFFtR2RQbYcwvRTk+zw1qZrvNzF3cJxtt
Abt4so3WpMskx6iiJ8RABy52oj01g5aggqJ3Sds9WyfxDLqKfISiiO1dW3HqqiMn3Xu6z2EWDQmN
l1hZBypYlN2JwrS601t2xRU5SEjVHGAI5Vp5bbqC24KpwtNIzFwxVdFuYKVN1U7XCvo4dDTie0tY
DjkzXXXAHQxlM4nlvdtjaUCK4hro3oqGKTUND/B3MyakS2MB2mIBs9wHPZL1XmURh0jFaaXaWKGt
jho2MPwP+jTuMo+4lTqirakPwn3huuYdQuhmGVTga7fmvrWWE0tOZGgEBgZ9v/U5mTVFryY1Hxdm
aWDG8mr5iA2LxZLkV1rImRVa37abgXcbPE8LUmYIbG/0S54JxhQv7RSLa5VO1SlHInDH4FMcXBPm
g+5EEehhR4tTqmobTVWbN/5rP3kVhYxWlKDP51bn2dYT2mkuTTvsyLxbaV/B99AM2/gijtN6ROmp
YztK5XcmSiRMrd8U57LWMRGoOkUyXkM1JMjF0XEWk6asMxm5T/BJEB4Taw37TuW+YcESZ/LE8/dc
zCEd0yg6d2Nlv6Dp7jkdd1HxI3X8+SgxxRO6PJCJs8o1DkzEmCmkYLJy7v0K6eu6KmzjRwPSfj/g
CCjIOYndS6aHdCO8uokuUCjo7cbazkRy9qQ3fvtdlWb1xBApfC6ionollGzYag2ffMrHmR1cKsn9
VCbzMwS7+AX56yL7Qj75ahIT9IMusP2WNxOETQlGIVyisu2GEh7llNiWPCJHqdk2Wwp0a4zi4zfW
FuCm9G3WwJxtECoeqPoJTeKT5hTxwRr16aSGwX9NibFc66JBPzx5CbruLkVMpLXQYCoV/phpsvAC
VHn96pFhc5yptSmqZ8TyGQUgpomiiQH0Ow9sXuVXX3bVxcWbFjBs0IgOdVS0pcxLYR9ob3CfyS9i
Do/aiWV+0xtRHvTwGm7QceBsYdmv0WDJ4sK4DOTEGNHvchIIAKvSLOT91Azo0cDFAtWDlpETxdSk
JySc+cEeJu8whnELOr2Sn2jeGQxWRks4C94TILCmlwBa8Qdd37RZUZ1YMICXYwhyLyaaoirgmIwV
sTdrTtFV4aQLbz0nSnh2hflhoFu9pWE9XHQ9rO+dXlRfTt3lJ+JysuPche63bzveKcQddR3ZQgPF
Z/TWt0MS/RdJu4O90vqqey2RnrykSjUC64ZQLn7uJTl3GmwbEFppuXseVX8TMyB9aJwajbhXOYS+
2GGj32mqtZ8iURSfZaSe4ItiE2yoSPoJyRypSJFB3r1TZ5e5G6YfBRhQwD70TjvqKZTsgtb7vG9a
2nqO3zfgFwltopclewoMzZWzfkzj2i4IIjJ05g1jmNxMY+tUG4epK2tEVHo7C+3VVZyyf0FEcNrd
MNc8OkXZFwRYEasVIOZlEC09TT/1tY3InEfCvNE7QcNOtPgNHFdEPyGQ2SZSzYttTFDfAY3Eh75Q
1V3MjfJ2ttfYjw0DwmmrF7X4pDSyiUFKiukjJeaZ5kouRbqXoljIVgT5Tjue5rQhPIo9c9Wqhqhg
4ZfuW0eAeLySlPxXUWgNqJqXnc13hyCaF8+ZVho+4OfpXSlMAkyOh3HF0Zr3hBqJK2CYYJguZG22
XPrYI3Mc8Rrlc/6poiGkZdmCw3AnpCKGcQ0+C7O18mzlBpbt2rjc6WCbK8CNDDwsvvBgwHjooAvY
RrmV0WKF64gBard2nNA6a4z0I2zs/CDsxAHhDo3WwKigJ4Biw/pDTQKD2mhjW+0Z3UxXWabli43D
fYFWwPZBrJsPNygssr3KM+szzeFkTLA3OeAuYSFTX5SBlfXuOk9bILagRxnmeeVhiOC+bAXDtIsL
hgystt2xmzRh8zGnMMHpTmrqORVxsRl6qglsQd9Wb/hXjmb7xxS11WWYLaS8XHZznFSjTtPUaRtm
tZzxJwhNCEPRNPZGwNmmAjZuNfK79noLuBbw+EvsOWcgpZg5ozp6iCHyAzHABrJPQSP0O+b28a5s
7B9OpU93Gla6D82ltWOUOuxO6NudY6WPlohzfT8PlU/zF96lz25+rUWVcZPLSruDHvvfhBiL/OFf
JS++bqOCYuM2bUwri3zid4qFONMFroXaW870DE85MV8EHPQzzN6EfZtS9dwbWvqo9z1b6Z8LJux/
J5dAgsIU1BQmwptf9D2zqWEp9kcvmIi+OvuuVPteNUwRiK8KrAHgUciZjMG4nvafw8yWorqu2Mk+
M1YddzaTjbP2ML+scwm3Mi8ZMJWja+0GynjmzaZxwWJi0ZYpXMxe7KgzLma7OpI8QiB2QxyxiZdn
cOgNWii18nU3ZMDDBipg9nr8BlWXmUExZhp4f8PbuOCSV53qCOYYnAfYwEzGhsm41In7kZaVvdZE
D5FUY8FPK7TzKw5jIiB9wvovH535RxkhpnYYLRY2ebqDv6YOFTxKfHw21ToaSs4N+sW2x6kCbzBh
o0OyNExoMyyfubsxLabappt2PjR0ycNUI2DahIB/SKOOe7BKXeFuU58Ibr1qoPCPGr7qjvNunlEA
W2m6L1PwP39+9xch6a+PHlAJB28+/0efsyjnfvfoJewlsveVH+hKphxxSEfK19h14qtZa++goLib
ns15vfA1j8RAdV9MvLqD0he1Hg03x8C/YzYDUQMluo0//+3+KNtbeAJg800Tv7Pzq0gwoofnGi7K
fTTjrKGjFfnXeliq//JjjF9Rj6AAuJEoHnkFWNqNX8SIkoGx3YTSDxh/ThnbtwD2N6huM465+25y
gGeNzHDYG2G5CbvevUsoQscNjfHsCs2Of84nL0M2w8sinbI4k7uqo6EOZ9KzE/1Btlnz9OcfjfHr
Z8N6rROhtVAwbTzsv4Ylk7tCME/Ds9c3JovCbEJ0FzrNwTTMcEdyDHnys3NFkNtrPtM9Y/4D0J+U
wuME4HWDmGH6dFJ/vP75e/3/bO7/ItJmGspDaiP0+89I1M2P4kf5lx/l5182Sfd7pfb/fvPfxdrC
BKYBANWg20RKgO3ywKLBaP/2V6H/hmKWpFcD9Q27nc9j8U+xtv4bX4H94zJepPz1+V2aqmvjv/3V
1H+zUHDyMkHfQNqLjvufcvXL3/chlO4I36Ov6h9//kvZFZcqKdvmb3/1FwXw77crx/PAbjDJcTk8
IZJZ1I2/WzMk7nByKwx7ydv47oR7I5QTSNd/SDGooZk0tvkETb/XwockMm/l7L4KFQWd/xYPHTRP
LboK4/mJrEU0xs5CQtymZNSrY0vU5kgW9JKiFQ/6U23Ck2sjzBxOkM5qr3NqisOtncsrQy2G7p1L
swu73jWhI3u7zg9QvG9d5dwgQgyG2r61Q+PGxkHpRu8j8/lJ+qyn9b2nyft5DLeha60Z664zeu95
+z7n91NUb9NiDhw6DcLG0yq9A4e6a0PaN6U9PknCe2RbIn/Qt7irghxiZKoYk5jhw8yZYgNO9AGr
BYOa9FyENkCl2Odw56j9zNmf/Ob8to2YZMomBcXdv7UwLnVPvaQ2H1mk24EVuoeadoxXtB/g8ze1
LK5t0pd/9+T9m5v4Bwnqz5uIeB+uPc/ZHxZ+5skm8kvN3uZ1vYmW9BZRXGMFPaPQOQvF1h3HaBNm
sdU6B2668192HnuhCf3LUwSfVxcopanVbd1yfll0k5r0aN9Mwi1T3xkH6LXXqR1jD5RVTLq2WWye
Aby7QRfOl7Sen3qkI9dsYtqhcLGNiNXXZLVqN7vKXfeZlewEkN5tWM3XSEf2XZ3hTPQi7aBzPClm
0kxsB/B+UA4Tpz9Fm8QDvz1YPuiTHE97FRLo7UOKHRVuf2aR247ov4lI4RX9r9uOiQunPdZR03i2
avMqFOPJS7srWhzYYWBO/Z3G9H+1kJ6SD1U11Xf704by8U9bys939X//9B//1vKz/uev/b/hZTG4
0xSY/3mNxOr84yP+kf/lon58fjXxvyyTf//mf6yR/m+67jmWQES9+Fp+t0Y6vy31DOcX3bIN4S9f
+ccaaVm/mY6DzUW4wjNNGNb/s0ZarJGCeBecMAbGi+VLv6yJf7ZGmn9QIevChKHI4m2A1MJq8ssi
adIukDRtvaCkf75JRDNBwvHp8UI8rz/IRyU8V48RdOGDDlwNI10BaHYjhhSyi1ubn7qay33G7r4h
B+9MzlMR2EWbvuUqEzsA7Mg+OHnXH3WLfIo0nIZ8pim60RB/3nlL36jqyijGldyqT1RuUzDGjbhj
UEu6WKyTeBOi22Fcbbtw8rRiN/ndiZCd/IqKF/374LY4n6MDji4bKg5e9ET6Z5Sg9V76UffiRrX/
mWluR+oLVLgAonK3s0oQLZwK8/EzSuzwDUVNd5xpgG8cpne8QFW8d2x/CiYmvkEz1t0GR/HJnxLv
bOXhsJ3MtNpXMefVesJ2yBJOODcxMJeBhvrWT8eYsAzLnYIwL5GhzmEiH3sa318J1f+p1TXQ1l73
wOvuP+Op9C6WqGl9mk6f8KlWIcCUpGokiz0Tpi2aPWKOJ8bhgTeBYGwrM3uhRtdp64/tsczMD07B
JDpmSXJNk6fZJcJDLcth7WBNjUBZjdAVVqhI3mMxas803LyrOsE5HXlN+I4GGk3M2Djad0+8yakg
YPulSs3ixA3nOp22X4UEnESObt/gHGkYGXsO3GJiqLc0yb9HOys3pIqjLM37vjjWGWoQRYrvUAwc
+mf0DzsM/yG9N9fmg9LgNxZmuoOASv8HNfAL6mB8mG5e730HxQHEF+NkxXGzl2ZSb1j+uPTIJMYw
IlABDEnPxJmuOSfy8MlT84AFyygebJ1mbd/QqG7n2HolNinbd6aHQ9gWxTkh84smkUfsk9uTGKZM
ZAcibLZDJhZIHAz1wom/QH6H5IiX0rkxYL0cOsA13HSwpq1eXA/V7H/SvY8eRzp6Ha374omuR370
yKF5GEo6tasRueW11zPgHaRu3ja1pZdrIn+IbqtshRVVdfITxfsZpbG2Jp5Q7jqK+xsQuwVaRXe8
IZcDmY5r8tQm9HgeiYIw681IzsJOK/jM/BS3rabK7m1mynuleZ686wopruZEejsmjWoFDeaztpsV
nXYVSGwCT5lE1U7MOCGvlDZ0adINOOk4oPdVPhoe/mFMxzPzCw1IpE42TMx4OI1u2kqPLhYC3Q1U
LVoYkzEjiC8HGp+NRa2AcA2F20TxLpi+fHhzBncEpX+91xxl79Soeehal05d9dEQ5ullYbrW9GFD
M19bAFCnorfk3qshubIZP8RIQiKjNA+yTKGfmzEwit+t1f+mqvgDt55VD0sL67ThGAvwbTlp/a40
DEWKbK1hOUDzAPG8B4OhI+IqS8Z2XinZmiFvDIxBARu85GNuxSjkCQexZyOxVlFYdqAo+uE7LGJS
p+Iyv/J7K1pYKFp2XUVW+VLVudo1kJusLeQfDNMto7SQYeic3YHy5H3Ofr7bVtxYDPZ4L9wDbBXr
iPQYSsrQg8rZdraWvf35pQv71xMZ9jLas3QDcEOiwv21LJ601kbuHSHPdaJ7HzAi0R/WveaNb1gM
0pXB1IwRVlRfM+8j7VLjHu/QKpJ8USuJAlSLwABsnZnkjhVqupFA9UWrkeb9V2aRLRYX43QQ9bC3
R6AU1lyPa7NTb4wH4euQvw7U9WjmJuErWfJR1yS18WwVF9w26sCpF9TUlHdHHybI0ayLwl43GWka
mcqsQ9krizzbTG+3fI7mOhwYo/QufnfHH4sLQW3+W+Vl5dvU65BAXEhrZmF1N0401Tc5Ocg7gL9F
ULWDeKkY0h/cwgovU5H0d/wR9svcJUierPg49mi9fb/1gO4iixw6OQeVO1gEAgzTIULdD2INXMcu
as3ofsq1FGLvHMFUauJhjbst3mX4mQI10C7K2GS3uZUh64xZI7eqCdVTazrGJrJ8+ZRaqY8Ov7S/
OUgBwW/h5nf0d1ejdNIric6UxLXGdJ601jHP/uxp91YzmPso9EkjwKxRfdVpNT6h1XWfHFGVFxDl
6uJlTn/U58LYW4YdX4e1Dpartw+F8jZtHy8ABdWuaw8VJ3N2A9HzgKR/HIrsph/KDrc55CX0Wiis
cwJ6NulUq/vOzH2IaPS+48ow3+EHhw9VaFeAhvLHuE0H2LmzA98PCXPxhmJ6OM2W2V7PBC8HetyM
V2XkudeFl1k7YtwTMhAmWq+KYfRO4fgJERIBZtBVL69x6oTnBibnrSsGUQcEKU8oBF26ObYFdk8N
3ZY+UHbpYBefiHxpiTgFCVJEljyOQCBvUSzDcqpDyhUIiSgUVFWeYZDdLxmc0HGRoUR4DxqXQZ8n
UJ2wTZANnF2ImfG2qPztXbisY2RixrfFrGnf3rLC0d0k6lH562pQBBj3WArKJge/83Nh7H4ukqwU
9qZbVk61rKGeillnYL3PLAQxEjpzWW+BK5SP47IGK9Mej+WwhOlIs55eyhAclTlMrOhGVd/16Mmv
liTbN2cAT0JmDiMJTZk7cBtsDOmyR4hltzByA8ZgtuwhdZQl2l6YM+bB9ucWpPsyjla+NrVYoIxa
PEx65Zxxkdkh/H/2tUTFiHm8ysicoOG0d9R6SSLfsk92Kp036c8dtJSR9z7I1GGr4Jm22KcSeSWB
C7OGtojXKkRScPIRQm/Uzy191htu7AR7fgONsd8ZjDlI7W64ReJn1QA1uNwAs/iel5LC+1lcZO6Q
rstOOGh9qDt0ysfQjwGkFTHjszD3PKTh3XhV5AYmFF8bDyE9LQwfRRFISp9N7xXpIe2YLK+AfUDK
6n2YymPFjM/PM/QaDNQOVlu1pzQqzOcYAN9N2zjeHZqKkPh0DG0MNZX/Vc/SvIz54JDXiSQ5IQX7
Eelpe89skpiHiIHPoY1iBgCh0pitg707u4Y/gOxJYuvG1Sx8JBoKEWo6xMIDTQvkxci9LgXcfebx
srhpO+TAKzkI9T6q/kV3CbLF2DDF2GV1Z1eEnhF4WGUeRMSFp5waDkqTEdJXDKAPkQ9aGEYhUjuL
ENqLMxOjyYDDvi/Syr2MdC3XiWDrMgos0hIJNoIAXeUHS0vSdlMkMWCguPdwkhiSDrk/ps3JRZm9
dfvBR/SW6O+jP3cfVlVKPmN8LUwledF2wzA7+solwm0hafExEtsOjApjdrzOodofhStpPipPO/p1
P+yLdATLJTSXYMkE2qSs3eg2iTT91Ri9yxy14wOCDcyXlQb8rAyTIypbwmQGZgO38WRmb6nlhuhD
dQditira9wj55pvs2marCwIz/SoLA/7Ku05g75bfyEF4X7pXpvR5+DXR5ovZLbnVaE2iA0cWv0LH
jSkNybV9SbgMDDVAH1xUZBWC9Cqdv3RTQxmBzL4CxZpYsPZ0DL2wzOstzWr9pWoy+9hPTXdyrAT+
oiG6LTpegPJYgQ7Q3jMuoPTqrUfBvlWcAVa57x6Ztnzje3uH8mIFbGCYyv2wKg/0qTzednLkV2Va
R3fIX6eAlYfCOsz0p3RM0O1UxRPpzOaLXRt41LpcPjOaSJ+ZnaqvjPd942tps+/b+a309ScLJBxz
BuY2B8euTqY7nFO6tRT9TM27EQAYCZoAysOcmNit3iNgXHd+5epXStry4OGeA5mYOUffyq393Mp0
ayhnek00nlMdM8/VOGiwrWM3/DBVYgew0NNhjb6Lsn4usVQMYzevx5h01C4mq9uutZ1rTGQDqSK5
kpOJo6crtQrna28+xJxfxjU63/arRzaekn3aeNdlXbLaYGhL7zHBMgKch4aLgvuxE6ktA1VZpFCm
0u95Ex24DPhqXP5VYi/ypIeeI6Q6YqvBUOs1XHufLyphD3eJgWzH40IhyaZ42GyOI+fMbeJ9qcSM
YCtvAhnCUzFDy1rR9ZoOo++bQeLw8+kFiZeCSjDZhuhRoSmV086BU7qzjE68xXViBGaf4Pn0NITs
RT7x1hJTwBipjFP0/lVzIPfi1UeENQv9eyF6bHsjNH60vSbOfg2hS8iHJhO4tExoIHdmxIQ1GIh+
+UwtSH1W7D0VbUlR3bG302I3mFuqIcAvDL0ltsZA78CggcvVn9poRAwfMibZ1KpXLEl9CyfMlLdS
hIW5Zivh+c5Lr32gPTE/uLJD+4RBsFsbMOlwckqMUlzzBUmheULQEa60nxRimx4qcajAX2yEx2UA
T0G7d9iqL5ZRDt929h5CDysHORIeGc2xe2aoCSkYwM8q1spT4SEq0mt3oxoARyAJ0sBNuppVBD+H
AyVvUzifk1vkKWxkiC8rbcoJqPCFsSEZ+rod0png6uyqNfsbR+9evOyNmMEpjnC5tQaIKjP9Tp3o
JsuKcucpqd8KJ6xfeb7YvBivnocZGFgel/KFAeYAtjWnC7HW2GcDnOkdMMKGkTq01tdQB07mpsSJ
t3pjH4hnT4/sBPG1m0O4ASC/jBxzRBVaQ1GRRhCb02RFpLtYdUCBb1EQuneTHk5vhJTPZDBFxUHN
drieU3SFosxQ0GNGdGb2UzG+dCx5BNdWpMBWOnzcyHaKQ06E+JYsxHk9I4C/xyMgA7R5c0DIir0b
RZXu7UXrmMRUsiCjpm2fGCNJp45OvkmF93OlLD28OCD5DnbdjbsIe/2WVN/4URGyHvQm037ld3BR
beXvozxHJV4l6A0BSnc7fgcMPlFBPrxs05eabii2jDHCJ5IUd1HJIoqUBrgQUpBx5blxHZAb8AiO
Ux4zu+lIYJEUZFlMErBABAVz0H5ANNRs505Wx5Q1A6HSlEtEMZUwiXbWBnddNBlvIFGdLNizwhno
drxZ/CoVyuOC7+hb+GJTiPYHhRGecnsWHzIqrT3YPhmQGgp5rHXBFXcJzm0TnVdblmpleBk0ZMJs
5WZY4ApR5mymLguvTCMEYGiUjBzjd4fGTJotKn2+Iw6vVBGCKMxGa9shZGoLzyYtBCxb7szTkQ4f
JGvl33EuX5s+GigCtzE8u1pYnOLMxNI69IJMdRIN8a+hTTUTwdnc+z/knVmPpEjapf/QUMIAM+By
HN/dY9/zBkVmRgLGvi+/fh6ia6T+dvXdSCP1RakrcqkIHHvtPec8J80uGARcvgWhOI1NKX4v/YDn
BcLmH8pUp40aveRE56cR1EYoQFnRZUOVtk5/W1mZfpBQpRq2Tq3wEWS3f1MwaN9zV8HCmUhy/rNi
syRVa79qwxnWIiuAycqmKKbKyoteHWzSrTCcwPA7mjZtMs7Q1NfCLtpji+2rgokEpsQFvu34y35x
tTjwCbNfOq5r952h400xuBTS5ew+Yh8rCR0sJHbSS2lJcJfH2eP7Sdr4o63XRrDYeyTG4IPodQkK
0RF+qtMsuxIr9DCPGPIUjvo+Itfa/0/C+H92FcbHwC4c4RtnwWp4+Kc1wKgLK4QH6x1giWG+coCX
NtFAhqWWALnBS3L/tbMpeo5UgRWzSWHUbWNSJA/ZmM4/lbtUzS5zJI1SiV4Eugj7SnY6NhRpfy0x
FfHiGBhy1w0n9RT0u3oTC8K5VN45kaVDxJYbovEPzeJf2sk/lzn/+28X8oev8vYz/2r//Rf9v7iP
l+t2/L9ex//v4nfcfP6ny/jvX/mPXbzn/OXSVuhKH34Tm/d/U+SIxCPZqfuEaPgiFu5/7+JpDBBI
lS5Spis8F2PC32qlsP7C2Ykiz2+nHJ6ef2UR/x+qO9Y/QiifbZSHRV2q1QDxT4+iosN0gMrR7Rvi
ke1T3Hve8+Ia4FIJD6s7x409zObcBfeFOZV7B6zFDtqs/B82Y4jB/94twl+DgjKGP1AruEW+/6b/
9DcxJR8AY/atXSna9jX1qCwJlR+eBi5Jz32awFhUmDEZ4KHBTgGXCaK1PkhDPckj/1eyx00G/wln
+Xq8YdaAZElVIDz0bR6F8t7s5vC0WCgGpHf621gnRMI0dTg7hkLrIW4bHDR0RJ3IZDWBQYsANMco
Q4FrgE3YkEh3RYQNOTZ7QjaW41r7TtHiTJ+Cf6GUGUSib9ECrPn6NcU/iVMTqukTgqSF58W5zRnh
j1RNQR5d2s7+NKWZMblnIbmFOsPPPJn1hWVrkKh5+mnb3fKbkI4E22eCf5jt4UyleHuPY5IKMdLN
XAuisfzZMbSeejU0dzGvw7PJgmSrVnCx8p3uPiJNvnUKC5Ofts9ZWR3B9IM57VUEvdbnMqLpPg5g
/al30ZMJZPi2XuLRN1gOs/vSBd6kZbCtax1Hxp4vMQ8TSMptOcbNkaiMf4148ZwGHDTbZs72xRyB
TOVkv8ydkdz2iQMldKyrndvX2GB7/LGA/0YC1p0z72DGd8+yhufgJ6W9Zf/HlqQY5TuN1uGuYUlD
TMCkHZgyM/7T6nvCMfMmRyC4ifJUP/cjugJH57DXciUusHyFnWMlu5pkOBu+Zvhd59rbqTwtHmii
RhqF293fjFXenJPI5nqurH07jTdOzMRRGBevjtU+mgyimKZ759qaHKFJwi9Y0DitHN4L62VJE1uB
8cbGHte2CpNrPGdHxV28CJc0aHG2tqqFfLleudbmPoKuxXaEW0z3JJbFqiPXV6Vp954gLRyKtiuD
JYoYIQrD+OmyvNx5QzHf5rhItz4v/fWC0OzxC6a7iizc+k/qd9R0/mEkAP2Gz8qi1EMM8w2g8LUf
rRQP5mSL+z4fpjuzMpagroZpOy4UPnNVWFWJhoBjvxyqqOseyKsrQuvO8sCJrXf1YkARsVfIKdmr
+3ROAAQLK9rREi13Bf7lU1xbDj3xdbRtChNTr9tVx3KsqtesAKbrrzdaaLkxSbj8jz3G0U6Mfv4c
Ou64cWesrfweWMHiWh259aFKx5NzQvJBEcSZvbMpa8UBmXMS5obv70Dae8EEJXLb0BBwbDoWZWlE
tfnBxa0ID5exdd/bmIZ5RbBQYWBTW6OauGsW+ZwfdZ/ZpL3ccNPbk7pLWsN+HKYxMIv2dqqWhZRO
KW+80pkPmkawrTMocRN58Z3PS2aHPwBtD0dsPE5kklnDw95Jfs1lE/8hLNgHftYVAeja8DqL0bxb
XLt+j3jrH+0+U+dmGCpo1E53WopB7g2E1ruWv/aaGQiZWR3706pWY7ju5LEb+/5X42T1I29m75Sx
Lv1h1dDXicPSRQoaPw6qhKbBjXQilZ48B1cIDz8LBLfvZyKm5Fq3oAPyedNWdb8P43Tcy9b3qluo
4GPBTi3SNz3XfMZEQ+9p7LADwvvU6oUkKQPB5bPbWrVpY3XrBzZzwh7xuSXhK9yh8M5hl7MElvRL
i7x/xs8Z3G0nP3Lh9Q+GVXLht8y2eW3raglSEUZ3qmuAw0uFVGjH85532nygkqqgEiSPPypRDEPg
cbmkYhBXPEY24LzIwwVXKOFP9nXFV59RHEJnZ1f+15yqNEKlKerdSLnG2cta+e4kPi2wetVsiWCM
mwI/4qHANUJMxPOrPwktchU35ab747ZeuwmHpXvPhd8fK1XeFbHxRuF4eywMOiuwwIEM4j7BRSjD
A76ZFXTfhX3DB6ASrNeKgOS7k7PI8jWSim+y5w3HxAvmnMRFTIwl24LYoLWvq8PsXsQjnlz65Jzp
pPQ8+NcqD0X6pQzZ9o9C585TBIcatH9lVJ8tH4XPMLSK15KOj5uaIZASAerD+Ag1/Gm5v4wvFSgO
g0MqxK0+DO9p7huX2ZNTCABqxvyjxkUFsiNYYSY223GCfvY5qhr7saBnhK7OAmw+iBj1h2WIfOQo
bL0Tg3CmH7q2pWgVB/FT39SMBKKndtcWtSVvB0oT/1BMZ5u7OHHVW1FPNiYQbz7hyZeHORnURYGD
/IJiJFh8WKY+Gp6Q11A7U7zBGAW6I5bqppj4rqZp5h5AExHFa41aPaahqj+ojasfHd7WT3Ne10dY
L8M+akGVU20T0z6PqjaBOg7toyOTaEd8DIO8w8W9I573imcn8+5agdJ2HtJHg/TbhTA7AGsnJdVI
EItQsm/W5lvpN8nHKHVvbZoqWaDJYAS3d0nZyx/KhOt1p+GqrPGhAuN/m3lcr6iS4PpH+9ODAP3P
69aIHuJRju9ZU4kX2xjtp7ITBPlFK/eWPZVErYzopaA29sRUg/FQDfwWzFqj3tpFM2yzKRkPNQ6G
C2Y3uNysXh/kbJUHUffwZSnq+HKTyUIIo/I5gKkyvDSTINGfYusaNqqgjGlOc6vbLcts2RsofVRH
kn7B0y3GntqI6BS25YT+bozbspnjN7AK7Y27qoZGHIuAnj47GPgGB8vA+ZlTB8K9HvR/Pi13fZex
F6khvgUQ4w1mMe8wTZocccH2qyUiGpbddKGi03DoOxx7Wjso/R7P1C4hZpl1ifNL6PiZsUE9c/vm
tkk2qhixcrviPq0JjbD/5FFYSgKnurGbR37VXuo5OTT9BDUL4WNL+N+9jFE77+JyjnLC2IQaqhBs
d6jlfBLa6vZhiowrY9vfF/VKeyOQcsDtFN0Nyyz3ncMz6sSNd1UGoaskapINxo3K+SL8PjXFuzL7
z1Ai9Nvp2XLfm2G0iQYMYU8S0Gh/Ml9ScyVkhasVNucbZPT6PmsSzd47zOggwaZ7Wxoclof5e+nV
pv6BvRuL7dTPDhreypEwlDpIM/G24JSH+raEsRt4shcb0edwVWnLmVGATCgxJc3AN4q86n0sYwPm
mZ3pS5L66fPQE4qzMtM8yKHNTrqV+n6IY7vd6aqcvwYrz6iDKkf95nX+ysqXqCG+bl2bFZutaN4R
QOR3Ze5Z024qYK6HGzk0HLWDdOMT688k0Ek1tkEY5gDGJjoYlrKp9qpuimvh9uYt9+XaYr5NX6cy
tq3zEA207o7CDY9+GNaUd1HsefUsr1/jb+BL6VYM1CCM40Ca4WffRva9M1otc3U7m0+8beCOLzEQ
/W08EQNtunCXDyGgcPzMTUoexk0zFHEqMFDAoyv75nZj9RQz0kfbtRDQO+Psaf1Z23R01+QTDARi
K/vqCzeik9STnP4dfpBmcrg99HM4bwlwFjcuxVib1hjMV5z5/j0HXH0pzZEGct/o9qZjsW2aVvPH
VIZ/JIvsXSps9w6Wl8UA7fYwZUZX8BatjFdDLbxDqEgiaOlXhXlIiRnu3EzWj8uoCB5NnWXfNqHp
B4m/TJ/QtMMHUjkOWQwDSGknGcsEsVk6KL4ap8oDaHE1ZRqi4uSMWHZKsJtSjGDGGQqS0b7Y/IR2
GkD1blBm+VLhv90pDppNVkH9yZPQvZnjLH4VfXNbWwq+G2HRAw4DZI2Wy821kVF6UWnD9kdZWX8s
uWNs/Si2TqYj5wdnkqS/suKSldmLsvIvI/TuugEKSCrwPtZTiukJxvnJSDxOJt1SwuOuxo9uucM1
maNXNv0dFXMIN0wB13hJ4yOeQ1gU4mc6ppuu65x9ahONi6b5aBtOzF0KTw2h/BytriWBNkQzayHw
XEd2siD0LHJj8WlKJFWbCmpMdEkXnE2RG4lL4dEcRVvTmAZLJdHmxGAwMua/vbGOBCSb8bniw7R3
ighG19pCZdZpgvFiSB8Iu6pT2ETOxet6fLEi986DWQ27TiCSu8Y3YD3Rlx7nLuiAshGMoIW5Pob4
ymceDWNqsm0pp2OYKXWg9w2/SYf0DKPYQ4J2B55p/BWFzKhN8ZNzmAsdNJaeLo0lzS31KVRuYdXq
T8LNwYkYGsMHZb5NkKeNs12W6ehgLqtNZojFGTwQIygREfilUwg3fx8OAz/qkAhOEOezsSMkYVxi
XGjvJrahA51J4q3xGNn9OsrOFRSWrTBEdJMZkl6R0R+OoOOtHyhF9tu6YHpkAoZlECbDa1qE5cku
KuNRDL18XCuZeFdKjzAwXM9r0+n4Js5rzDsMbb+EEFyhRWWzVu/K36AYgeA43XWqNeSdkP2miUg2
cfbZMzvkVAZ9YjzXujcu1jwotEi/PbJjd08AaPybUY3+kxeiFgJT0MQNGWAHt7B3rU3YhYXhFWoX
G6+k3CqMLrHtcIs080c9TClzQtF8ClU429yww4A4p3GiK/w4pYtxZsXIqhwJ5rbzu/bs+umjLCFy
eLh9Lae5La23GgRjT7XcYqOKd+ojjSm2HU1xTOPpyfNhFBn545w3KJW0gMEIiUiylUPAaPjWRP47
UewtGsxnw2ID5T7FSuwV8aOe+vzod6ixHDPF1UlHi+e4KU++l1488MjnaHKWi2piY+dKLzvmqXdw
5hQnto6zY2gWyWnssuhgD/2TaRfJxpuLIbAyLnjLgOLLw1GqE2hfdVyoYfhl4xu8puy7lyCBSbfV
Pe9IWB7HmOL4rewy8xD5ebgvUze8TJnMd4YftUdfcNPfFLUG2URaliWiu11abziRe0MldU+ijy9I
ncfFJlRaiUS+VJXbXUlz2S+YJRESm6Hzd9KaORjhHeAGT8MZTQdrsNxjGK5eAX9kdIJzRVkUrup8
8atLXIJ2JHd4n6Lx6lny9QNNXZY+I/N/FZNsbqCjAF+IPJMKN0+ezcpDVxIIcsz6J43VC/rQlG6t
tJlvFmtFLrqW+cvmvw/YZk+3g1tMayzZo3RDex42oELuQ3MQWzp0Cb+z/x/qydzj2At6mth455Xv
tjLMxyHUqG/W5M8PuYlVliy6avad9CyksQJE0mjyrU/dNHCH0QdWYUTRpmrkNS8cnHiVGq/uHHpX
uj5uIgKPICi/oKvHsMPcs+8/AfvYIt/fU6d+In/4k9Tg1xw1yt6YVckgbtXguaWCLNIK+gc5Ng24
kfDOiemYu5KGT2pXBsEtG8AtJ9cxFfIoSJ2NzrBltb7WfuXIPCUfKDffcdp+qZEO2oIykdZdjtIQ
F+kBfGDW2tfD8EFhBJV/k22np5rj4KkR5nxrh/FHb1sL1hbj1U58eYfC3n0aEkcd/35TIF+x9Gjq
k11zG2NEMZ4Qd29Ku95WmiAQUBh1pUYP9UNa77zAIUyZtXy17VxsDdKeW28Wr7lLUlcrr4H9FO+Z
oYMGtNFcdl+gXC1KbrAW+qQnNik2LpwBivS6dVIx7YbpFMRj/lyrhPFSjkFSD9Gm5gDH1EDVdm4f
6F55NyrP4dNDoCAZV8AWHYHdE5fsdp85FJiFeLx80d2PTcaoZyfxPb65F10CgXEne9iKzGReBL2N
vR70FdzS/QTzLHASMHmTEs4tGjfkyww3U9rAgQPEuLOozVRNCcuKUr+zk14N37xU6Kp8HIunXgOq
Gopz6Lf+kUjcrVr8qdm2fe9j7MFtGsFkffeL7qyXNsWqC2wuryYIR9l0IBFp0ftOyu6UdG2/N1Il
oLDG1jFtxXBfL3gWopR0CJ/QT678zzaBwvGeKGEv6t8ue65nUIXlSTD6nmI2QzvYH1csTFyo1Qpl
mFzqji0ApMXY30XUzmz6vqxebQTBY6pn0AyJ4dk7UVGbXnSQKutqrq4W1oId14ZwPxCTflpi6GGh
uUw35eLQHqhxdOOk1v0WHwscRmJXhpsXG3/UEz8ogBmVFSY713IJJ9SVnbwMlGPc8pztLEC7swrb
qw4dGCXaZOt1WrTl7fi17XvbOsaJUGmyK+GKQNZYZbklxKDgj09+qJ9Q8OIDoiUqvl+lr0bB5ruW
zX1PU+hGJ4SCU4D/6PoQuiLOeebkwWD5St7fyqpHhWRLPGPAF7jK5KZRFyfKZ6ugHscPWQ4U1PEW
P6kkcm4yEyx8tBZyBTpLq3rD+oZpeZxs7+pGFSINe6GKYkHN14U2S6i4wNTHh+K3y6pr00KcvS+U
nh50G9UCBij7cLopRjapgCnQFN/SRabXlqLWMzH3qdq1iQ4TdPIWFSmcJ30Y0zj90eixowDRlvuS
SZOBKu23ucOJnCwm6Q5Uf8vgvUAR7Y0vQc9cBzVfCqmN15Baq42uuHrsWkOIZyqGaKK0vlspscvr
69QykrlraeUwCppv3QhrVP7dajnNyoUUStVlGAHupMjS3pkW7Zjc5a1XWJPyJDpV/2ljyjKH0Gmv
41qgWRi2CRdVQtxV2FVqCF+HGrudFwhF6Wb03b9J8zYeARwFDcOfTeSgwZ5BUaffSOupX8s7s9my
nnnxF3c9vliACDVmrrWj6mB9d39O5toDCk5wCrj8Vxx97hLMTg2OBAYBm7By7RD1FO8LkuZj+mIJ
76b3aeBz57EggVOqQEzOV+ib9k/TFqSvob2Hv8O1m5Qx5EP7Ej5JShNk3z5bfjpsh3XhRTvusVvm
CrOm216myeRxlSy+PFUMx8lYis9KQnb0KkcHMPVoZi47niLWg9toTpd7sx+AC+E/xxRLweAeeyo9
VKbDgg6JmnZXwhDI/rcYHyEJ1xNonbh7GWbwO6bVvCWipv4zIbAOaUDdLmtDK365+ocTgVjZmKE7
HmzZO3XQO1iwK8nFJgqf49j3T56/jjs9eESvv0yJ1rzwJn2eLfdPwvi/lqp225QVFG+CSVbBsJbG
iu/+WJqNpm3fieKqlhD/7HKvIoVv0vWmgL50iICd9QuUJw8jjX0301pHixHQvrR6Nj6pvIpIMvk/
KB31jqqimYApyQnmgQRT4dtrq21It9k0WIJSX4ersXXGPFC86LUH1xI8foULi7mfPOPIxW7EJ07u
LKE/ig5Tc+/W3VUwqLdeB3lyYSu5G4hLnECLGbfDPPmraec5rhR/XJojrzR4rgjjDtDTNSt8vPZ2
VgVo03fGUptXZGCAyKHUZ+FFXIrT1GczpPCMFNOjsADXhA0OZ3ccxdkK/SeIEM4Fa9yTyYdoY8px
3wyuv5u67LnM9O0M7hYeQuWstFYS8EtKa0wgeyC4YEG6vcWEw7vwu3e4++4gBlxVXvzS7mK2AI3D
wzzSPCQUL2TIkNXL7BvqN3Y0tpYlCEkGi4Ufr2xPJY/hdvaqEvv9ksIrWQuUu7gN75u1VHnulHfj
+UD/00q/yEg9qFb7+97xP5UWFyTsq8e2++DIllFwth985qJLEvcBZrRtkjevc6/fSV6waG2rOKjh
sBnpQ9gO8XZBYHlqoOUF1tr9bJtlc4GD0W2pvolfJWyfI8XbjDRrbzTOH2DUwt3WcUXZske7dA5D
OuofJrSmG+qpNQAFmqhzUgch3NGKsbtr2L2AZKBToJBX0a9F1rA5qLerunM0ON52ou4aXjHF1w6E
EFIwSIJ9wrQAvHLtyAYYgSeBAh1WjgroQw2IbeOSJX4165iSbbev5Ik6leKn+C7hrnr6uPlN9bnw
5pfOY0WVGda+5P1GymeNiRgAXH8tKYMZ5+H4kIzLcIqqtf3bbzrzXSaN8cy9374uPMqv01oYPrFj
j7dpH7d3vBeo5Yl6J/uhJn/4Fbsd9zqWBj7Wavatcrm0373kceL0rxK6wN3w3Vs+Y9ou0ZjG+Dak
vHgGGLe2nGeV7T9nQrWnGKMur6vGHD5G05UvfSzi4gDlR94UkSzxak+0bjMNgp2K5NqujoEB6OgS
5biyKWaggZ022+Slz8bmhBzFGAe0JNlzo3aObp8nlNJ+t7m7tL4GfjoO79otfuFBNAL4or+4ltMD
Xycw+Mza+pUx8CG4LSysNgbln6d27ZHHO7RWyv+jXn5tmp/hRDBSmvIdmwqfJf612d4Ytmp/2lTh
uUG7ttZX/SDB2WCdWwbyEN7qK0NlnW57ajhYj6EJN2rs9lWSyYderXGF2I14UGqXn14fK/to4MFF
f4rnAIiev266MLa29vDFd6cHlQz2xiUPfDSn5hF/LDJkFgKQ1g4uDL32fnVrAxibtXhf00+4LIMP
lvm7KoyU54o3/a4Qc9UE70SE8mcJQHEg62vW53btHbPWBjJr7SJzyY3cZd8FZe53WdlIbZlNfVk/
OCIw7Qjo5tpthqJ4qNe2s2jxPovYjPbe2oTGg1/v8Hb1p9IqrTtziD/9lo0epmIL1u44fDgVpJrW
IQqcOst9T2p+a1W5v+nNpada25oD1eULEbV3ajjTlq5b2ypvUQRJbvS1eIGxBU8nxd6WeMtrMcQ0
U2Jt2tHjPMIUENC+s+ZsF5Jbh0uumVsgDWm2ET72lcm7vlc/prCLZ3DceFtNiMQ32OhBa7ICe3TS
MMWcWUjnGbFp2ccwjx/GYkz23WRMH2EnvigykEHqh85d0TT5K0WfvBHxoW5c30/wEvr2YZAqy3Gh
1RAKUVHUEkD39aGKhQO3jlTr57g3u0fXQvChpjiJhgCAQHKBDslIEJG+JGPBmSxBUoSLPT1NcyqO
2KDgzE4+FzRAmCiIp9kh8MPD4u7Wk9rl4rFzV+ZQhSFgU4nafJ36isqQHpu10w3ZKszShZmMw66U
1TM3M6aUzmkOeIbtGz3qYZ/PoMzn1PqB/hZeGET0NWOaDPKaC82c5OoicakHgyY0PaP93YAslm8u
brA8Mse9pq702Hade8Sg2Fwqkkf7tG/Nx3i0hgMiA2vOrhordjczZMKuGMOneJjULetK/lM0oqBb
F84FaVrc810lXq6cuboRITlp1LVigiToWtgoKm+5Fsvk/pnnIs8OqC/cAVHdpvPY+ElAzxFPD7vU
52hx+ju7r+6NCCMn2zzIpp06OZlLERoB6vISFRHLuNoEr7tFVun34HTSgDqwP/WoMH2NCknFLe3+
N4F0Y98ZWUi4grqGDWlH6yAYFMh1Tscsn7vPdMDGQ8LDoD4ykkXyys/3Bwg3fSDcYXF0oasTFxFc
26Zwq3T7bjo6JrGSQO0lvQbx22FNx3IH/c7cOo5t9EDEeiooU4Wk2IjhMi+wk7y66D+62Z7v9cz5
WNWu3nQxFwOKPC5usZIMK8hu2Cbdkfm/nuPksas9kn65bu07O+INTUjuHq1hn4w8vwDUX0Qm09+L
kSfPLT6y3yhw/lX24pzg5qw23LepsPassSl4FwqMkJNRvhsIsnelqBvaWgrBUyEol03t6sfoQzDa
TOGQkqZNFKtgZoZf7EC5eVi1fReB+t9hDNIYzOB6IPxPJ2ov1wqHyTEvUQ7Yf9IQ8QYD8lHRGR9h
MzU//Jh5I1DlYF7YPnPaDFrCZGJZSZmJM8J1ormZnJEk71f29RuLoQ8Qgj/Hyc84xlXzYltxdkpq
KPkbjtPkXXD/fOtmE1mnpxYXZhxzOneNltsU7T6px52FigEgvGk6FQ/enC9BiEHxrstzd4cBcTwu
BZ2yAZu+bi/aaG1+rkY8GXRMhtTAjJ0RzJkdfF9wUtYS+A8b7HhMEE1SCrYYUTsdPcPykTIMnH31
ZD2UjjlcqeuAbcr76BGThxEsbPq3DO3TfSYj52h1XfROsMR+qdMuxeuAawW1BxiygUny0Pbrfhxa
rLjV1uo6N5vcQ/Dq2mBs0m2ZAL3euBEnQVLQS7oZkjTfiDHadoawrmaPU7krrDVxsCir2paeq7eq
VsXOc9s/mvDztqPYnCInjZ2hScmLkdZ+dtntB4kp/IPibbpD382vRmbdS7pt9y29EhtLLu7t3NQl
9/1p+jlkdo1r1hu9Bwfxu+GKtPi3ZiLyR0Ra/wmAzHSPgL3SYuLiYswKXa0wB6qK3XkJIizAgQ1c
/8mZURkBF7y37KHX+oZmuSHsku5x0jQHjlL8Lsnc3/VW/iikSq8TM9eRnlF764zeK6jleNvqOmGU
9Cb9UuPXuR+HSU4bs3f061QDEsb3vGBuSoaKmvLlpuGBCAoQs/Ymn91TG6eHOB/js8yBHpN/8c5a
ytsqTAkj2bkH43guMM7HQ0DoNecTMY1n8BfLA4gO9puNS5YrpLPhHRIPrg/gSG+Gsh+9Jnzxp2q8
j5uIHHPILS5tWjrURxlv80k/xOiECW6oo+PRbNz6/nyZNaxcqgyL25RaWwCeKblqd3wo3IS9AZeo
qz/nM9ZeTF43levDGRPjL6+lp8qcL1GEYOQZ8lzUOaKN6UX9UYeT+U4aEgoaJOUDJtX8hbQAL64O
TfpEU/dZlKq/sBPAE+LIaZsIq34Fc7bckE/uNlyTySU3CNUUTCnQVviV6qBWY7aHKaaPtGph6yDo
E1DpUO1HkIM5x9cMhLSK0GVjstIPvKaHbJXkpx0nR7lHkzQvvTV8VTTrHKo2gjWRjKz2gJZVt7y3
JMhmez7jJwBf5UfTMznq6ZYaJAjUvbc8YrHMdksSspLyRfFYM1w8jt1s7SKqBj9gxOMNjvtpuEy5
2QaxL7w/arLD16ElIUPQh7Pe02Gd8slf6jvkJf8NMOEMc7dkaxCXxjal8mInCxmf9CjLUx671oNI
VHKLO5lF+RJnDU3SdnfPbiD+lZGWo1CrKhwQ++mE3UGoC/5nBzj3OPE+W8iiikle4JD7IO2pc8G3
laAnEP//VYe+c2ZQiX6xJGSG0Osqyq71Q8IlPOci0MszvNt1FfRmQs4jW1ea3ccSKuuV7UbygT9t
uWO3YVO7Gxq7pfH1V2w44nEmGXUawzJ7pswo3iELcL1fQcrkQd0nUDbmIe5rSUpQxY9DhHxO+xBd
YV2s0z/kAIYnTOsDwswc3tV+LcHhk787wl1wdoYOw3Of2/a+bjlruDwX5n2WzeMHaxZ1g2RFwq70
eqoRRzLoKAakxHou4EY5p0/0fvzUbQOypuH87LPwHEcTkBVbNndRPYlPWQysFVM+M5ui7EzOxMTA
GERkq6ON+ET5Cx0QhHgelwW5mOLfviFO4lb7pWGRUWkfA7lviT+W9sILDp2qwOPdN9xr4bfdK4aD
PWIc3V4ln8OxwVJOUGcmP+WyLUCNsh5JboeP2vfLHfTm6pmM2BOnKzOP5C7N8Wsfm9x10dLi9NKm
2fSixhi+WUe1mWNkHZo1Yy2hpT5983U1s4w2wvgdRAA7N/B8I2sH9tsLvhpeUYmR7l0AHpfWUstn
USXq4MWod22X26TVJToe1JcAdWd+YhvWHaV0V3ffunuvzL79g7lmJkkWyaelFstpmHvqKK253XDp
8s8VUU12GigxfFTrTefkI+uT1mWvMCtDUGxBi9icomDn0y1BU1KoosMZ1w37np6jPW4yZs4oMQ4F
0s1TS06bG3Mrj6ZTW9yqPDHKzYz2/mcxlOSkWIqXlAwRs2Br75NMladyGMPbRvcNHJs2PceCv3+0
YBTckDjy+JaLL144xs1AaKjbqczwjI3MMt5B/wuvmNbaymZAxKMkE+utpNAyBK4fZh9ZN0dIKFiG
X1SG/iFxX90PRah/pH473BKVM3EiFZhhKT/MeCPp4uHbBP7/sxFeOStL6792wl++ms/s89/gaP7x
S/7G0bh/2bxVfZAvnucpd2XM/Y3scv6Cl+V5phIS8pa9Ot3/rwXe+ss1PbHWuNq49XyJZfxvE7z3
F0t7BhA4YPxervUv4mjUSnH8Z9oSNzsFHMkEcof53FZrYuOfzOd+r40xTUW6I9OyU5h9SFJgZEwC
Yon9tdC83QkfWRdlL+XRzO2O0gPGJbBxfkWoxujenNExsUURwnpXFeGKwDSL8sQlHyossq7nArXo
Cl7wg3dnxuzNTgMmvQQTRl3+chYqyVuUx+bck9egnaZMenxvfDLQksispbsOkYhkU4J4ttWOqbYx
hrXf0EIkfYCDp2xEVN2MICFR3DczA2ZxYQdAn8asdYrOHU9XuZjhZYH42oMNMdVbvfwf9s6kN3Jk
7c5/5cILr8wGGQwySHywAec8aZ5K2hBSqcR5nuPX+2F1437dfSdcwF7Y8KZ7JbEyUxnDec95zihe
AuhXj5gFxhsgHNAWBt0aGMvM8IT9lHMaBGJ6gLys99myUrrmaHmjFcEwMc8MoKOHE5eKCCo/vXfG
yZ0j8WAyHHJ2qJxxhgoANXVpdfST1eiYqqCbgLb3m0i1vd46kQbNi2mTyUpLMn68cYdctRfhSo64
1NUznqrKVCryxtAWV5AhGmrTkxyuKQeEi+iNmABuPDeXkgoFBzgOXIu1azsO7gSErIdRg2IgWyvi
aNd1U9aRE+vwdGBwB8DrjlX6nY5NXR1nq6f8aW5THsBkxvtmxm1ykxqBf+CTkVDIkuEwB8F8HZSz
fysglXer2E+aadu2+G+EbSO46wSFce9SqUPRyER7kRya6dmsUnWX1qb73ZywoG97MjnMRfqJt8YL
PZ2vxgQPSe+0eA76uH/xOAhAksgkfZWemZs9AztVn5O8B2GD16KjN6Em41p1ljEe5YQassavRem1
xxOY6JtDvu17277HXFoenLCO79ocP8ZqsEgbWWbEJlMj1SiEEDFeQ9GIzn5oZ1RsWS5E8IgLaaAd
PHXB4E+8BYH2j3IwKEet8T8Fm16NCzncct9q1dvkS12Tm8qofVoDXXo55G6E1+AcZoYYYJd7hLcN
0plGIx969VoTTYKhjhB3auFpphtZQWFe1R7IOwbdTf/lWnqSG34FfPrYRIhc5+xaA9OmxdNMzibZ
YX0I7vC3k0+tZhwE6cQLW42R31iAnmec7qHomkuN1P655BDMo5cb5roIHA4Hbgb+FIaSjBiJ843O
H1B/vE2rejJ5K0YJWOpXrWyS54q7DE1VE773ZlScgaH3nk1Ro3gp9wDMb0wOJk6650KM5l7SobNV
sdSX0G+z8xwNYsdlMKjXcTqiRc+MbjGQcmt8bkb8VkNrHyxnGDGR2+SbTxL95yGM6G0DRj5gHeRM
esw5QjE9Spwrs19sTh2Hq5EHgHhhSGPE1Qf+OMo+B2ADa7T4vD/hP07nZ1qJKFyt53mgBcTm/Jfu
ht7MGtgXQ0LyP0+oigzwRN6PfeF+pBlJjY0ZdqCiR3Ku+iZOM3p1LL4yPd0CFRSI0SMdQdbF72zv
6JLO10gR/ayvDMNIntFqFYMuu0P27Cc5j8QkI9ErEqAzy/wqaCM2cphQBNkN2rnKicoF9MVtjO+B
uXVN5ZZtryunJ5HqOLza1X9zKh9XZdUjOOZTReXE0O2ZMKe7/yPb9j8Eyv2eJ/c//i9KuRFKgz74
j/f2/0kLX/77rf3XH/h1Z/fdX8wF7cP5loasX3Fyv+7snv8LkTd+t0voRorfg+aE+sV3lcPO7fLD
tJn/J2hOyF8sQbbNo7/dcSjhsf6dfBvUzT/s7J6kA4LkncXM11eSZ/0p4FYuwdjI4DsGU5Nd3ZyM
yNr2VmAne7MkRcEZWWe3XhxEEfZr2yvWeA47JOguwYQZdWpoGUKaqqEFrbN2BbgCZ2XnTl8ynu2D
mGCWJNXlN8NWQCX9MVtL+sDgin6CqAjPM2RQsZY+hDUXrkUChuhWxoW48xkZweSfCRdT2nWZhB8f
2zDAcCbkgyerds07OO/Nymo2JQ7xK0y8uxaefsK+tnVc+wSlfq2qvt/oZtRrfPfFSiy3Dd145U4x
HWar7ZcebZyTZe1fBaFhXVOfHO45UlB6FsfnWcDkTPAtk25o/V3p2J/ckhw4UO13LN4eNtbYA6pD
JLyfgvmIybi7074/nkBzRJ9+7dJ7OFt0R1ndu4JeczCV2eySvpLssDzTi90fwaCs666eyBNzLDCn
mbt/Yly7NbnuRH8gsh+N0N50efAy1fYZ6fsi0am6uT/l0trHkUkAQtXGd+Lj4y6Y7E/I9PtWkoJL
3fnQZzClxWhDI2ESzLSbY0W61MmEdKaA93/JImfadkp9cxPzkjQWpxm1GduxWcfswFs/rOGS9sZw
tkaYQKK2TnleAuEDJ0EMDEUx627TpsJlpKelu4xA4mGs5Mc8Gpg5G9e807YrbuZ+ocnDdH/LW0H4
pnSH8LsIaBmJsEbdpj1daNgN5fem6Y19Bt/tJs9DdSaPNH81fsfpRsZ2jSQ96TP24fHSROmNaVXx
l2xGvH9zBUglpIovJ+C+orOh+6zSHnnQw5lZ+yegOPnaCi2uv9po7BuUuIB7lHeblooDj6vvvai8
S5UJfmhUtzqPx6MzZPE5rjtOqWYaiFtiUPUmdubvmUNVu2dkb4CshqtWuUdDZNDKBsoH7pXqScBh
M4bB7TGVczFpJ9WIWcjWa9r85nOXqhvLkM59F7atdVEqSAA44dSsN8VsxPivZJr3uy5H2Fsb2Rji
dPQzlzTiwIvdZPTUtKvE7bm242PIYWPoIMd8EC9oNvYZcd94Hi0ECcl6rBSxTctX5oJnWfdDzXyu
YtAWblvlzSHe2YiCMmWVgdoEYBRx8iQW+jw8wGha0fOAxcWQcd4desuvunUk0pZkaCrj6gULfxNj
oQFMoWls8ha51Sy9tRi8grskII2Z1CAuwzMFWhnEMkzTBLIZLHl4i2qkIqAKRvlVpbH2eS42kJ3Z
RtCsQsbNLupDUEioDb4Xbmc/ZPQXDrRG7yPbncWqdJhfbDsmS9EuyA2v/SzFEOW4YD1ygVZJjwn2
TN95o9trfoHd2p/8LmE4HzbevOHoENcrsqRRecA5TW2egGRZrNGNesaaZUaMF62EN0ulBucBuaUE
JnxKE2rYvQ4/nYg1UKeEyvCWlOKPMVgafwE7jDVG1NhKb90yyZOd7mXhbfOOFMl1lBZ8+gx8on04
TORSOIVwhjddT9ubOUTe3ud9pKwjeYIu+143ABF2vkrxrIrcg64gBwu9A2YFBvM+uvcLTZ9x5vLA
vko3mN0GXmgVqf44B1PDiRGPVVbqk2sI8Za6cXRVEHt9H4sSAn4WTfVVX7aE5SJPJ8d8QkzxGLk6
UcvByW0fk049Rt30zSu4V7VFPb96Dn2eWNWzOzuxWPbikDhoUXQPnMDL3TC03msoaoQju5P6zTL1
5+j2pBbMvngOjGZDww/dSHDZKLTpzi6/lwp0KibgBhFoGfJL1wwp3B0j4B3FIr84/SldX2Uch27m
JrO2Bvejfh+OVQfcVGFy2IqiyMYzq/bz0MlJ7aBadA9JrjL7PsjqIdgB5sKtQCYUvaiQyWrGLDDd
OzQD60MmyWgOJlnMh0xZ0SduPstZjXEOi8VrZPwInawb3lD7uobuGUauS78TjfL1Tz5qOh/QLD8m
5qjeChmmtLiyuD5hpErvrABOczO1wy21I/GNNLAuDfYE+9fu7+a0l8cgcpM7DzkUxRkRyNCmYnCW
Ta8tnqC7yjA5hA4Esh9bnc13c9Dk2e3gl+VHwR3uQEP5eAy4EoK967383Q1i685gsgWWovNvpi4f
UK+sxPsIEbNeMuBHNXlUh9htY/dBug44pH55ma4v1dwDTkQwov/QL1X2SOYMpUoZxOWE7UbRVtHh
kH3FnsutBxyFeZ0Og3tflpb7ko9GsqeVUKidDx8+u1hE31gV5mi7tDI/liGIY4iBY/FDKK/8Gohb
fRtrQaallpFPQRO9KyvmNijt8YTGbJT4msKsNfIrvIDyEbt/nV+KavJSDLuldHG2GUOy9c3I+6ZA
O3rrpPWBHlZBKU6ulcpP0IHDHZVR3qNZFtmFa21sMXYN1FPWWM6b7tlB4plVFdLiHH5zBwMjHTA7
0sFzhvWSQPnGE9xgAibeWyt0LPICojsOUqQD2QPGFE4/mgZrRNmkoGuavMawP0sS0L5un4DNGtcM
ORhpTiFIDcYQmcaZbZChW3wfxcgqWWfzqjFJzWMOmLNtlIEMabupp4jatlvnrkmG7FvehvzRlWFo
LymJIbA3uKBI8PnUb2NECvouIGRCOQryosn+R5+bW9wxpjXmG8fFcXBnmDMTcgoaESgNpt0eVWzU
uACG4qWDVslC7nhGOsI19ZDg92HjO+ElLkABrYdiHO4sDKbhSVZQxS5jkmjscT5eP+YO5b3PHYVY
cWLM/X1Qx071TO/ueiKZhpEzYajqk4cEPEN5DsY4ElYEXVOgDvuxq/3HYMrdu4STCyORgHXfxSB8
gA9jg5z1pg2gWXFgP8tvbI2UzlzO25MQx+8zMz/eANPSlzaQNMIVWCDOMfe8el1hVITw0w7N98lz
62LFxYnjg21et/OIsaoJ7k2+8OumBSDewTYhwFgN3zyrr895EodPSUv9ZkpLG/ayyg0fpROS0OZ0
U/AJlzhoZxrKLowfvHRvS5n4B/xEYFF01Tk2vV6QBm4FMbQbj2QZGZLIfpJjN9V7yt/GAIZAyrKc
d65L92aS5EfDC+yn2RpoSyvnmW5rf+77h8lOxupoUQ5xioQOP9nmWCwD1DPw+GNkh4csNoGpcf94
r6zcP89Mj261LG9rZU37Fu8nQLOF+Vto50JKzdsUvXOuNTy6QlBU6sYp2KAiQAlz9DsbRvIQKpF9
ApeimzqtLZqbbSPFeNoElJBIVX+GYcERDIIRRXYUnFIvzAZVTZH6CY4D3m8iMO1qWy0DHsz4zR4D
WhhcORFZ/LYcGQCPE9HJlLDJuu7m8nvVzt874F0gKq2Ybj5YSk6NVygjn8fkKfmXlTX/4sbD3er3
WiZ9ZIVZEss8ShrFupXttM2pgBT6+Ls74N+B2S6S6H9Kpr9erGCZ0K8hXKXIKP3xMYPOizIIUJ/U
1GAuI92YoDPUSHX//DkLDOePz1k+X0vi0uJGyH3uj8+xfEN0eBH7I0ph/54sOzw8Ym4E4exRoDsZ
afwjGxiErGSXC+9fPF0s79afH6+oHpK+p7jd/vllxmOYGsSmu6Ns4mqHKbN7EF7u7gBmaP5I2+zO
q+16l0IOeE3nkhkGp4nB9B81pwv585hBsxNIQk41Lud+Pd1OqiyPrl0zMzGRWqpVojtGvsYYZzdt
07BUlbTnMbOif3bl+L9WkPzDfoq/fUHchE3Fld20PAH05Y/vpyZqQj9rXx113LYYHkEqUiRaxvCj
gIj47PFh5tnHf/4h/u1DbdM1pWV5nExdZf7pb7IBLCAHxi88NNQXW9mcpTsGg+EpVnPNXOGv6sTf
+ctcrvR//Mh4GMheXiC/ScpFEvidmI8qJgoKX7vjqGNj6zTik3KkXW5O3b94VX/7FWBgwTEEKhYi
h+38aWpAkNqqKC0rjjEe8+5GWlXAxllYTn/456/I+jvv34JOdgXHRGE66k8fGkhVmTjayY6dZJIc
9Rwpgn6Kwgvqh91vUmGLdk+JKfe8Khrbm3TsbXlL8n7NRhR9ovhx+qssamQxvQb6MP08HzY/z4r/
/J/6N++JRdOLb/oIO7wtzsI6+sObb8iwa0pAYWkUmepYeX13O5UTl6V/+zk2X3vHYXLDY5bp1O+f
49ZRW4dhHx2LgMvApsFSFm9Cqk1PP5/zv3uW9/+cKGj7gu/NX792m/fu/S8/FgbkvMC7/vt/AeD3
3vxeFPz1B34jXnm/2HSWIIsJCsxAXvHp/CYK2r+wkC8DOwHoiZEbf+m/jfsQBR1hMudbxDpXMO/7
67gPUZCfWNonFr6q4rv974iCDL/+sEIoqFnMHAmiSjiQCITOn1aIenCzFi6NDV3Tko9JKPWG7rvi
NClycgPX4/1Q568RajMWe897jZHaLkwkoVOja9dyX4AIuYpKmb4kURTDVdHuleUXKjiCg44IEIom
4nzQuC49CyMutbHI3EuQkrcEwE5IKPVndx8Ss3uhcaOEP6y6lwgQJKcMuNU3rjKmWxw7GdUVprGW
dZkyT/HECUivuO/bsT7LtihPSG/sHEwUjuEwM0C3hLHYjbSQ56prk3OS+XbLmVcWj0hi2jyykBhn
M+FBa7hzAzZMF/EvcvLgidNzvc8dwzm7fjm81XGFgTUxvJSruJrjZyrizKfAmUcM/nbI77bhcWLz
TohtcvIXn/7y9YONkpenpp3CHUSv9FqLpJGrpO3ji5knSmIR9/FVlYqTEMbp5s5gvuczC4vnO59V
bsdlr4AdKLmDmJjaAR0OTo6xBznwCxe9cR9AzOLOT1c2h0KHxujIwKBIpH2uKTBYMFy16eXVLlAS
l2EYEe9u9TwfXYw72M0J8aGZcA8jgm5j/VblhSOSc0wsC3spPbn2LsdYehC9QzBjsr+ibmHcuBEB
KIhGsjkkRsptp/QZxaynzuTTjXpfpCDRMYq2WGWw9RZqO3cmEGtlYawpTbUbbLv5nLsMNSlpud/3
XPm+V5QZvlrd4J5QRihHYNx8RzRdPNEg1VyllEPTfDmbytg5sH+NLXBK/FSpxG24VonrnPDUzQes
6j5+n6LaQjPjBg7hLz8hB6uLLJLx5HQdEqVTITUy5t5aDB/fyLRkj3nhIGuYMhoPpSA6F2sDZoPH
WU+QysSnzKQrumHmgwtapV535TQeJUM1EUvTMsQML4i8Ov0jIqeXgbfUa1wM6Jbh41UKe25bqT9M
lwCwXG7q4A3MZnoyUilfFVa5M1fv7BCKRvA2lZZ/3QAqNFeOotJ7VQ1oZ1SvepRqpD63cdIBpFMR
HJaGaK/V9rFFb8K55LZiG89Dcw+GXu+8OdmaY2xsnKp+q8DsAJEr8w1eeeO5ls2Ep7s8mVNv7FQf
0Lo6y5suJUjDJGOX+zDMg0a+BDB18160u7JUSwGwii50F4yYh+vvMGDq69xtHmgl+PLjlpZjO90C
doeoi2bfaTne5AguyqnkmlnrgPndJYPl9jnl5ATCkfWXnu5RCNjjNZQDQCTTjJG31fvJnJkvygSD
VwPldTRtTtYyjxgT6i6/YHJ3t3wNhyc0ruLKMCOuPvA89pns+v6uczlmrRjiUjyuTYO+kdCYvLee
ODRuX6oDyIrAC/9OsIaGXlYTECClqTv/tDQaRnu7580hSpUZE3OOkX8kP+SYq/JnI/pkj70BfKNr
6Dn1VPqJ5sqIz0oMiPqJw59FN+2t3JF7c5AmKnltHS0wxuthhFaSh2CjVvStB0+Kt3bdd4O3GisH
XYHkeUOH9Igx2cwIFRRJ1+8wLegrrLLmg5c0+s2zatdGj2yGcy4ENAIVpLeB8IIdROz4qyK825Ec
ckgo6M6cdyOWui24PailWii+8PbQv1akJQ516o5wJXQaM8yPuYeVaQjNo1XiCiXfXdm4Fg4wEppv
UiAvBs1MhjUYw13O6APoZjE8UMLVfDOyPmUCw41nIxIiTm3PXYv3v71NErMf1jbGuY+QgA4uO/+g
Q+eMeW2+dGaafWtE2GLPnA69To0H7qIpmD0vvZ/jGlhWa+ob+jzyvVcU9i3tbVXcHZFFZgiGsAwh
Kw5PTKqGXQsiC3LypOoj2Szj2mwLszrb/DXdjFWTXbilJ8M67X3rJMfsNWBi+6qMNH2u47684m1O
7/JUy7eOUHJKfN6cyK0S/L0JI1K10TAjJEJMbsEFQEairYlkGDF3WA+60JsxoFJC+v05mzX8WT04
Nf3L+twYAzNbn5v7gx7TjLKdXD8EuhNYaPIwffEgem3naupuKGFkiJXlmmgKdVDr1k3ojkmj/ghn
gg8pp4zpIZMhf2XLs1Uc27ddEYsd5L/5IKwKI8MYzXs3CFn6SF3Na7vIin6FJ7eb2EgL46Kwci9J
WzqwR7b7qql3VmK5O9Js433ktws8mPLaPa6l9OjrOdwHMqrWcRBkL0bR6yfIQeKibbK7KwvuzamS
+KXXRWRbx9C0PyHYpBvTGtMPJ/LqdKuJEj9NZBgpD+foUWz8ulGXqfKSKwp+ZnQp1lYID+80vMT8
GdPLncgmvLExuC6OiyDEhjz66dvIepqs08i0je0cFuUdpjiLK00d68eS0i8M+SVTfrNtXEhr6fA0
JdZn00MO2scBDh4VkgJSfhv+UD0dgYW7tBfMgujC3ErSy3L0J1x1tnjGgz0+4jUc34NJxSy6YkjU
yktNBhMqcaonNSfZj8xGT+ptJCmI44wM8s56jRKKwg5NQhKgQ5DCfufvphAyH1aO5KTx3H/zg/Bj
QUnw1aL6CWTGNhewBQYjPBS19WBqPuc5KcfTXAfX6Pz1ykzAfHj9qHEjw2d/SBu+JIfej53zRDHP
w4BXe2W0vdgnhd8B66QdYkUQoP3A9nCNqskHNYvmKED47mvgnGLFlCHZZHGSUQMhxrsw4G+aGiu2
VqqtdxV7yhOjlGxnweBYe4XV3MKynp7SShsQ731nlWYFJOw2I1pYOsYjHIwt1oYYZVN4d2Pr5NcN
mAb0oDh5seZZHIcm77fNUFSfRZOkxK7bguHPUBwmVfjfXDufbxZn2OfQimmHkxuXxOi68wNyfH0A
x8rBRLQHHCvRJSppxU2HqH7zi1afJ/zZX4oU0LoKnJsK6P05B751KphbfmB6+Rnj8+i8mjCW4G4d
jPic5Vy/OUmm01cQ4BvR5H7izZQb7jXxdBYSrFQf+dAIaBWtR4e30e2p0Ipv3ZlzlEXhy051FuHi
RFVXzKqYY0KzX1uBZEjQTp+5q8GSVvV179kd+Ieq3cyWwXGgi1Py0dj0SVunmIDGC4fOeAO9XVJE
LUCZVCzrJT2LJEvTPa25l7mLPpDYPyvLvwEK0e7ysmNuL8NY3YPJhtxQV6a1i2rjzJqY98Tw4Yvl
NevqqpwnSkfMsaeq1/FrfVZuN+5gdBr3njnb5utYaU+dBjrg9sqtfD77MpNfHLLKfk/S1Hpmk6Lw
ZSQkppwxrE86rzn7wcb2P4kvWxZuYnajVg7QAzJHbSTulyuzNa5SK3HuOUzOp8THbG6bLUH8JvY5
zS1ABypBYobwoUUhyUio9TFLrfCQtzhii0UHHLvkbOOuuWZF6LYOfPOLG4qhWUpl4m/QQ2gAyg04
rZwz9XXTebj+K7NWrxkn64eyEc2F7yu6g4XNZtfU83CXUgs+EgonoSsNC8d05RZabANOuEy7YUCQ
bi2yBw3/FHYLNMhXUqb5xW5T0sVLf8W1XXJCSdMagzmH1VysotAtbwmYO+66zdvAXbXOGMN4pEFL
b0NtMpWGrh69mGnEJKKqOnKSpjSofueIAbH0WKZZfs18ky6drs2vxOCqOy80JaUIyiaNmYAK+PTm
2PoIq96DgJaqV5Km/ZFZLyEqcpAwcPIwSiPSOwgg4Kk820f0nZi5leTlADyOuBnnJurAZtNsP6Hq
rVRXUndfO3sfGBtlaBXRGYMUwHpOgmbPqvWOxbmD3tuD2fZktM88vB9T3O0jEd4yxf2qkU4OQVEa
xykJwN6RUjGr6CCd+BpXib8a3CrfZAxJH8yxMYhENfE+cLJgk5qBvc5kujeWKwbZEKj2FFKM5a4o
ORvyLznBEP4Cjp5t4tA4CHeCXJxy4OaKnNIF4Bsbv4xe/GYE1BGFj11EDtfKwieDY8eK6yDh8KS7
4XaOj3L0rhCC6k0O2seOoUJwGflgHnJJnWRTxI631n7M3mCGb10pziFZ8BXysNh0ONk2eqxpZS6j
7qhS+Pr5aFGAQJ04Ndy5Da8QFE5KGmATD7AjXZjk65GysTwTGzOb3pnEbQD8HTr8HBs8ADeaXMnt
aOfl1o1MDXFXyz29TT5JHd9ajePcMBGlHRLgfBveBxWjBhkQ9Qjrod/WZt8TfIsXL3wFMVgDdOVQ
auCImywHdFrgWMGa8u/ZJhHSexB2KS28uOTJYxhqvL9eA10ynQwmN7YcDtJQwXNvif5bmxSErKIo
48KSdPAopnZW1UaLYbjLzCSPtm5Y+c+ZzKd3MonBuXX16ByaoFpxoHG+MZgFxdkZjg+TVXPBgSRl
xfduFU6ktm1bH6rJnFZsHOZLSEHTQ2eGFZagRro4L9KsPSml6AEcPBryAINVL1J2Dzajz73ZeY9d
lzpnFhgGVpTqHaasfofZS/2Hu1gBpoSKu9YHtmQOP8TcR5QhBKZ3HfY23hsd4EmlvTJ7nXFhL35/
PKJlEwxvfLNiCnUrDAF5Hu1zd3L308xWTctBfxSRH4KTEdOh81AJVl5k+dtYNBQJh6z5rELm+Bw6
afZaZn68j92uL7b4dNWTx8FFkgTKswkYI4ig/6++/RTRHucKEe39M49pN227Jv7e/V5MQ+b1Ea3+
sfx2es/z/i//9T2v/uMv5/c2yuM/iHG//fxv5nv3F7XY83xF45p07MUj95v5HjVuCYt4KPL8z/VQ
a39T42znF8v2HdDz9L5inltA+L+Z723xC2NhACeSqYwJTfnfsuhJ9496vYFAqCQTiT/L54XoQ6tH
PYCM2xDJMIIRLQd0CXJKPFxXMnXL7UKUjOnEJkqz6luZbkHs1Od5Ak/EvLjegXR2rt2CVLw5QyfL
SHkdsoVwaXQBiNPKCC1EHzhLGxqKkOEC5LC67OZjzj1qlbXR/EKotN0r2tG2bW1GB4z99Q0wiPQl
xNG+TRSAoHwp6qGcO8UjDfmk0Egb9lLokxdRc6LHDxoQUL93bIDIGrgE4k2QVFh02qUayIOEtk+J
5u8GECWrshoh941LnVD5s1lIMTS56D40WJWW6qFQQTVY6jDFY7dUE3VzHc/nuh7w64Hwu1RiMnaB
Vwb7mV4jmWjMf5479fgR2HHLVKQjpESgf+VSi0QeeMACRVVSnQzVhgCrfjVSrAUolTiPl3KlVEUz
iH3GRuc2bNmw/F/rmPrcJE3q5jAesLWtIiCRq5L57tlhUfiQqR6wBlbGhh5pa538LH9aaqDKpEhf
lDNXL2EMX9mUlfimonRSoDIQWdlM5r1eFBNi7nHzHfd4cLKxnYt9BMLGZIrOXjnC5aSZPIENaBg5
bdJaKlp6dZ/5XzSBYmuZNAeTODOas8sC+25UcUowVWKANvKuw0+cmZtAJ/yWuAJlxeWl6bYtgedD
QTfgNtKutdEZoDGYweaG2QtnKnBC4t4VfU68gE9hIxq7ekYzpT/F87F4PLX26JH1H0RNBaKLurfO
zDwn8Z164U3uKvvo53V06wg6jayKYAQfN0Nh3ramnOF9R/NtgMmT/g3i95JfKW4b/onvPaIz7ZZG
Z+KPA0AFva3DcE4P7i7QKhMAd/PmGElj3uWRFXzNlcu/qc19J9sOFnlqsN2wW7bBWIt75bbBO/Jk
6lGSavCfyRIUSsYcAiJ/9mmAqkHvBHHXbkzw4nclo3xQHT4Ev12v2RyF0PF9LLPwy6lhBUxBWW1n
EYPMdEqLyjb84x0dKaOmzsonGkKw1DPMT0oL53dNnvLJ5rHOpjQs+8ukkI6vNJAQqA9s44DpbM80
+P60FUPOgUwZRayFZ2+ylBAASRNRlptpgJjrO3Bgd8JQnryNYnbBDWmKEOJfMrlLSWyPaScD/P7A
2TEdV4B/SO11TluIbWLV3kLp680f41yXRwNzDPiPXIfIOWHBNN8wA+dk4UVoOU75/n02Td8F0hVB
kNL5LgudHfBQdPdT6FDM2hMp06Cqb3lTqPOzvGp6nowkfJc2sy70wPRYzUFHoSIhYUonMCcpkhUP
WdXmvFYdweCgd4fPaQoyaM+JptLFmZt4gBDm9xXxGd0f6KUOH3xR9RsxADpvBJWIm6kzumcMcdFH
rJPxIwyAPLg1ORRND99tXLTGqZud/BZrodOtwsZYrkvWLN8MiDvUxykblFrO6fyCxQz7fl7CgAsS
YtORCTwAK+R6lP5bWqTVllIm90I4F1t0D7ItJrR5gVDgvHkyVHCclgI/kNuUMneL/FMp1p4YPPuw
tlKLG84gHOeYe3Z5yu24AuwISTTedEoElyRR02F2YcVGTW7CO6684OK0FrzixjDBXSCUtBDas858
Rzv1n1y7x4XTtv49Du27ucBPFE4Ts2rpFTvHAHm5mpy+enSdwT/nVQaZX8r4eykieeodTeEFSYc9
clgG4pHQjdMCaCe/lR5EbDibjFwgN6163PBVb7blsqYX0HTRirmyuBA4X7Owxb4UQ/LZOyMBlBS0
xrXBuneVM4C+8VvsfpETDBvYRO29wzp/W4cD1GUGoNN66NN6TwZU3rq9TB+t1oh+WFz/uZTH6bDt
PeGfNcnvg+mb8QH+5AivPjROlR85BwDJRUkHWTvBSxzz5Cp08jHdQuLXH6EBITVJ8/g+pzTpOE7d
HagLbjaslpKJUeKLV/Zt/4xtC2SA48zuneZSvkIwx7pZ+2ZOfridC5KX3fQMQzH6IiMW3hPbDR5F
NXGVJhzlf4Qj7j6jbUDtIdO/j/A7X+i94uZoamDl8ZwfOLpqxQDKMpCYMOCv4mFUd/lkq0vWaBfI
qx4vQ2NI7N5kptG2reCEVaREoQ7Hoy/ieBdGqPmo0+A4HKvrdspIsntHYbWOseXDt6qi5gdzwTi6
FmrQ7wazPSAk3FMFI6LSWSc4Di+oUuE6nAPgz6YnLwxjhlfRhqSEJPEpzS62H/y8XNZ4L6ooE8Md
yISwoDXcrq41oUXO934tfthDWVxHHstv2s40zJqe1qu699rvgSZHb+lC7IaxNk7a0/2PnDvJAqYc
HqioCKuVkg6WKdoyT+Th03fCtjiNC1+ENyFiHjWvUMN3tYOLamF6HvteSnaDSvVnAlXWecgpqCaa
1nNVSuI9fBhWOoOfOcZW+L/YO7Mex5G0O/8Vw/cskEEySAK2LyRqyZRyz8rthsilivsS3Mlf74fq
ZaqyZ6o9wGfD/uCbHvRUZUspkYyI857zHDqeVTBeJ24kdzDAkvNGuopPs1Vfg6GAFMxyAstqgvk5
ls3tYNf0druBc98kHihxFND9DBvYd9miHsCWXtIkXzBH0WDnzEzokPukc/RYV9/+z27j/2+shsIM
xG75X+/Qj69pE71+DN++VT/t7H/7ud935kvYZbkVHWmSgsHi8efOXHzRdWPxzLg2EsZpgv5HLNYg
FovtwcOUhAVCWryNf8RiJf4L/sQTjuA8+W/NyT/VlUvPpI4JdJxOEZVwSdsuY/QfjDR2OQRRbUJP
lgOlBjkOk4H1IMzrF8hhLDKO7jNNwftVd7sAvMTadvQH+uj1Y9n0T+aQPHdVfSnredqNUd/tW9Ve
Jyy+sAmN2C/JboIHbRgJ29lT6y50Ey99YkpLKG46x3nGrqdbkPUQbsWQXP3wbfwTl9DPlprTL+ea
5IF0SCKYMa1PvxxYmAjwIob2MU98LDvbNPgOseNal87633sli2/SlmC/MDZwAPMIW/34MYZabTg9
jeJ+Y7AXZfJOqQU6Z+kbVLD8+qVMTmU/eJ+Y/1nLU3b5H8wVlhSf4k6sr0Ou8XDyqRh4dwIczoBU
H1uYhEA7DKzUZbjOZM/MQtFa5PS0TOjSAqpF8dIu4Jizn7tqZ8Uoi/T7FkV+odli9m27fgq14VBK
51VEvoVU6duyfKvHfIKiwuFsLNRxskKedXZMSMfU2QGg+JlNxFC0Zxpn6TG1NMH0Kvv5Wan4xVQO
O6UUGf7Xn4GxfHP/8H+dPgOcQbg6JJ0ytiGMnz9vahyYXZma55euu4sglxn5iGc2AuDGmckrn6pc
sogAzGZ+SuNAvLL6/AMT67dfv5HTC/38RoivmQIvKPk3F3n45zcyReMY5iE1fVnLwxXUJhskzXly
w2YRX7N3RogHC/wRXUyHumOuA3UfvLSzYyeb0fMibhjJ3i29u6OtduzAXuckfMknZOjMvv2bN/uX
CDz+Gh5CuDl1h2m3+ekqLaBga2k7Rhtdn2lixKft6MO91et3SpMXnNTum648Szy5n9GOYqU/kFMg
RIN4G3H8rufEJ7qB1kpd6IwxM5LynjGktfr1+/zLt+tInEEuBBKmVCABnOUO+PGhFCqHSjdHI/ST
3TFXw8Kb5wO16uPVsKTog8Yg1TpACJGttWJ69NKrmTIZ+HJkmn/9ZpbP5Mcv+NN7cT95U3VZGVnm
IPMG+FFHOudSlE0U3xVDw13zty93eiZ9fj2pczVZfFN4qz5dUI4ZpO6cYfKjGw5KNKVBzFhqH6c/
V4V1Z4QZVTFTXvp9qYFAyh1GONF0BpngxZkoME0QrzfhkGfsSIqnhcgWkvrLk+Z+hnd4EBFd9cx3
Rurn4xuP2LlP7nelmfOR/SINJpKTK3VNIGN7wTCxNDaMvQ5gH9gmFlDjLUsdM6WF24BtzqryQOO0
TF5g1XFctnPMT4L6rk1rzte//iJ+fpgjH3FRSIEWxVplOJTO/XxRMNvJQIPyRSB0bGYrBAB3OSYu
LtOLX7+Q+OttglaGJMYekhfCw/bzK9mzpCIw4J42EwceYPqtsA2EanwqaOtYMb0mekzG4c5S81nb
TbfmJJ4DN18238FLHbhruG4fxB1WhZ7u6wyJp60vxjLb/fp9LgneT5fmz++TncWPt4lOgCIUFRPp
YJZLKRntH06yRt5+CligGQH08KWrPsY9FTUrGFMX9QjUz60oLsPazSxhJqJJMdNmJJS5ZzPaX9RN
nYOZH9I9PaXBLlTSOp85+j50A+zPSrWXfUlC36o6DDwtCQANFYpLjRcGlI3QQgRkFaglQDJQnMeA
iiYa0Xace8rHsU1eg6hirl0N0wvQ/wfBptzHmdJ/z5EJODiH9TboVHgoZDlvSWg9/Poz++tFxG7H
xtIOVoR/frZ6p63HdsMsPD+0g8u2pEWh7dex6eyCSmx//VKfDL3LBXvaczjmAj0x8EH+/PWMia66
xiw9H7Cwed518yM0MfNQ1VP4EA10Z9GgAoVjumjC76ETD+vSbJakCQvs0JaEkSdD8qXY9bXhTX/z
5n7WY0/vDVczdy2iL3fT521flvTYeKhQ8JM8O5/CrWNrh1l9/ZtP4PNOhU/AJZq9OD4NB4zLp0+g
FmnY4cMkEm1ES7ME4oAdAz63290cRwuJo7sdwqp6zZT9NRmmGxtgOFIZWACrYEA05xWSQVxsnGa8
RgSKjpnWgozD9vc3G4p/9k4l9axLmJ0kgvfp4dJyKs4o/Ql8V5Y8VWJ0XEa6dIySQUAiwhrobHXI
Kq5o/2Z9WczSPz3vHZddjEuu3mZV5lD481XSY2Kfy7Aky1w5D8Hg8IjhlOeVDOPELUindZyrv3lJ
45+9JjF6seB7WGfsT9+Ll0+65aS2h3Ml2BFNN7BdVeN5ZWHaFzFb+7x7j/CbADh+TWL5KmbBNFZ7
Y8YRriOtLC/dsfieoIQapQOq5f7X1431lwcw/kOcwGxwMd1TXru8/x/W/1FTBgmaVgMw1vmIEcxZ
g22QcLsAjyL2l87ZweIiGkbxPbGj826WL01ZU64ng+dazcQtpHULvuU71t1tTsdHSOYZ81h8Pch0
h32eparEwVSV75L1duN04bZHcwGGne7myhrOk5SYdj7ichg7oh92823K9ftusp4hR/oIK9uewJwV
BsOmNzGR/voTcJZV/qerYolt6KbDJpd7B2jZz59AEVN27xqR4ze9cy9y+wZZYu8U9BJU1ZitM6+t
N40dXVS012LS4P8pgdLSzdpsSGPftvVwC9aExUATLlASizlhzQLvMPfL9SdHSaiEHjqtYdbHEBTs
EkUD+4IHrh6kQZowpa/AGnwkFMK0wLFl6N71pvdsiPjCIMmfZuKMofRln0yUnurMcLFJfETL+KET
Cp9n7Pe8UUPPr7JsPI5JckwzxPtR2a992/qaiRcqoSWubeVFqaU7xRlkM+IGWFGdNtPghH4/moq2
E9oa9cHAxJWPeE5SJt5WsyZRr6FgAVO3q3daBK7K7Mkhfh233/7mq/jLN4F5k0O6w9FuGbB9ejJ0
sggKR+FAoCxOUZ3i7Ptyr0jpw8U8vdJ/dAzh/yHqiIF+wqblXwsoF68f0fTPy7V/+9HfswbiCxIJ
x15DJxmjMyz7U0OxFjTJsl12OS8Yy1n4j6iB/HKCkPEYYa/IEscb+V1CEcYXViTB2sew5iS9/DtR
A7SXzxsxkkhSMrziqcXG1FwCDz8+r2Lc0OOczs12zLrI8sk8RTujqaMrKAaoJXZrPLoEWkHxMuc5
xuZECYBbVDjbhji5KywRY+2mr4ITzmR9sEQSLStar6LdMBRkCoquix5CFomJEWrpPnCAFPCQhPBH
qjPwG2a3yjLHr46NUtpGXX9FPd0DsNKR50Ux3GMKoFNmLoqPznbMqxqX/l4wiDmn0S46q8O8uwZh
mTUr0G1juW6yNscmGlEo3IoJh4w9NSCV2mI+ICEN+rruXJz8XdBPK5aHrDwXtaJ0FPLxbe8xD6Wd
Z87vKlTVHpB13d/lRpl75/imqRLxdJoUVxxSo/5MhBnhbrMPqg9Nc7tpNakiyGCvkJk74vjxPJxc
AuLiNFiivpmmtPqwaquM6bIa0/6BdjPvo6Q47Q0CfmnsBTjvfMM4JF2HyUC/c+x5dLZpRKjzK9t1
iuF81uz+OwnqlnUeytZLJjrjvqT7bmWydb8R1mTvSAefEVwwEeq1qNJ3ZebKNwY5Vn9Gv+IEViuo
VQh6QFL6EI2AUCT9irhOAXyuiZssKP9Jv7eaMn7ucLd+dEojxqs3ziXntcnZNK5qN0E0hNQr59Vw
YPNEQzSLiUuPUZ3v+FTguLc2LZzQ/nsaceKKZ0/P1Dc02vBoZlqevsxcHLdEb6lhavVCP9cwsTGF
zAQW9ZBMeBVM0YqHWhivq44BZkarAoBbiFi2RZcM5srBOYUSyBCk713O1YLEk4a0NpTI6XGY3LkN
LpYGJy2+bX7vzg0kufnZiBjEjOWrXo4BwLrO/B5muftoQS5envlNar5ElSOZylJeAFbrjbYUhr60
SO6pcg99hgnxTicTGYGE8eKDbPPbRQwH1UHbHNMM+2YRMJ7rOotpdoBUsMGCHO0URejvdS4ktlld
y54Ar3XMxIU9tisKeMaQjSMobwDRBfWFWZKNLkQSAtznTQGaxXFnIv0TM5/jQO3T0pB766IjUAlr
WKgvSUvd8VKHYFn9c205FD9UPdc7mqgNTh2UrLtlJu+aez3I51c7Zzz52OllhO+G+DBHbkgI1H3h
ZRjOdPwGPUgDcNPQ73QihIZwYxjgXh89NUM8sr8wwrbclqZDgkJBzvB8epwVfUCuMKMt5gih2G4N
BpHR2HBw99Xy2QRKrY3wGRwt2AV5Zz3SLKa0S9tqonob2zRvbJkFGzaD1Aa7NOotLUDDNE66n4x8
0SuBizDlXhdhMV5aygm7i6B3B5xOKtHzu9jjb91G7kA6Z3LQCx/JlpC21x0yKFsAQ265jgccSGv6
u2euMsac+zaK23vQClRhQPRWd2lTTu4m1lqwtENPPVSflYi/i/8RizI03oeaNyrWAH7Sb9nQejVY
xqCuVlWqGGCG9JQ0XEgzTu/G1aCLFPCcej+fs++QbtU6l+ZAQUxSpc0ZVybGCFqx2Dp4tXVT93Fx
WRS2/SG1sRB71FrKGDvLrt9ML6tpjolo6QsgBvUr0pS0JHij+FrggfmqLIaoDJwMa8ukOqTXtFLs
eN0KjdWOVbyeDc8WHGBySABpNGNB5AHpNGt6DVS55lfMfSOuGFClEQ4VztwpqmxS1MNzz/z7ok/t
4rEEhw4N0B6my24Q6TkEBG9c4aUkqiGpCsW/4Q17abTDRQ9f6Zo5O5RKN4m8bUKDxI0Na3ltRRwP
mKlHTHZbm7EYoaDyLFCC5BVzUnIZaooPbUuZuU2c5d4ohPmYt3LYGrVJ90fhybOO5HMLF892882o
6frbGHIGNzUxJguaYjF8Mv7a6VPnHUlGaOsCyFaKfRBLbmQV1ZXWlt2rzmTuJeY8SzOzkZ7Jrmce
V/fBLatl7O6U4TT3pZGMb6qNrQ+alYf7oc6HbW8Xdx6PJfi7ChP7JurLu6RbusKaOarOlUp58oIO
DfdGrkwfBhDTvaLA+2dbLXXmNmy7aEvt2lyDPpDPoVPwtXZN0RxARrnfvR5GRRFzmEQo0fdJ2+Yv
mDO1kApPXQx7nTH+JuuBY2UiK/d53pebmt6sS7tRND/jIDKS7WTwC2PuM75VJTDiDv9btBZFaFTH
KTfnym/qufyqsiEDJzYCf1gVfWWdEQzpD2kahS10F9eCk6u38YutadZNTzztIlHUA8H6XhIH0n1n
aa6PMx7656S38RZAF6jOmdGGh9zImaMqJuO3tkmvSE4vbblqccBc8V7aF3IE+kNqNBKY6VDOt4J2
kbMYX05LKAqWmJN8k66g29WZk80Q5HF7ybdXPOs0naM4t9ouqVt7Vwor8eOy+uiZ9l9H3uxesnOh
e8Ar8qfJAI2qPC0miFtSYljQNrtJyQ9yvzmj6Rt6LG9gmMFlzDsqE42O6pc7XJHaubBKmu2Nggss
xBMb03EOqNwfasjAoJyb9k2q3nohAtbfjJnHsBT3UPpU0mkdXk1WC89IT6zirRya9p1QILmwZixh
kDaUnYLAofmANGHYO3f4ySm3N+3MOa+IQRHystFHV1OEiwD4fLhEDakp6v26jMlFCsUfpkFr31iJ
KNf20PBk5ss1cHw0RbtpW3cu1/x07ldszNSqskdGtfPQfrdLj7Mk8AtWMDPqvttD259lAw6SQdbO
uQ2p8SYtSxIQDbn3yLdBk3/NClXsIqJgNCMF+k6XgTynu4H/EJTI7DFBY4ZNJxsWm4kPh+Qf4GJA
rRF/6MHu8Yhg5E2yrSZzflVeAYybXvbplaKi4L1tRqpRmqYHPhe6FuXXYpyi9NrQ7PrAF49BVPDj
BWpxBWccU2dxpVCZb9mYRv5I7ye0tpjaKuZ12czFqgXhTnhJ+eKltPasbbMYtjA+6aEK0r7CfqOq
ZwjdMlxDZS1e08nGzhpwVDTx+m36AKY/GzwtOBDMgUNEhDMFIQFIh/n4vNTn6OVj64bqHccKfmSz
xOAXRzanW68r5S2tlOOxbqrivvQ63ltdl/YlefM+Zk4YN2eFmlGYhRWW1zz1J7+uHRhIbHbKaoVI
E34NjGx57lAtbjXC64GVejQo1gGbJn/CupZzfJzUixsnLDUupJsruDe25Vfd2L22bQn4LEoabOgq
Ta9MTLKkZIacupEIOomOlwivWlsb4CsbWIFfQ/J19/i8Ugrr+I9dxlOk0yFAIN5H87KedM/uo7t0
7LxrSEFg7HnAuB8te8t2RR3cFGwbVubrIpzoPAZnra8Albl7szQ17Nh0XU+rkM9sT4N1vyPpaTWY
KGqHLGeC9dktBnHHsBUSjgy7h4haJ5zGwr0epnDJrdqquclEa/db3Zvthi0JJB129r0E20PR1l0v
vfgqId7MJs9Nwe2YKn0HNGveKtjrrERmCSUKP43c2L2tffDES7asz3IrJjf55kxj5bMVsuk+8Epj
S5hZ3urdIF9KwiTx2ovMeI2ijkiCIuydR7J0nlNMHte5XmtvJbmJO32KCLmIps0PBSHn76Ao4+o4
h81SmEz25gOLT/swDyNB2DnrDw6pQpxiTqQjcTh9UoDLqmnrigueQnulcrnHFq19lSHFAJusqRp8
13Z7yKOakNkUw5BTdgURaepqkl4CpICe0ghB2AD22OxCiKZUB63cmRzl+FhzaV80yuqIZOwQLAjj
ejMUIb7ysNHPjLx7GvU2XwVhGfsz5RW8EaFeglJfDlOyOh8jOKpxXS2J7NCi8sshATIJ3DDxNIDl
4+G1MrXoQaSQC61aYOlqof2IxvteOta+IUR9NoZBuFFum20tpnI7d4jKXRBPwbdAq5orS5Q8/yh5
o09v5HSotXhD8zbaDWwRYOyOPSRKmFvX41JwoJKq2RqTVuyNZkgPKnS6d3ocqhvyuswvgp6tUQbD
5N5i7dtKd2j2Q+aFL2xnqAD3otu44NFMQIvd9Ezf7gC3duX0ZXCobOpUK69egFFdc+xEyEpNZtAf
YmorAtkiGbqYj1iJ0w1YpvYjVXBuN8mQ0XmeRO5LogQ0lULJ9nzgAoEEONWHWtF5aJUpwKgm7V9n
V33MlcbeKrOCZTnlNFZFRXAmp7o+nzQxY54J0fSIAJCNZ3Z0Qbis2OAkJlxU0DJWhzB742CUN22u
Ty4kuhGTKQUtR0If1dmkQT70XbvWr2ByME8H5Hc0y+Cey/5GWuGhH7sHfE+YBUlNr2AGztjjUko9
DKIifJ1Lv1nIYE3NCc3ZGtmoNdWp2UNpjoRnFrgap0/Q216hvkq9HV/jKh2vSfUvEVnZJhfTLJ29
FIN1VlKSY+70saHIU0/G+Zkp2VVaNfVVCoR5FzQL1NCs2QF2+Db1zOww+tUBhSe2/YS9qX+r5uYi
jzJ1aLKEoLShZzOPGDN8E16gYwEbR7yAY7mdusm9YKM3H3oS/Asxursjmcw65yrbZ/LYbVUWUjVj
1RoewDkXl7gFhvvWYW8+NWlL2gOF/lkF9DW3hug3BSTAFe7C5o3Wp3Cbec5IgVYw3AUhzfO62+rb
wXJZ3bCgb00NDJsL7DBdFVUYLvWZPWhAdiOUTBCB3ZA/ySgz7Yx8ozRlQwJNu6LFyuq0LOGGitaS
UxunYY1iozZn8+RHWtd/Z3zbOvdOOC7dk4D2OJm0KNotq8lHLbTBXBNaGvfJHBcvY1gjT3SmyAIM
ukkVXudJpT9Qkl6y/U7z6zIxxYugCvJK0DX50SQLLi+1oDytKr6Hs47TzVY6C0jTmcf4IVUjRQma
CwXsjvh4QUAwVO6mCmVLojVT81MfVfaZgwJ0Bt5PcF4YzeIaxCfBy0UgeQ1tzdj0KaUXuBhGcKym
ReUKrT+tdmeQTl21Q2+tWV+quyhz2leRxTwAGiPfCzumCraMDmbTtJQGLxZXsnPTinNdZvhQ8O17
wA8t+HP80hfhOFFPYZJnrDeiETNNooDwta2JDbZduUNeuA807wh9V7FqmqsmyJYtY3gchop6qjrh
g2g9iikx4tMhllBw970iiX/pzlbwqI90Z6yiyQw6/pqTPMVFXJ+j4BQkeQiYkodC2z7XHICf94S9
5zso2r085mPUNtTVjBSKztGEZXDQqLJAldi1pvOMGTv3NswpDYygSOo8kWJ9WGMLmi84dNZkKlmx
tsMAdTwNm4HArand40x1KT2emzVbSOwNHTgMbrm4vuSRL62D6vLkCoSw9Z4lnfuIMkN8gfWInXRl
74o0qy5tr1LvBHtDbia46sdRdcbW8KLsI9EqLdgrN4kXICohNRyF5oi2QwzeZseHYICTWdTtWlaD
bfhgp4YLJg4gSfE3hOgRmWqwo49Va/k817sB2T+kcMBsSgz8JCBAy8fWyO3eJNFEhF3PMfo3nMQS
yBZAs3a90+t+ndqts7bqqnsyA7VslZmSsOY0WXafIgfa6wDF8grwJFnmOK95uEc5F+aKdTqV58rO
rddQI/xTd1S1rFMi9+xwWKIm5oXVyopyity8amGKG9WjzA33aZYF1QFhHWnXpZuZEyWClkuTldlM
2BbgldAM0tVn7MSzbU9DZLYOpo5qp7xQOgaepMUeTsw6fLHUVO3AaclLCjhp7xMFNsxt63S0J8eu
/Q4+JdCYVONpkFYG/SBmz/OUNHhZd+AvAOkraV7nDFmofAOKzxVsZreFlqk9CRFVr6Oas8eacSsI
FKOWxZHQeAgOXpFg93MTo/qmz8ta7QJimfSKD22Q0zvv1UG36XIj2aW9g68T2uz43EsOWPwmbvPQ
TQ7lDrIbPX5rR1KvI9KWiZTjTQhofcouucsi4951XDpnrdaV7BPS0DzIpgfZGtp98iroTUC3iEfN
2E6hAR0m7622PvcchsgJUUgTP0gi8T6Eo2MbK3rtwidGRs0uL4Q8RxBxYpJ0ZrFDrc0+KIcSIFMn
6hno1DQB+TdOLa/iLmwfIMsmj2rQoat0U0Db78CkCRSr5gBbpEGUAsuBSwX7eTBDmKhdSsC6PvTu
SStxmh8Fj59JGslbMA3UOXRCKHHkORFDxdYNGniaFH4LBamqLoDheL15GPK+mxnrjc57bXf110wK
WIhpnHNRpwJJbxW3zgTVRaI9chaguD2lpZPYS2mY4SsBdufAOAutlGoG9xLvFL5nh+cnD+wkxGWe
8/yH5IvTWqeMHfPyOisMBBtJ8ZGOp6incIowG5VvICSeJT1J/uyo7pk7qRbHWseZG1Zh0x0rXfRg
VDWH8Y9mNuEHtN0k2o5iyftC9aUWi2WJ58pYjPRzJmaPWcIrZzzLXavkmpyoba00cpQ7S2K910RD
BXhf6dNxKjT8YpwiNfqX6lGFmzmj+HcjCEHcCBWk1c5lZ1RzZPIaX+Fk7DZ9bAUXw0iIal23ILCB
INNvMYAw4oGqe1iheKqaPSO+cUtCQO+O02Dj5NEUqwwMb4AR67jWEZNgPS+o68hzLxsKoVGZWdk4
gkmGeUFCVn/lmlktdyUYWLanQ4hYNJW8YWgjTXABbJeBbJYb3/tUc29rRrgojwmNgZYGldDXYSan
3MYZ3EYtq+pi0/DYDGHkKu2GjPzsPsAdnjah7GMOMMSKWFyMXttyrLdAYUOXfiGrsRTKxyK+RcW1
CAIUtvKjwYlv08yd9o7LAGG7RI4eqrirDvPUhw8kO9lJF26VXGcqe6o0M9iUseMA32AR2QQd4/sQ
UAzdFmNQvDLQ0T7KuJrugSh1mk80i1m/w2N3AnnBBIeuaNLMnCFHd091CVp22nvvbObqNz1x868z
COp4Tdqr2XBYi84Jw3juuoVRCkUq6EzQNVLwUM2sb4amMOgEk7kdERQOSDoWpna7u270SXS+lpcm
NnhnmPe4ccPbVg3VbTDTe0G+FyctKWVxV9OKzoBndtv71KVc7BCpjvYr9JVwOw9OH61zrUGJMiry
rNvA6sx473L5ktEuexPdErAzMAqDSO12no1+PlaL+3gPp9dkPBO1rkUXjDDO2im6i5QlSScY06se
xBtTs0ofPhFgHjVnwzsDGcVJQIkn9mSjzdqWRPIu5WgCaJAuxgWMFd7XJAzv2YtSYap7kaOtdUZR
Gts2pR5BCJbfAdGzFzVrdIC12+j5N9GAslm75gJykCNiP10pIGkXqIWV86BnR1nLfPe/ZfL6nw4A
Z+iYQHC4/WpEu45ei484fK2jnyzuf/7kn/lT+p0ENU5LLeBvKdPf86ckU4FQ6sA/zMVy+o8Jral/
YagOw5Fwqvm7//2P+Kn+ZfF90BDB9Wcsjr9/a0L72e/CxBhSJAMj3gXGys9uCtqbHWKOCRiZoVZf
cyrIn6DLhhcwNJBgWNLH51bT3wKICd9c3PAvQ9fQcMzpsdtYzVBuONrWG/Y83lNt9OV5zybJN1jj
Puws7B7//8X4v5KHFuQjmOv/a7PAdfeB7ehbXU8/Xom//9ifRgGuQRueGdZwB3InV8Lvl6H9Bdvf
YrCSxuLHW/7kj7AFV6glsAQyFJOeKxaY6O/XoaF/WWwFXLcmNwoPwX8rBv3ZZCbxM+FiAMzqLQcR
95PV6x8VNwQnn4ORgm2XZEUYdmxQFuQZyLlxG3rOERrC+w+f1PVvzqH/UnScPuOibf77f/3se/z8
0p+soiIxnDTVG5ow6AtZhRGniyiBYpAGb4NiQ//rVxPLb/KTfQnLn0Hjm2mTLLCEWG7IHwxcSdAn
OLOLCRddapGSClq6DAEwjK5It1NTPenUJOz4ptUmyzp34zk9LVWVbvu97J4IZyExzMtynl4zXrug
p2JtdpnNJCZ4VCoQfFRtvKIo/mBQzrn59bsnnvOXt4891IVtim0T0qn1yfMjajbIkhE8JSMttivT
TJoVsghz/96aiJ3PtKdUk+vPqTlee+Ao7ixAPWJcdpcgoNj9qad0Rh5HtX3WrOIYmdZOlOlb6LCf
RE08IyaTrMaBvytywEDFkj8LB3dHlz0bNndSZ6ES+r1W6ETL6JTcM9b32eEgKdxMpb5OwNf1dnRr
2ZQoT8Mbu2xgh9GGI4RPl3O7DuP0hkD2bZVN+JQ/piXczdj4ZYzHeQevZ/JbM3cuSnBwCfsFwFhu
t0AiZIGpHVCJ7fLLjIX5YEGf24lMhPcy1W84P1Fr7/HKpuqzo0AxeE3y1tmVXjKSAGrrA6oIYC5E
PWeFs632LaOLKT1wCBPRPEV5TAo20glG36Z37dwia34EzDWvLC9proc+sAiwNRw4mtJ9MXWaJkOG
eFcukV9QIhUIpkJKhMjA21DDKd4qe6ZUtmv18944DCIaLgd9Zkeru02zhVZRbm0p5vOCmgGEtXlt
9YWxpbun+ojjhIWvlGeD59J1INifWXKpHqhqMEPROSXzz+QIzxVB1bAnqeTw1diAZxBN+YEqCeL9
kAdgp/JGXbAGgm4s7x34cX+Dc16orD/dTq7NqsUtTFDMgcT9OfFDZ4ih2JNSapRlBfYMey7pj1ct
Hge2ftVuoefex7EYj3PUaS8R4BQmVstRDfxdCVPQ/DoKyoz7gMLArnO/jYU73Zmpnu0aG9aN9Jby
d1hAj43qugtnDPTvp3vqP9rb9p9uh7VE9Hi6/OtF7fY1eW1a9lg/rWm//dTvWyt3QXE42NhwbP+2
gfptSZPeFzZOXBC2TgzsNwLv70saW6slI8h1K4VFmdoC5/3D/GZ+4WIiW2gD6XUNHfPv//hvP5HF
m0///uO64srP1yZWEqAR7NYIErKmyU/5mFKvRq3Q2mar5xBidlqwHBBFZnNYbDxuLi5QjpANqDK5
805HS8X9WPhUNXCyqr2l60iE7kHQmLIdzNE8SgTgeJ2fjqsOLe9U4J6OsQkE7u5I+eC2Ox1zU+UM
7Q7EEIfgvq9wKyCUDmtaAIOLrh7qGh9TIc8gAFYEg7o850aZkvR5ps588A3EsnCD7QUAO44GRq56
EYRHyJvyzVSKAiGHY/sILf16To35QlHBtMmrOV17XVpuKtWltz3pi/de6NrrdBIA9CyQbzl92E9w
T0JKn09CQW5TPEbRJ/pBrzt0VWH5xup30haqgfHBjujgeNcsukN8kiD0RY2Ypirwq3kan03XQqwY
ID8yWmxqHbHsJGecpA2MXJHuZyfJQ57kjx5pJlj1NadASOVmdZXXhgLNZnTec3WSULDz8NSPT9LK
wK6Dug2rJsXJcvjsYntA6BkiHLeWVyyjdjOjBvQk2mjOIuC4PbP2HWzi0jiDFVGvkaO7x65rE3AM
bdvQSp9my7BirPOtotr6zWy79DjDSLnOFtkoMozxq9fhrllEJ3SlYVQFhcUz3gazGkYIAUP1wCqA
jnmSo+hic0Ki+4qubNqV7YfopF0xcg19Be9qmbNY5a0hw0Qxu2/Gh35os+uiUtEN7oiEUAmS5h6T
UrMzF7Es+U04Qx+nVCc+KWruIq51bdXXdK8MhramlB79rdOiSVDmgSzH8BSFzjupdYZTMX1iPlTw
nSFdrHJMqvd49ZDOA1dO1cqwEvTFqmzagAnIIgp6J33wJBWCrxqf2SO5RzRi5h3xSVbsTxIj/A7Y
fg3GLW9xBxQmoL6TDjkkZrVpT/okHLYev5rXHan8FDddM7iUOjX2yksjXlUrGorjvD6fr3GJoHsy
cihZPhtzHy+yqMGU+DD2aNM7KNnoblD9i2doPenBOemqRlnL96rVHd846a51Z7bncTBJ3DQjSn1t
F8MG4V4+exRtuTjZYgM9oNMwEVT9UumFvs0YhLHvmWuS+9mWNcY0vUQYo0FUQxguhza8tWbhdWA+
Eu8JpK96JLLrvsnetYjK99As9UVtJhmSMvxzH7s+xl9YmoOFQm1Yr3iypH4VYgSQm/wkYnuLnq2A
90x+Su7+vO4R6FeMjINka9bo4HYZNW9RErqYs05CeX0SzUHudeY+nQRiesg8rkBS71FKA8n8/QAV
BvEdIQkhPuKQAGSXflCgKb+J9SfhHocmxZ/zaBk+zlykfc81FjRM4C5bPr2FC4pGxyig4oJ9LS0t
fqV1gjGBWCYG0zI7SJYpQsEdTsSSArF3hmLlpbPMG0b9f1J3ZrtxI1nef5V+ATaCW5ABDAb4Mslc
pFRqsWzLviEk2+K+73z670e5FktVbU/PRQNz0+jqLptMMhhxzvlvYvkQqZ6kOmPFJJoVnXBfgIrp
BbQIV/xCWwr0fwXseF2U6uTCR33PikKZlcOvI8YHGITDhBCLfs7OEJKBSRqxxnlA+jT2GDMUFFXO
8CVpLNwTw7aGAQPeQoQa0Euf6H17iScokExIDts7Nhs7v0+Vi0QAD/Gz8YLkSKduLtqwSh+AXUF6
3G615xNZrn2sVyiIAZp47vF6ahn8VWBFNWGADjGra9CBUX7tzBpkKX1BmWB/pe4H6wV96l+QqH7A
yG1vvSBUo2ULhMcvyFWzgljOCme5L8iWvoJc+Qp3WS/IV/sCgoGGhcSLHcwVIOuMqn/MVtCsX+Ez
YwXS7MnW3lkv6BrzLWdYZ9+gbpBpDZ/40+HRxtlWHuIVoFOpBlY3MHc86kUHgLdCefiIY/Si49Ln
65VZFljKdVb8Tlj5ZPPvBvGHmtGc2PSRm+2IyDSP6WSAHKbWUqHCGYX+tQ8q5xoijvlZ04b8xsCr
BjMf4OYM/DK+ySNCFLn50MbI2B6Lz8kKXWI9P5nbfgU0gUxQ5sb4k/jaUitMSoZsdO7DFQhldm7k
kDXgPdvfkdIWmjphPwj7LUaQHTzWAFw1xLsdbtyKttoDOUG+vQQ3/Qsa68QByCxSEnYtTCflx3aF
bkczDfCmE2Jn5GrNwgTixWxquiRh1ziE/RDdwzuLoAK5g1+t8HCQdv2ndm7HYBPmK1XLgnuZbdbv
UNu4mVOc7IGAQ8bodz18G8+U9ccypEuGZKHRvHYuOZB2QFpSQ/Qb4PhX4svEMWSmvUUTUkNwqWYP
B1fAcHpFZPLfoHA9daGl7fWYGOjVPKzf9m2sE1+LFcxHgrvAZXGOZNVGdguR0iit0Tzidkawz2xB
mjiOFqztjY0EyoIoiS0NqPhs1tvQyfplNzUu6MUUuV/Lsia3z9A7/UMEVrpsKgiA9gGzZHc6Lyyf
r4GUMMzGgVLHikCoGJq35cnqEkazSiQH2AOaT7gWZOYIxks/da6HMILwggwL2iNKWOFHGO7cpTZ4
sz0EmUeMM8QdNzaeyTrtPuGb2XrTMrdPGoTGLQ2pFSPVSaBFWnYgz44sJcrNsdD9tMiWZCPwbkdI
mpSa9t6CeVZvcGLHLdhN+7rwjDoelnMNjm/4OQsGBRHxNQzxyV8Dnm7C6VjFmnmumSvHDI7NsPRL
vTcfMOdOE4yXzfabu/buucxwPkROmx3zvFXmlh1hcACZhXu9LGCGsFMbdTUulToJBAgzoUp99JRj
n3xhN42WboIh6p4qo4NL3Kly/kyX2CUefEEMfHrNXTp001hqAR/qkME7AansGMoMF7rZpvFMecpX
OjZr0BVS05EbY5IXaQ5lojII8SLV02g/UETBV0TsbXxp67l56MsuusgQTUZeYbiwNDiUpjMhYyvN
VzVgdA6mlTqhZHpy3ZPIgkOstDtIWVq0eHraNfI0hHF+tEknTWCoCwNMullPP8AnuBAY7rC7Y5V9
BYkxNraEcblejl/y7Yj1zweT4ZKztd24PLoQGR+Sse6TA5nv9e0AS6HEoc3ADLWP+StPcQnJ6brR
g/BqSlooTliGUr9IVd8aOCPcBW2DFU5gyK7ZhMNiYv/YG6yTwSaqLzWzXgAVJ17jjoE3wO3G2pLC
9NYO7fGyD1ZIA9MegiPZxu0PKbaf7JFlBGAbC0i4vhtZbv4xtJPyG7MUEJy0m9kuwnGtjpKoWmCt
9F32SKEQ3JFjP4cnF2oENvR1Ny98NirMyYGOsfCCxgXJiA16htGaRN2HNLDwLEXf3F335RxcFv0w
+HwCzbccD8C7ERvlFtcNld1Gy6S9N2qhPhjDZO+NQalvvTmI93hijpeubWufZoK1621QJ8vtWCb9
J/ZfygWr7gxrm7stQZaFNc+bMRfuUcDP+1jGM3hFzxnzUVoClq21Mj/YBAQW0GUXw4WylAl3PSTo
O6NSFql1RKlAFdMSUtYcXKr/C+kMNOjlEJnHuDVktsPa2I49GXG6gapH9bwPzCiML5ZOppd2bzEP
6q0Vj8LgGuOPXuGQNxRD/qUlIrVmetjjh9bSS33Aa4KUYxmNU6PvRQRpecvqxS4rBtCDOQKjJdnZ
yzgOSNiKUmmP+Fo5hxkg3cWUZSET9hgVydJNjAtodzxLyNJ9gMOiu3c27AMcYlhpaL7TSbedTRL0
jzaIfzuHMtmNHbSAbsocP4T6q+2nwpJHk++Jhblobn4C060mbPqswVy9zShYIX+iLXDte8F5s1yk
wRzcpoqa4Cbr8WEKORFUaJzQDKF3iHIcGv3cDXvfEJjumFsTh2g6laywG8y6i6iu6ytSoCmPIGz3
EN/0KrfO6HuL4MLGwim6dkenl9cSZeN4SNq4W33oituOfFLt5GLwVd3PGbH2e1XPtrkjqDeKj7ae
xPBVwqrJD3YTzPMOsufcfs6XWTyqOEnlppp7O/icyrAAhp5C3aFI6kzCGtp4xMEbbwC4DwZIbwwF
acb0ygtnQ3w25dB2wLkNmZU1InQwOntWJ47vejykrt5fWHOuQ8fBRu2AKDbdd2FHLUHo8PQuKiA5
HecY0ckuasDyNoXVh8lVaTmrkBjVFUzmlJAL2M6D5nXhKPfQ1hVejE059bsqcTm7VBE4wUVR93Nt
AL0bYiaIQ0LP04gRbT9NKeV2VU8zMZbrlBw4ObKXfCPHzq0uCoEK5BC4KiLfws6d6AOHlGyP8DUL
yhwxYg02YgYIsBi3Q/4eiNlKnnS+4fI27LsZlK8irSWqAxgDopXDTVIr9SmhuIN2MncVElh+DjSY
Jp6Xgx66znAZka2Y+S4uMBYxyA52YkZTE+LhNqQn5uknwkSCfFPjvXMTpRVnIqbDnzVzwpctE8tN
ghdxQoQwkVJxioNHpsbMwEJ4gNMxySpC9Qp/xOhwY2NFacHzElPrHXUngXHCiGGA0pZF85c5bEwy
StCmUrCKoUWzAGGuJ8di28sQZ3bDnvPjYNaatRmt7K4PccrxChiMlyEJftggtMznvMCdcdsm9Hl4
ah23XwVULikVpWxyyEy0wtkhbpsQQ+4B54A2NEPeB1G3NgE5oX49SzMzrsghIPmLPy2wuikGoXl1
UqpiU+bRhJKsEUxnsWX6WrP1x/5UG+37VsfoENy2ah6xiS+OQMcaxkFOcHKqrO23OCnqEtGYjYJu
yW3zGrALTjCKin2MD/8xgfuxoOzicchRNpesy+6eJ68OlgrxY+tK8pj9cWmPlSimR5iy4Yd5jruP
cx12yR66jXExmLpz7OGm6Fu817NPIaSaapuiIxNbp0Q97I2DXWGYCZs3O6u+r9mXTDdXO40f9gH7
NXXpygU9zQTnfmSQjjumV9Hso8wIZO11CKLQJsP0HrwR+Ro7dq3kd8TgPzbdXC/0pUQ4GIdQ2f77
v3678BrI9eof/Bcc7bb/1sx331oyyX+f1K3/5v/0//wt4usX7sSOEtihMsz716PLffn449Dyjz/x
29iSPK81S1EHPWOkoVZz4d+gOPOf0jYtA1Hjy2zyRyjO/qfLLBP0xUFlS0nD7PR3KM76J4gMeDEi
bNS8q4/x77/+N/zrZ3PLv+Bh3JiQhou9EKpiYidfA1SGA95mZyO8Y2S1ADERdAnUf7gFRlDF8mT6
HjH3am7645wUlPvVBH99EGiEDaoK1MhyfRg/AmJ8OMxzCBvFuIZARtxrniG/IWAZwWR+eAe//dIf
r2SYb90TuJbtolcHuDJtxxZvwLdegn+aEc6Xhi7Qwea2jZg3jHQ+WKO6SmnfrhAlJntEAYUX1o36
ioR3uGmLKT3mymLERZKpfiFmTNk2aY8jM2Vw2Hy0sgQQJ3alfZYy1C96Qck4j4vNsEp3iApIJjdi
mrvA1d2MZvlNWxkw0k31+9xtSO01nbjWLzurETdxhm/jto2XAPshx/rWyahEFTsSZoNJXP/cT1h1
hRzS0LgwpSiDbLlRNVjwpkMouWefRQHad8NtIhftkhpPDIfa6qEBppHiVnonCD7CWFhL6ogCG0+2
jAliyMwEQlaoOftq4Qzc5ESb1VvmVSElDMR75o/O0DznidZcOK08OiHrQR96w9foSItZ3uN9llZe
imHIxRLClI4Nu7iZpuw0RUShW4yNwN6qB7YnIk6EcZtYS7EvbOeESJH6TRm42lZNvTWV1pzmCNmP
6MkSCgSG0ZmOKzNqZRc2I8Fgvq5NhGnN7QMey+h2Jgv5CvvvBu6ju5kG59wVSbLLWmLWOOegvE7I
CjSFAqeY94x0bhkfblpDu5vrwbPpHUHkpmjvOmhdslwdDXo1YFeTy6N82wg9fEZfpzZ2n/BfONGx
BysPyMHVdqAj3zA7E560uLghc7BOV9yOPT6dfdnw6RThY2ikV3nB1MWQ4dNIcPhGbxHYWYW2j0dx
W6YNbQpPNDXXdEsresewOaT1Mb7afXDSU+dYlwlmFnq+B1eA4Ic7DJMZ85YArgkVrf41kfkO4AoF
aN8xyk2ehSHhBwbNg80/DIF7Bq19JuDplHfhBWMofZsOQY2Sqn6HG+des5k7zZQQAZWUqZ0ifDf9
CveLrQs4zTQqQEtwSkxrRC5rBe113aFN0sqHgi4LGiuMT3PMLoWavsm+Srx0auQuzXl5DexyJM6c
uUM3Kh/u1RoXx0QuVgiweosB2RyFZzOYnqKg/Tgh3vaJqiH7zGQGIAPtPjBDum9HcMJZAUJugscM
B5eclODiSYaEtqTlXjbGA4NEfkBA3RxwuWyMnwIyubAc7LAlNp1t55Q4NJWYWAsuLUdDO2Kdhfat
tcctL/aWyGy1DcoRP4EMgUSQ86GmtbHcdxoCoaB17kfBLy2c/DQUvAdanSdQyPI/fG7+eGz+9/8h
XwyANxsPiX99tL6LU/iuP56uv/2R32gu7j+V4SrDwjJotfRfSVXfz1bXxQ+Dg41jF9bVD2Qrw8WG
lP9BARbp9kqO+eNkJZRzPS0EWOLv5/G/cbLqr1kuGPdZJndFj459Hw5q9pujlcZVFISWwV8eIgx0
m5EzqIyvLOzqL5xpRAFQo5u1mHb5JNJM7+MxDS8KvQDDEfgB6IAUIIKD+yWJWt0L6ADuUJFMx1Kr
uitc4qNfHJjrcfgnV+Wv97uSQX7gquBnLrvYnfWDirPxMFsoBSuaS5y5Ak9UQFQGbspXOOUF31mH
/7ImwDzmF5d+w8qppJVXtG3zIQ7beLMAk5zJ4nF3uBSUftJrpbeoTNv0erMyo+3raSVHA4/mnnIU
7JLKbg7zUtjsFWNOWmVNDg6uI0SHQeWoeHrSnK4zmtCroEMzHhNKjVtiIQ4t3u8V+QDYKwAbCQAg
mLnQHqrMHR7SWJsXDpqxvikJ+twzcO7x/hHhKaU/IShriv2sMvKLXInyyu5VfEU4+/gp6sfO08n6
PMU68/I5X+pdU3W+KL7MQySOUBf2WrcmbKqIuemoi/fWSBC9gwxsn5mZi4I6jHcJWrSkUS2eRKXR
P1SxLfZRoSU7SA/MG8I69pvILtEsJ++Jrrnu5/GW0WxDI+aNmfZAaKq67BA6XcyJ+tguhrZHqXHZ
IN305kgap2QJr/KcwWAVUlq4cwKO18d7c4StPLjOY5cjVxuAnPFiSy4wJ9E2xjBfTyKyd8SwdX6/
Bv5oEYhYNUxYIvQBbTu24WWwwO5txKEJSzwkpotgmQMvbCoPyvfGgOldJjXgYgDGZIp6Bzdq8qow
b3cxyTT7MnEt3xirelNMMxKEWZQ+PyxigoBVjN1I8XkMm5DompEQS9Ca+QCViBNYmRd8NSg0+8tg
VlCnXGPYVdF0Pw0auup8YsZBJNSmkj0w9FgdRKRhCDCNftyEaoOhAgP1soyuVY+udjDN7KSilfyU
6NRkMji6hRT7DuXy0cI1ZusapBDUJba9uL/Y4OH4vw+TudxrU43Vduhr5TBshyg/UmPh+c8oGcEV
q3myERNRVQJFugozf3CoyzGMxJrDhJp6yJ/w3LjvUgYiEIP3de0SFOHeC0E3J0GpiTBAaspogOSd
4SDNDjFPzXlXOFjvZwTD61lfeaMKkCgoG78U19nQ+++l/aEo2nSL84HLaB/TekaciYeABK1jlsBz
quF2OW6yR8l/pxdCXGr4m3ByQhSYmK6R8NA5l3NZpe/QiGveTBrkNFrvcCZnnOxOCDTQ/FIsJ2fp
Tvhm4oPuYY7QbTtk9B6CxL02Nnvb0DTfkriwGxyqdq4uCdw5ooi/i134EvU83XdTfEmEz7brovPA
BONQ2mgnncGf2g9LVl87NQotR/R3EbgC08003tEt+YXoH9MY2FiGzRW+At6cF/d41/vGpHZ1lH/B
BdzvmGN4mUPNR/sfbVvTOhNRjFXRghFGUiNLVXjI6NeTQ1JQUBhXuaw1Y8O4y9mFgSxKYkLL9glG
CJnjELzeTYh6Wrhhdxq9/S6gxOPbHiYoEZTTomhkzmjdVI9RhrOL4Gcd8SBHgZkpayZrhaIjqCtQ
4rlDYRkx+cCGEsiswivFSA28i7Bz9Zo8tW/dwAg2GRq4q0TU/SHTwmjNEyFU1BLvc6hPKxd9vJwR
t903ymWzwOF/Y4aa2MNkaA9YuMbMcQtHnPAsEEdV981dTd1zM/ZmdYhLzEOCMeFfBCjcMhFHHZg1
Ai5KcF3N80VjmLNvy/R+JlOTISVKR5laiH2WyG8qB68ZdDobwtZbRB5VczZqt0feyJSvQ5yE/B6S
X5JC8lNtGx9DB2sFWgyyosI49h0xBGx2rf2Qw7dwgoX9LmEAvbgM+Ec38eAHLYdmxFFU08tngp0P
oEnd3pZ4kmlDmh5aFX8ySZ/yrTi4dUht3epRoO2mFt4IA/HBH7VEP4LXFOelse9+KE3+puN83du+
HKB05gb9A8Maiog3DCBdsyJdS9fxpCpvyxjtdZ4wI0fQf/nzC+mvO9u/XulNaZF2UxEJFMWHIezJ
TwjUN32hXmVcS6RlKp+kgU/NZBNRQMwn5BmHAI6f34L5mu70/RZgENNZQxvF2/JNc+2WxUiW2aIf
2K2YVAnLgCjStwhYMsfxtAbTYprc9B2Sr+6QohA6k8s4bSIwLjK5g/pSjWAuZVs+SIwNb+FsKoJx
m9VnktSVs+0sOPvjqOElQxYegPGKgzFNrY/BOpsgJk8NydcHxDTPZDHggAdNcps3+S33oflI2RjZ
/FF2/g/f7Y8/983cIrEyolpAGA/0TcEdyToAobBYPLR4y/bnl3o9kvntyTrC0gX/YWGI+boO00dm
th2gwiHunecONH0z29ZnE4q019jVw88v9hffe94g9nB/Xo1y/MeqT4uDfCAN3TjY8XADo8j8aOLm
dEzG8Kse057XMu1uQF4jYjSM5dBpaO6MtLJxLQm7K5UQh8Ob9MAP9pmsp13S9t1FH6yZDxMc3Djm
FaY2TWTUJbZnzGVxI5KowN+IgGpUNfxtZUJzTgs6rUVJvZYnFnXKz3/n+jPeFLdU/LqEN+q6/Nx1
Of9Q3OJpIIXGOXKQNSr2VAZim5t4DuVKajfxoOGu0dekvv78qn/3ob667Jua2ujIQhIlWRSaRWQw
zq1fnVTnZG4CqE5gpRfFPJ0DpJo32VrlwONLf/Gh/u0tsCkxKNRdshXUmw81E/rUVnmsE5KIfU3L
kRjb7RWESdK8O1vbZJXEEU5Qb5ryM7t+vfv5M/ib5YwV1J/Xf/Pl9CNGeIxErEOX9Z/NNp4Y1gTm
RV5LFrYW/oIivHYKb9+zdJn7keRAdrv95tdGY6w1XYlHiG22yUkfiUoit7z73q//y47lb3Z6nuef
V3nzm1pTmENG8vwh7ybiHfmBm7aw/C4nZ+DnT+/vrrT+FLFOTFeX/9frFvy2L5ZFisMSjFAfXf1j
JtWRc+YXv+hvl8mPF3qzD9B/9B38eovTpHK+xWN3naCY2hM3GaAo7s13aUh+JOg25TEKalqBqqt+
YTj+Ny2zJYRj8IkioVL07q9/bRBNYw2vxjxAbK0Oy9gM95Vh6ccYotGhwtixrFTqhUPIHJN8uXWa
W28hDeAwkGuPmhOnfoVAoF6ri+IyDfOPsjGzGz1ek59h3/783Zh/XWyWwOdMuQwluGP7zTLQdFTM
+dJwa2F/WcxIWvVIxHsinMRWasvVpOTkV7049G2EFnyMqw1NqLaLJyantk1e+kB6kEd28pEyNfCT
UodLQk/TavhD0kQ8V9UYHkW9xmqZ1qXuDDXydPz14CIR0qzFnV8tJbVVtU72sm94FuvM0uucoIvB
OrVt+73E+Y8BPP9XB1Wr6S2G2D+sjxVp+g1BOj/m5Fv+v+LrY/5Y/AOV4D/ORG89PTb/OLYZ/9j+
OL/642/6PsFS5j8xXwcJAXshmkX8mYqjSJ4EuMdIVSF1sEGL/xRqARw59urbimu1I2gz/phhIeGy
kUgoRIO2gaRQ/ltCLf31sbmy2HXS0Ml05c7Y7vjbXh2bbQtLr4ynZh+NOZRKO38qyK71YeC0myho
qh1r/Zl9ocKtO30iGoqKkyS8bT2gho9LeEVu0XoBxh/bYIw/DCUf7Q8P+W8Kszcb18stugR7rvgV
TwRg7PUtMpYAckrDZu/mJDZoi2X47ApEv0fqNNT1I36wZ9n2XhsajJglc+D/1Q1gom/wqBx8ql/f
AFZFlQuqjTn3GnZoLhNkZz1D8hwHfrSmVPU4gsE5pixCprwB7W1/cQuvD4nvjwBVKeoHZGbCfQuq
tRbOXFme1fumD/GV1Z37PmJYX/9Kf/NmTvf7hSSXWfWthL28/qlywWNnnst6X5SYP0PAWMPSqwe8
7NQOW4V4O+OkQsnI5HIYRxymAlGctMm4tZlrnvIA5YCJFP2xTezRbyZD3JkpXfj6XeyVPTUg4OW8
b3KyT7WKbiFNLYdus6ow3hg6n2ofeLI3bqBxZKw/HuRcy0/EoBxF0wKvxDWBawWwDL3njKRnia7m
4D3uRKzWnMwZ3bV3SAim89Smz7q5pH47ZE+FhhVf1gQEo6lvTGvusBb9+PNFspYdf5Yl64Pjk4Ct
gIAXTSbypdcPzlkKkYVxXe1tM8B0Z5o/JQEe+xb06ACnI5iPzJ+celC/KL5eFL2vL0wILrAz0iZs
7tlGXl84r5RTtcwB9m4bwRRhHHjE/LU7gIAaHmBs68XOMmzBrezLfOaDLlrgHccteKHZZPhZFO6I
g1PEXfFNmbqReipg+AkrZ95nCXrGdTyPqEKDePXzZ/ZW7cVDQ2aGngbVF+EMjnhzvIpeWXigRdke
7mHh1RrmeuELvDeoO2ZRpZ86Xbbvgi4/g5HBL9GP6wid1NQVyZHwgdYNyJp2pX2SjsQrtmXSojR+
NIaEDC4gkG4Z1335+X3/9V1b0sArHWzBAARQnBo/thodiYuiGbjtUWsQ61tsCoRDpN8fdCMrta17
gETNyox/q/hdVxlXtmAbCKKghP02fKs38oAhaJPtg6GttpAKGRui9PhFSfq66vl+lTUagpKHH8eG
8/r3FVmFFVKdZftodoq909TpBdmvT794iNbrGcf3y+BIa8Ck0ulajDdvn2hiB/PBIWO+nT1DzGoI
n2hB+VDy4HKyYq9KGzlbBvJvC32hlbOzZz20ltsKi0+76CPOHdA93RrUNqfT8aMlFIesZZGnyWjA
+NdiPJ7ce00Sa0gU2hm3yOYYw44BzQRnHshK3WnmSL4ukxXfLW3Mx9jfbH0ytjFGoFhq8K+1ka2f
AJbIhoN1xOfBn7dqF3OgBVKDsfDfMFXD8HllWGB+pXZFrxWbSFXWzoBgC6EZhnXFYCzokqd8iZ/s
xLyFchhcBBXOaRY4LlGr4M99pIiNKw7apATMKqF2WRk/NyEAaF+y5zICBvcfMNF1ddZ3EbbGdqgy
dCSsQSsN3wM4LbshU/ck1LECu5T7Nm+LWGmHMRoM3zS6B73gax/X3RuX8fZjNQEUWzhqexMewtvU
4mKZSqxHXaDtaQyHSSq4awsn30MuRiajzOotZIDPRWMk2xCt2h1JORQP8cJBvEjNd7LkWY/40UMI
lzvPud+w6+5ISfkmU07Pkbl7OI5Mzl027rGvWj/lAMG1eemY8WgPjqhazwqwMMRT0UWiawbbHtvn
HXtZsYdB+gQEVWzsWsZEenICZzNzytzKT3ZWvUt0dV+vsiBGn52XBm60p/gxOVhQP2Qmr6ZomzsZ
o07Iq/6aAmMfOMVTI1qglR7Cp+aQLqEm3mY+s1k2dSK3biZ3dZ09F6oxQKaGy7obSDxNn6ELqD3z
4dYLLX5oO+YY6ZhXgckKdIvB9VCQn9OghDdQcwakJtwGo0dzHFSsc1Qzmj/jzLJNdS41D+kzpA1W
LG+WON9nGy9GHMBr+8OQIqQuQhgThpVDdw/CZ6zrWATRSiuNR9fTovI0EWi7iWAFbLMlf8KZObvu
oRph8aC575hg73Dpe5KmKA/RLPABJE9TdBm/kfL0JBPoHy8vhsrg3EoiphEEYh21rt15ZNmISmEc
RawtJoTxkxtQM9qheWu6mdp3c/bkigGJBytcZ46E9SBrqVm476CYdhiEFr6eQ8w03PtKUchEsIG/
fwI5K0zXzdu2a1rPHig+wV+WqwLFJfPVtdrQ+PvKvDI3bsQKMnVefyv4XKoev3XDGKLTKBgM6mOA
B7zLooWj/PRy49wuVQxdNq52nGm0pUi37b79CBlG7dBTs19XgAeZE1VXpVI1ScG8Owcit7/UzlGX
hKPYhMdAGSUbLJmGUzmSPJikSK2mDspCzgamteuG5cBlWfgdLF3Sf9YXnAv71sjqhxItyEZOyXMt
uWuI2E8v20XvpM/dxDHmDuwERRJygRaORbdSUSpUnJtG7+CdjDxEmgHqoYV6iirZ2QwMK5lWJ6cM
n0kPcaNLfq+e+nKpHmyjPL2cTkqwikXIEyBhMbjAT/4ZKnhwg7nyjtCXdBtLQsaatqh29kTKwqy+
Fvh8bUxwaa+g6Nowxn+PsogtT+PvHdhribLngUA0b5zsqaO+WrezmfSQTZTJ88um1NtsLzAAH2BK
cTDibWaUTPbrDBtiZ1US6nwq0k2eZi2GPWTCyckGXu5LNxGtBYuMTc1fjx1MVM8vvxAZwvP6SWBD
dbseBQRf3HYVN/byDipDnWPSIkFjsJVNx5MbJvaaI86ywZUZCQCRbqXePGCzrJ/sBupMFWZMm1kq
jWAxvux0rsVmgivbfTnb7KhQrkh0UuN1i6Obj4OV2iR8mYAMC38K499DlrbBRbe+HdyqMBBeSsxc
C9y4Er7DqVqmi5edOJ7WQkyGGe6gkGc44yE4LS4aekRyG/6E5E7cCRI2/6/b8gL6GMOjuERrg3wY
xFWJFJdOCKJM26ota5i/fj1XzJSbatfiOZU2NKjAxxB53psButcUIdd2XWHTwr9JHNktWUAVbnS8
qrFk0TWKjYf5IMt0Jf1A4i/2pqKgWN8uYlKMC/nCnYhdny6o2Nchf2E90BW87L/ZujsGdQTtK9XN
jYbr6qFO2s5fzzj0Iib+G6xqu+cDcpb0JCV3baC1AtAnC/ylHCaCOfP7sUmvtCCb34uoxoci5+s2
I4orMaVPL2sF/vcTUcHPxTLdByKZOTAaJiIDj3o9bQLFvojOyvWCpkuvJkemntQkuYkDhGerw5LX
NuJ+01dFvcORF+mDbOLzGPNUwT+oz21nh7lqdMiqkgNv7uozu2R9GVtRd7RGyE2Y88rNZEboA/VF
7dIe5VtZKoLFavzIynacxw1W+2Di1RI+Rc5KgjN1K94NejVsOjdGT+BgzRVP8TOaqYegKbrdRGf1
RVPp8s4ku+ESTcnkhVX3LinqcE+fE3tGoOsPTPdhTeRzQUVsYpFFRIBnmos4YFGKxoE2iSjUtTSo
hvLY2JFzo/f5Kj+dCR4YV5N+BMVHd23g0og6uV6as6lH1g5fP/iPKnzqtWzyEge9CyMvk4RaMl5S
/CUul4bPqSrY7Nc2r3Sq1It00FWO93ZnY0xxUFpen2M7I9x99awfywxunpWLbYuX3WbKiP4YKhwa
ohzSIhx6hDZG8y1ZKNi6wUY+XBcZMRPwJ5hHHjtVP2QKPjhg+7IZTEk2gIlDcIrGa1/pTUIKlxVw
ebTbuIUHq+sGf/dCfkKs6/2u6e0LSJ6fwywcv6FFig557QbeOAXY2RtIfZ2VCjt/wbaQLlIHqIg0
xJWliy+gVndw0o0YY9K0iKEQCihiVmkIergY8VTMmD+B7WjiXu4PoeVRPN9o0H4YSVMmCkgHMJ99
N+SdhtEVQPhlTOIZi3B8r4vxopFQP9w4r9jKtW+VZPE55CIAXesGzn/aIxl9LusJb9VusW7DFHvj
BGy20czUKwiCwRW3b+Hy69qhjhHDtxPxNe7a+SwpJFuxsC3FffysT6XaRasFtB6w05RFNL83O6te
3/CyHTNOIKuQwfOIpesW57LsA6II69JaxMOw2rpoevtAPA0lVVo3mPYri+2NnDqcert9WlIER1O9
7MaUiknQw6VgvIiXXvZxS0tPK12xDtkchG53vobH7r6vkPO/dPRwVNgOTD5Tt6KQKYR+a04uBsdF
DHEhZ92W6xKlYd5b4/ikht7dp8VwG7msmEAR76IVeM4vHAXrfa7cTJ3pw76VOm0hp/VGUWb3evSU
2uWDSAnfGGxx2y4ELqDzZoVG7XTxwn+OhdMDnoY3GIOeqln/TANZ78SAm3wrjOZ9r6WfEs60EN+X
2pjVBX7+JuLVJL1KRu7GparC/KGjul630wUhwVXac+INblftRtu9hxv5VM35iQJjulmcqaEKNK+q
hrpG0xVOnLGkb3ShQRgjfjNT/k4ZBK0Z0LQ7JHLwaBt5tsYkuhGNXn2KBc++oEz2VwppZrHCqozV
gBawpMDimaIO5zlbjosBc4FUQYvH+7zWsM5tWG7GOryKQzgJZDZs55W0GbTUOWkdTWdNM41+I9W6
Sa9ePVhNUHu3HVSEkRrTWAZ8SuOEwIimPGShvg8Eoci6gkKrRc8hp33TcA4hsz+HJvf5cqJ3E03Y
Wu7U61oNWSbnwIJxFFIT0FwbfmLOmq9xwxtrPTOLuczyzdq1oDCfNg6SVK8Pm4cy5+gZxn68DtEA
IjgRvOyiK/bwvYKLmcnkmrc0XaeyS+9q9PNQQnVfC2EpTw6BIhkdPbbKrEngo+IUD/+fujNbjlu5
tu2v3B+AA0Ai0TzeAqoji30rvSAoaRM9kOibr78D3D4OkdIVY7+cOOfBDju2zapCk7lyrTnHRAuM
OMMFi+8ZpwjMepCbPMMAzJevhXDiH00yeT5dCwSzEBx8r+ojPJc8Td4M2jQfW/5KU7yuXuBvRTiU
p5xd7+3p57xJNFOanHFYfaUJwa/K7VuXHAXbM2+IL+GoF7JzpUr7a21USWupD33kDRey5o7M2boH
rurhvgJmAzJ/XRQiddMQUsFm5imf+VDqm3p8OScsYzQjs23hmNBMZXemET/BiqvOZ3NZtlbNx8+5
S71qUWAlmnmFPY68XZxTGy0ejQCNmrfjaWeL67lFQ2ndvO293sR7Glvh/Z8P/vJ37QViIFFuoubQ
9TV4/uf2yZAOzhClc7aHas5BXNCwlV33XCuagqleLLtFMxCD99zlbsmXXWwWPUuNepT1k1ure91N
DN5hDrprmdE7ura1Hec+G6Jr3ZwWjHKOdkBA1QfxqEMPGodrG1pkYLodBXAXPbw1Mt/OSBg3fiRd
Eb/aE+mosrNvDBCwwah1xsm05+nMVlNxAo5BQTesRanDGQgUc8J5KUOR0klqL42RzNshDCa2e9u7
QJHD5rxsa8+3orUKjFchO2feQEZueMxAgvzzFjkTAfQoiF1JDYbh9v6SpnkSFxFvCoh0jhyuM4Zn
LcaCg21SdKEqekzWViq/j/2/53UzRorGP9/W3zTFXI9hBugUuBD0c99/BRBptUzMrN+nDhhlkNrx
AbwDu5Bd46DUUjDE9qCjrk/EJ+0qw+RPf2iBcnxn9A02yDLpJb3/aN5swFuZ1+/dGpq/ZFEni00z
bpPRLgJrUeprjyBlG+oLui6ZXlcgXu48Ze5nMRnPf74Ma7v1w3fhDhC9K4A98Hh/6AP3Zg9Vvxqz
vbUuAmvDAMYCJXSLYaGRBCJErK5//sj15334SPqjOAAZT+jG39rbn5QPooQV19CU2rehcLd5TRxV
HfGfjLy6n9pmwBGgjUE5NrjroqE4/PnTf/M2MyfgCzAkfRtlvb/4BRdVdOjx97VLMZbR0PFLDhSf
POG/uax0mU1pyxXk9MuYit3URIgtSdM1EsvvF1QUTTp9xTFy2Xr5l7kD9fvn32X87oetGCqX/rZB
d3996n66rBCJI8qSottHSdqeI0/ydgmOniNLAq2c0b2P2T6hHdA9Wz0gxZTP+2EyFHEQde/nQ/Jj
+YeZzmv7d50jYntadR6/PFxKw8Lh6Yp3LEu/VkrOf/1d/GYpNV4+1ZefXIJfx04SnQXYVAT1ULk+
6t1609HssMzavZs4lw38wKDUyJaoQBeTt8oGbAz2C2apB6UXx1x3HpqErNIhGS96M/vRuWO+WWSy
fCIiWKeyHx54KVHF4qzjyTPst5HIT3dGQIufI6At+8Ib6NPkFM82qJkdWXhsmaZ57Kv6FNMke8Ka
rnZtxS3S4oKWLu4Wo5loTFHHoYsxcQFXJeYfW1yOBmq1Lk2/2+1BdkhZF4sSpHOOAlMO8ujXPoqB
B0R9ChYxIl+DTo0Dfg8sC7OldeqY2TrCXT1PfavoUkSn69la180NWHfm9WTycGloZa1ju7eNLV30
5vjnW/YR6Mgjsk6SsUoIvIVIyz4MSyH2TATS62ofhRwXZkmom9NFKAdH4o2UU3eAbqAaTV0BQ3uA
nL/+TFqr5MEQ6za7Dq3akJ2OSM3sTOm9tpWYlrbDWjcvZBrt2iJaLmhJEE7t0gmNik/XszcRyPsF
zUGPRGYz+aIMpfUPuxm9DNb5hmKTopRsBc/VAnpqWF4d4BQmIozYLk7kCTdbI3UIO84TsnyxL/z5
Uv768OMhAclrmkzudQCZ799/lJ1CkfhQ73GznpkjF2a1ZyXlYH/yQeavKw2jQ7RbSErRxjgfVxqm
IGEN3R9UBACxNKXuMeZs2dVOV77mC0Y0x6ErlazdZeg41QYoN1+GADIfaV8UjCr+ZnKET/B2n5yC
817GEfDNLVatZ8aSwzv97ROacBqn8IwOWsjZ5c9X63c3jQEeA1Dp6OiYPk6OS06uJqAMtY/bAjBU
boHOKiflFy1VJ8r8eivG/sd6XnpzefV1/DoX7icr1nsp2jpScpBFME8UprB+3SaIbWkdZRhqr1vV
X8Kba5/LQAc5x7U3zp99mvnrBMtZlcAec1+BmNP9UHiIyujwr5uK+SV50pmq5mAdSy6tGfmeEUka
uBTUCLTZIlwruiqW6rmaquzCLijuLT36plxjvsgt4pYHDt7AkTJO5gUney1sh4tUjFd/vk2/7qN8
Y0ivFMQ2K/pHIUEjJ6eAUKj2xB+hY2rhemhk82H04PxEKxuro55/MrT8TcHPp/FEICJGQ4Uo+f2b
lFM6jFVtEuKU0tisK2FxEJ+wp1TWhLGjo58alQUn2v7Y0p469wSNyrVnSL8dEqFZ6YDraCGEDIqC
LhtaGqHCOKO1YuxqqlklOGLG2G8DIbtnkIt009eeSGlwcDIZP+86Z13NEkm/dh2/WGaf3GScqHxY
9PHBWtDBRRlGAZRpDznuwI2hMdRTJBZuIGyoXeysxXw4entoSSUJF+bNG9L2bbZR5ThOmLl9X0/C
dtLxcZPOhCL8KjTyhpRqRxj0PIZ/vpW/XTYgpSLgYSaso9l4f1kBI2D4t1g2ormLrxHA0hTg+LIz
pdVtaCxX7IEccjHifqNtTjdbcqPLsSaVkKy5bWk345kz0yN6W+sLc2Q0Oif4d6xWyaDrzC9vo01L
GR6an6I5Kxh3XxIW9tm8+dcCFhM31QVqJmSQuvyw3jeRxQi2cdp96bAZ9xM66MJZXwkrHs7hDsH3
c5fii+WGToBpOftkz1wRoR/qCde0HCnQvCCHguXy/kJ67pR541RWez1nilaZzXRtZPT73ZxOOJA2
67FUsvATEWdHYkJ0rBjskBN5DyzK/CeZlcRx6g50nIXHlL2LiRLUsAACyFcdsEk2V88azgX/bf5A
a8PQ6POFhI/GYYyfV63TAEmTPaUpudeLtcc3re3cRSU3TT1aj3ouA6V7p2aAxyTtRe6IJaBrH3mv
/IuhR67pf2G4z/cAL3FEO4wbP3ncfq26XJPq2zU8MNG6tNer+FPVBUUkK9M1iq1mSPE2ICisdSRs
MBFSpDNuly4fN1G2HCc90wFRUDFAgWN4oMDGMYZZdNzfqgGDxW59k6/rW23fW2RRMRdXX0om+pBi
mEU4ejHv//ztf133XNOmouC91zmmfjwi9tB6Wuza1V5zrb0RMl9cl4ps5lT81o3Kw+KTVW+V6L17
qiDbsg4IDmUWlQwb0/vrhRcnnJuMkyCtbbWZsVUhaWU7fpvFtG+3t2coNLC+oORANEIuGXPODiuY
QKu7beom20rELCsl6rPF4+NG+fblJHUt79uqGvqgOraJMyTiq8z2SVxDGmj4DjNlRL9OWfP1qvz5
8v/m49ZXHKWSMDhM/LLtYCfAN1Vl+1GuTy1m61mjoLJanh3Ojp+diN/48j9XkA5rHCsKik6EbAYn
xw/XvhmYNpK7vI/jWJ68BKlsbDVOMFnejlETdJwxoyJJVgM/BH15SOQYHgxDKy8tGDxPo1V41+nQ
47zrr1qMbltC+sh8GYd6O/KOBnRX2vPcVeXeG2eQSF2ZnEqRYvUfCqabS1fuyFmlGT809jq7vklo
hx/THiJ3lbZ1oFXQCVPXVQfOMFbsa1UyBhYcMZ+kVdLRwnFHR7LeNlFt7aEGizO0HBoTlewKeiNZ
6sjB9ngBuYaQDzBvaSnQsCy6Kjkn7xbckEFeum7Qx/yD2NS+GavazoCkdjNTqO2KHJq3A+7sIlwd
jBkVHR1BsIcbMp0Z/GaFOEOgKtGBZV4a2EVd7kplES6dNsOI0qLM6JKFYi+c2sVPzHfQVBjR371T
nXUVxYkZaHSHQdaABMy0xfiKT0DsgU/JT1408euL5lKEYfXlQIwMD1zKu4XJiwB7aDm7PAoK9/B2
7hE5qpGy1ZlsU0ulZqFfqZpc2lCN0AyXGfepWm9glVkBwA7yQNOeut5pHMKB8/h7bqaCEK/ahgcy
EiLPA7SFpUZOIgskkIem3DFEsKDocbVdsWj3czVaJ2/982nVXXWxeS8d1CbjZKMkkeQv902BwSlt
3U8aTh83L2R/vFC8wdQxLDT6h0edldOQgoxbsFjLvoFkQYvok7f34+L59hEOCkNiRbBIfcSscAqT
NAIiF8FASnLuQPuVvEKOGWpBDNKJmmujfXYq+lgU8KGsnQBw6LCvy8aHFYrwdTsl6tTZkWFSbxl+
Nb5a9JqxG6ALVzDS04Rsj1Wjh1CZs/aTtpbxsbZ3iMmgQDYp4Omn0nF5/1TNdUGacVE5u95WxDUB
F+RuE7aVpusHElR5VF7n7lnt7mk7ZHuwbcPDn1fNNwXcu2Vs/Q60yMEfuIh+V4H4z1sur03jmI1m
71I704JhrttDYZF/uRBwsWxIf/f8pNDbF4CKIZBLx7qsJlSnZWe6d1rmLEE8ODiCRivd9Xgsn/XW
5FLWLdVdrHYFbrzbcZ5bHNcOP6eLnVNNFBJQrLF+NCNUCURRGcl+9Lpr4UQKb5+Wf1J8SZPf8O43
UsBC/AeAhMmQDJwPxR+ULNuq2UJ3PW/VaRTNtNNVZIB0roaztx/hYU67JpnLObUx/4DBY+h7C6ne
ORll/kIJFgh6Eb6Iw+jgRTH00CrVeK/1Fheu+arQYhy0ATtU7+J3TyJxk5mF2KomGc6WJcYKW9ug
veXi7u3JGZhq422VaYqawya2w+4WFD7VOmMvtV2hzCVoVmM7vvNd1tTt5cT/c6fA223iOLqdNakB
ORnz63lRj0uTChah/kyOgHwWi9StqI6HCzNxumetKn/8+ZERv+y0XE6a8GgqHVrBAKTePzLK88Jk
4dy0i7KG3kmvNb6TDqckGu8KDOI4OC0Dy7ABpc6eoa7Q8fJTqVwIfLCJtYTuVcZ8GeMyr1laDiCh
s0h/qaG1MF72lnP+CnjPNXF+Iu/jQCOJaNcotvdw4b4vqfLOOeXpvg4RkIFKa+1qsy4R9ZmNr9nV
Y5/P/Y4suPuChnSQLc1nlY31y2qFr5LTJm0j6fICGx8eqDTpZmDcudwZA5s3FFHx1ZxGhmB8cfhN
vQvguHK7fUe+3E5oBR73pY7PDTi7MDEIl05jsLhFXhUPSbTKOxJeuww3NzGVMtV25qh4MO1ICxrE
cYHe8IzMBKH5RuKmfk8SwXZu+j0h4AZaAutuHMQz+OB8M3vOXRgnPzjr9PAnmh7EtOYcIkQbFyR/
uNeQhs1tnAMh9oac43gZq6AYp25v0xvYW4z8dgwmedAHPnLycrH988Pzu2eHyYVF05t155eicJ6S
mBklzw7Wt1fcBu71+q40wH98yH/DJ21c55edi2ggKVCo0cmFgfZRzFz09Kr0vmOFRU4VpMyhnxGW
xedqKQ1fX0g/EHqYXgLSjM9Nt2HBayi/ANYvgCxrKniYrT7TxKfBC08E912EiyTrGZUPkNs5Squg
nnmvhxTJK/9bAPX2EhDmGvpNyvZhjrzNlO2vVVsvN2aFmM+oSVgxqqo9wDQymBxO5SltdXtLamW0
i5HEP4xD3twy8A8Dw4yHG5UkBK2Y6DQyy6DFZS/1lhzR4QIxl3dkInvT4Y85eNnMyrF4PaCB0jk1
uCsuRp1luVVZRiY6X4eJab4W4sODnHm22oFtBpalW/jSdIDK1x1vYaellyZoeYCRJUTNkOxdRMyM
s+O40nZeAwG9HSJtV3MhN7Fj2NuYXhAVKC/E8klV8JunZQ1BE2969HWXfL/StLadZwV49J0LUYs1
hOvXgGnxl4r8PEfyQvzTp5OpIop0SiwO6vLjKd3OyMPTlkqSxlhQgCjeBmRz3hHNkXuAzlt/8jYY
vxaWHNvebK0ceBnmeR9KEBd5W01yubVDxyS2CcARGiyufSK/s9uXix6fT56VbCPy4VXVN4emZbmw
4XRsYVEavjOWjAJGJ/QJE0+Bh7BR6QO3Wq+sBlGC0e1VzU9J7Kq5LVqWa1mum7sMG3aeJL+WZfUy
r8tIRAglimseOtvIX9Av1lsSFVjegd4GEb3Jewyx7XGx3Yt8iLMdU4bXGkZBsIzyNXPyFzPmu2t6
N+1mN1zO6WuZW6OfaKxUzT2IHFYqjZX/bWtVGaVWA7zsGUWZ2HoFgnsDkS8aEd4mj4zqfcwjSExx
rp+PndXtQaiymxYZYnBFXZIRS+L3BcB7fX1XZ5P1oyn6+Vu5sL5lA8/5UvOIZ03THlAWs/dkLLtt
purHBP7ojusmtnnDF1IOVDA6LkvgaTFTgBn/+d//NOd5x7Wq7eAQcJqvUIYEvTkSU4q0YDOvu24a
m9BZk8zhZWG5SIyReqCbFi7i1B7jTncvjJoBfp/zX70ucg+twxtKBgD3KaKCKEMP33uF+BvNd7dv
ora5TAxURGUXVuwL/EwNXu7loC0LWRBGuyU61N7jUQI4VyRcu1y6+3yxH+zZ+V6g1yV92zKPvJ3D
CU+N2LKC8RTL2d1DoKdkSSij3153z+byoTTlEzR2AQV5l8Birn/siY5DO7fj7e36b/N9/g8Eexq2
Af/HWiv3/4AgfjF1nsUvTbYGP/5s4fzp//lvDJmDiROcGLvUh9BHV/yLwhWXJmcEFBjyPxZOU/4L
CtkaFgR/gcbi2mL5r2Ai41+r7QUv4zrnkqQG/BPAJ6v2+xJ6lX64YrVU8+cApb3VhD915vRCT6MQ
ktW+MKyl8WGaV+XG8AwRb9seapWvA8F/aqNZz2HF0qHeqjZzoTfOTWQEbWuSORui0Lwbdc7oG0d2
ctflWnHhYhnfGWPc3QLQQ25J2gMLPfvYRs15ciBKvDznCxVBYVXjYSS1g2AQ6Y7Tya4Q2aPTKpMr
2aNs2ni2iJMgB6wZn+P7QUOdxlV+a5EnAQW/mGHfQwRBojXVOn6KyokXsYEbMTK9iYBWEaHBQoE3
Rg4HMIfp7dDL+kD3H/m2MZXPrJWotcCV9z/4cbxoiKjxE0Wiv3daGxggqyc592NhhDShlJP62miP
FaCcQuwYpw7RrhG1UwGoGtm/2ilMLpPO0KHKEA9LZ9fh9Hlmoo0Fyk9NRsfAzULnkFKG60wQ0rLc
ho2VOL5nj/bkJ4C8vlZ96HkbTkPJqUKP/VIXfXJqTZ15QVNVTnI+0T1cAjaajhKZ0s5+WxQdlrPQ
fY7Gqv+SmyuU2u47APOEybyi7NM0hEdKncIlmS+mcYDrjA4JMEvfkry9kWrKDoZmjtfaAhQrFU3x
HeIHejGCa1G8gzvTntvamrUgxMhZ7S0swNeaKUMVmFaUlxtIM4R50xjK7yuRD7QUOr3jgLTYqvKh
XBqvNr3onGYPHOPFodInO4h47U3oLOk+oRkk/Fg1RDOlTgZxqQ8179xIGMUTkz0EZtPW12rW1HU8
NM1BdFV9G5MfeFlPTGg26ZIWY5CjTEDjXagXve2mS2wlovfnGj1zBYQIeBNTI5vhh/+mUmsTd1Cb
ZQYG2ll1hR/QmHdxlE1PzhzOF3pUegcKeKxYsNKfyN9TlI8LNaGL7/+5CLvlzqim6bqMaD9bHRrJ
bFX9k/eTbXPsRr6l6uyiX+1iPX9r77BlBKExrhGCGBB6i6FA1K6DrKWBB6eheXjTr1VhE6I0JVrR
LNAgloLQQanHxWNjWArNsXhgwIPa0UZ42HqK1MXzweQ12HgFEKdmHLNbb5Cw81dX5MjZIkjQkZ/X
IVrasEvmBxWVyrf7fjpDhCMo+RhH1ABWAZuvkx2DzRvptBlG14Y0lps3Vwdgp+mKZ13slblGVcaV
LF8xOHc3BLKYQUq4wN0SjcujRgDxIXeQje/GtHaGjZhU+ZjHpflkVal6zKoOfm3cpI8MZY/26PYH
K+Nv0yFJRkAknX09m0X9pTaL9qYsLOMFYJnEPsxM7g41vu6X8LKIeCTPINl4rCnZZkpFuh0FWL4I
avPLuKTdvFFaaz2YZh1dIedH+TPCT2Ofd66IsLW/prHWbmOyxyIyNdvhFmVWeJhVAlWiqPIfTht6
M3ZW3QTYr8n5KnVK4ldIHlGvJgSjx/VBuMcRvLzGzjiqwCVJ/mGpdedmLqZrhxprQMPXFZykpTHy
OzUYszDYjC9CRLG2x4BaysDL8xAiq9OfzawRt+GURH8VhHYj/SP24SnzSkxTLUvzQdiZGW1SEYrX
rKlIIyEZpI6Jjzft+94rDfzkPacKAgqi26aIyhe7YZptDn2pNhVZItd6woHQVx6xXI3hTidpRh1F
4pIsOwK9vTXIgNSRJJy2dLdAgts8A00z1yDxTL3bWKHVnC26rFXQEH1uBKXRL4d8dimhyznur11D
MMmpMl4SZUu0PoCB2tsIF9M+qSYm10PSt3dpCp+Qvk591FPPPhd2Ht5GuWV9wdiQQctfwq/YN+90
VUwnQlQwCCp9Tm+8xs6KAwq5NShgMTHmiKgnG6gxZ6auM/B5YyYZL3O7i7zO4mRj2F58lcnJu0QT
hJomXbSeC5FTlo52G40HM+m6u1BPckyPkfxq4vLaDhBEzg031m8EQ6sztBP2KTeH4izJ+iLytT5W
2yybvKuinOfDUE3yLEsbmiVjP6CxhV+dIOFtO1vbuQmGI38kUeSCV8F8sOF53kR1GsHNHzhoemHx
MiH2fNFy0e8haPKdRyGaH0bH2XaqEvN+oDUAD7t0tm4du6eoadT3KIzGF0+la6AIsyjXzzQsXJtl
GJuDPSfwVxIilmqiK17DtsK/slYb6Lw7sRtqoc2BKVt57MKpOqUjgYIVgDyoIYKIAWeU1a5b5vkY
x0N2o+GltTHDugyyAZOw37rKqy+9mOVlUxuyMDbxOIwvmliNX+ikwtu4m/tXMciiv2IqH2c8d1Y2
sHs65UWYcG4t+2S+aXBHsrM3bXNTEqPk+S2GxI1RpI7lZy1bXTn0iD/twc4u23aKdg6QzbNYtnm+
el7NH04BORkrfz/isBAiOffkjCUPN5/+YDt58sieDTG4gQpJWL2Hq6OUmjzPGbzsIbJ7D17c2L7h
kIvkk/MXlX5m9tp5noSLfkyGtrwXZY0gtu7a9HxBBG+dx+Usniql2xOMRgbeHGNJfiLh72xox/oc
kr95SzyPeWZ5HKTClrQbw404sVTLeL2ULReEaFbE+07XPUmvrl5jmopP+ghxOe/q8tgubh6k4JBv
vbC2Tk4DhGrDVNN+6kz6gOQNCsohGRFMdEwbZV8kcZxc5mGdPVWokS4o2Bj5hHXZk5yItvHkzb37
xSPKcTMlNk6gXO1nXLSBqVk8zijMA69R1r1GAuwRYRSRtJ5QSHBLp3UeOCb25VblXrKPJSmvZaSP
tHZZ9jep2ahzLza8bdwhYWfYbE4Q2OCA2djOjjPzjq3Z1fY+XIE2vYhRWqX4e5hUDV+Jj0PxlmSW
jaHWyb64M26mTdwLlxwwHTT13MdmUBv68FeIZGLbT5wBKYy2ukqIYxHtS5nQdBxHHv++y+Q5Spp7
aw4bms3DneEM6qlZiRsDAAWigAeXFSvFxbGftJbwgyqP8ruEx+SpnvRpk4TDckhGQsS2jB+TW3OB
zXjWaxK7ZtUr5HolbYxnSKvzN+W4jNBx3IKQHjEaNWw/YdsfllbhECK1oPGxSzqtz21eNlPYIx7E
FExAbm2PXERvGDazyfaJmsU0fGJos+t0LnlTyWcKA5ImtWuIKve5HjnXEWfE+0RPHY0sv0oce4tj
qpHSpWcxrLAAyUKHApqKQ8rUNUirqNlFeoxLGX/C/WgdQy75boGRjVNGXrSFrp8KfbS2Y9GgqvL0
gqhe6KOFgdDdmafoukUqG2i2celABLsEHhpu6kYfb8K6Sk7Zkhu7TEs0VIsGe+xmDM1Y+k49OsGA
Q5kpgZdeGtPUnKKaTJCthvW9OBSQoS6ahWJx03CceZSDXFNEuiqG7TaXmo0XWu8ecWnY6AEmK3qs
WevYwWZ5i93KTAPRUyXSXitzDFWa62mccj2eTgTil0wg4uvI6dajbzTPjMDnaTlz6fU94+ixHzBe
zyc7d0KFZ2mwH+HVyBsWO1rYRa3HX3iB9Z2Yx5ISWhMFu2le3jnLFF0oPIKsqF1lEvej3DO4DfGr
Zw9EkMWME+ogo948lmMR4bxZSCvxLadr9YNCkrRD9tniHcuVKFk1Z1CoPQnC+ibKzbr2F73gLnVR
JHwLzRlkS1dIiAOLBaVKs9q7EhWl8AHqaYEqyuJqITbtS+UQlxnUw1xe9K7j17ABO+wdGiXObA36
lUse9Zc2owe7ja00La5aKJCYYpGRy0DGDP9AIoTkeqHypPeplzExl5MyLHTtPMqHcDC9p9DpOegM
Dk6pTebwqAKQr9vqTMvxpgSqnFFK2ovx1LaaFe079BLn3jyOk5+aUfJQkV0035DCSZveQqD12jaE
Tq6NqmbehXpHtABCuKgLctqc8VUn1tSoPK+QdLkEZbHpkTHDXjXf8s6QHyeQm/ldvFBrsPqfd/Fw
INKxPJ9cYT2xLMlbu2I7SNLQOy+HubsDCNyCIMmXp3GJ4D56Md5Zlt8UVG6s08VkSVr+PWz8b+t+
/G+lXhkg1A17deD8/zsk/5fd8+V7/JL/n+vm5cdfbfyuU/KfP/Bv2pXzL6DrJopIASaV5GXmT3/z
2j3jX6BSLJoexkdgO+nOtFn5X5sArSzHZKLzX50SmwAVEPJ4C/AK4S8w/0mnhNnr+04JMk2ymyVQ
LVg5rkQf8r5nXUeFmhP69scmSaL00C9tduW0su8CAjx5C6epz1Ne+lL1G0c1cUcICBtxQDvCPCId
Sre2Qc7rEpfSvjB0ICKbYUr4dxaLhLhl6iqSN4CMbDk7RWdLZXPok42pb5E8ieiykrJIQEXO6gsZ
KXEZVEZCFc/AI0JqAB+bLZdf8NiOdJ2NzgEz7KphS0CJiRPQtb6pZc6yLYUFazHTwy4PSiKlWWpH
b7zxjD5NDlOFjMM3J50w33pKG2hLyyA2Gilq7rUwa3YESynoGLM0oouSEJobRmEq3GT1QGSIkY5K
+rVWw2knfkh/jRO9WnCUuDRDLUuzbss4tPI9ZW/0XIO4wXbjhvN3YWvdtUrzcDWllr1PvBg0adFY
w0ucttNRurJA+qPs5AvlaEuZQHIeZmFdR0ppN8FYmDa1P3m0omSsR7+nNMn9hOdw39nm/IzC1u02
5WKGHSL7KjlQDzNRFUtDJJk1p4Wkq+WIC7MwxotxIitFFDmuzcVKlkuRFL1xZ9LGB11Mxly0A0Aq
vCeCd+vjXIPf3+YeuGWfGDaz3s+ToZG/nEddkxzrtpUszet1ybb1Ilpvl4KKcO9bCBrryAYBfAjB
6tlsceG187BerPjYd3GJN0CNW/6MdS48qz64GYvrFftrGfkEiA3GVcRaOqzFJI01ztiBEZZQzXt9
uu0S/TWl4bEtM5xmI61gcgEQ0CGzMTdNbZjgTNrZH0iVvmR6EW8KkUjoEFa3SzKDbl2Ehx+coz1i
U/Z65w7t2XFUmgH8ieQqtoO+2FppeMf0iayOfHgylaBHZCMU5/nA8yh/GGSulUNzHAnU2mu5Xqzy
V/IaGblsBRqni8gU5ZnNY3NbCKUd7WnIfBJFuHR17e7hsay0OHXW2/gxIs3ybY4RmyV0L5jhgii1
wGqS7Vef8pi0BPpi8Q9raPO9a5XFU9LJ8nIQmTz0w8qZobyCMEAFLel4XWWucrawzatbh9PxJVJz
du9MLtsFEfLqudPDhyif7rIOyvzcZdFx7kdCTxynOVN2jAvDq8LAmYhgpZcB2C4Vd3VlZMyUInhl
kRnu7DAHM11ySMJyZmyGELWF0fUXNRJ6AkNjxCjpLPv7PFbXg6JWRYYxbuie4GImv/EqjElHlMtM
RSkxvUnCbytp0ulv6LwOtwzyyYFztLuyVH9x4r/OsKBsCNak5dR1HeklrXPVdbxlkavhZVwjN2sm
Sc+0qRWLkbgnqdsXM+hIWYQ/cgO8OflidP0W/a8mTXjSK3WubKdH92V3cIWg0TfZ9OqU3XmPxtyn
EcidV6LwtSJbNLzTa4B03+EAkcDuBIEMIuEMu8xVe6LL4sDNKXIfLcTkj45D0TTL5Vnje+/SNFwY
XVv1nlCa8cKNM0zzrkY0rqzu7C5Mz3Ii88BW5AMD9IaDsDVZ20xM5U3TJu3WcAhoQy2/XGLt6i2g
7pM8xEZIWAtatj6wUxjVvmWVUTCTCzmQB2POj0naVRuyl8dLksXVlgTrbOvFUn7v6uZV1UIEeu/W
Z5Mdil1sEFWD7oEAmoywYQkPHihRa55NmGe/VaosdzrjfX48eQjXVqdH+Jd19GRmyErY4Xbayrl2
n0bPjH6obMCt/dOuev235OXnOCuSwT7uTnAiV9OLjkx+nax+kHJVRJ/HaazHR9dsB0JAjbGwgy6p
ZurAQjyMVWexxlXAF0ZRk0tYwhW9L2ttRmCSE6ccgW09IUQziLntJDYPEwoyLSLuPr1Gg22KBj8o
79gJ0RiggS+g2LtGfJR94Y5XEwcugN3ZMlJj08KaAbUIcoqpmOW5Shb3Ylk47MQuJ0GrVpzc9VQI
wP9mR6CqMNcCPrafsnauMBFnVPKOA9JtA92UqNnQYTjghVl7HEdn3ves7+fESk27PF4PE2KYDpgT
vDMCisaNazL+EjmQHRQY3aOXaiqg7wYMhwwOviNDeE4waBYNdDr43tm3OrdCrIjb07dJkZ0Prt1o
BNYOBhP7PT5f0LYTdKJDo8+yODkWHRlaUVSz/aD9hQluPlsHIcc8qurFbyxdu80yW22nqpNXxdyK
65ac0rt6nLeLaBixJhCyjXJZKWKpUV0VXiF9Fxv+FS5b+VRqSgSDILG0y2v8A13ZbiIdTbnS424n
Ivculm7pt0C00vl88LqXqjP2dKWw3iNbvFTpt2FAaEAo/KkyGAFLtGABM5D2NtYz0DoVF456wy/7
NfgI8aF2IBkheWGiic2dSI5N7wxnnVbemmOfXMZhEdPyFPb1kMQHB/3akW0l+3/UndeO5NiVrl9F
OPcUSG5a4MxcBINhM0x6c0OkqaT3bpNPfz5mS1B3a6SZuTyAIKC7Kyuzosi91/qtp3ZW9tTYVRms
qCuo97PdQ89OVUt3NZwSOHRTvCQTaLeqVx+0x5le0xjgFzMpZRrP5qW2a+0+Ds1PGzfHXRnx5omx
789tZ7bhRnGiVvEcOO157/SaQf/NQHHUVzYZ1QuSOWRETmq7xBAbg3mu5mrQOZRNUz67s9T6tZur
1ftE8dUr9e7GfG8Gik5VLka2ybNQfr5qQLBnp+rEGcbF+hiTwF5SUBBchqZQPmDDW5IArIE2KK0z
t65CWrkd0XdOF7l1L4TSfVIqSSyX7ub3eiH7yLfRsG9N+mG8rO7NEz08zakve5fuMATDbyalrHeq
0RknyCwmgnrknu/HcG0Z1MVYluI81IhBAGCF9c5Um9pcJ9Sk7ka1zg7xWCskDBE8oq5ooUzvxqIe
4SGcSsS+2qTA4Wm22AcNBo7W57Cr6k0qZbUOObEwlzZzX3tIy8MztV8uH6eecO3bOP0R2dd3U5nk
z4vk7hdV0P2O0aujpEMsJd4VPZmUYAK5SqcvdtXkzpx+DnlEPt1mxZNlJukpnVJxLo18uAsT133p
W6E9xLmBpKQJwrtZSRl5BPXZ9/wY6YM2z/zt1jFX02xk6sFyRgrHagOQ33Ra+yZKs6HwGrc2fXJD
W19v9NeJMJlDZGsETKhTmrxmXWy/TMH4PVS9otJLOAw74IwN1bFcXaOZmNs0neQb9rUmojgH5xhZ
3E7+TvwXUFGVGS+BtKlo0fMBjCBsdSdexWT87BDPiLc5JWqNS0l5pfwouYu1wH2v2lo+aMD2Nwm6
REiHQm+ZSwqNqoVEHTIfmR4QvVam/SYWs/XZW0ayq5S+Q+KDpFD6Zp/23KslujrPkB3F3E6jnDEh
5gSyBYlwV3oRpEfFSOqT0dvjWqX35kvNadrmnWudZ0QNTYe3UVfEsYQPYNPQ1fAFKHSi/qOSce5V
SoN4vOOyeEVik9+bo5Pux4B0HiPE1klUiYFOyAgKsjspDharcXDbA4ceWbjqNMiMMsE6hxCUo/7W
2dWU7qQxRh/UnqMryINsOAE/d6taD8gZyVK7nY8OM7aqVWl4BIQhKgpjjv0FKKbdBLHVHyJAw3SL
dHd+IllHr3xq37HLhtRPF60ZXekpdz5KqXX3g8YKJZdHkuUplRkPQchLmEPp8srXPCNeg3znhkwR
eBri3Nh/ZD5CZXZhnq1Q9oVXWE162tRYuUyJ5LC3QcY4xedM+e6g3CBOct3NCChTzfPsxuic0H0P
p5osoNc5EuIDiGIixijR618Ur6R7+mqDFACzDl8K+BlCnLDxEklrGDBBw7AmRCGr/byLySKsY1v6
AZ0jcCdJWj8Ba8+jpxQy9/HaOOWKS3T0XcqR6chVWokcOpq7Y9sk7gU9l3vH51Ocx05j6rTa5jWv
R40iX1FQ8sDwUtEEVFeveVd29Sp3ur7xAiU2fS0c5b4xlHErck6AdWKiMPES/DxQRpUsL4ZRxZc+
1sNdrYjWWY1GKHZNQeS/l9nZQHJbkna6F8UG0pmi6dwncnVo+qLR+lEjdfyDPUaUNFjGhrGq6Xmc
eBTi5txMgFwe6j95nZrxRVfV+0Hp6od8qOF5euxRF8Iv1fI6pDLaDbNuvpOOBvLVT1l3jkNd7msT
yBB3fPvSg7p/yxDKYa2MpXNfqgTbzEZCLe6YcRPRfRvtKfOIMBrbTnQMye9JNwzCyiksoXk2faUU
+wgRDqpKET02g6UfpkJ0zSElqjMhtZ6uh1VIbfuZjq3mYjskP2T0rd1ZcS5XhCW0e9sanFeSh+V9
w7gFaEZC255VyQo3mhTZnpiCvNnQspmv556nk3ioqbQvtYZEdU3SAu2EzjBt1XoU70B2zZ7QxvKs
aikt7a49kcTSGCOlUkbFBBah3wpXbq3Iq9JQURZn5vhpi7D7CqtMwdWWOHlDNtOwTKycE++sszDj
rPC2R+xBvR4KBQZMmqPNWJRMT+GYZBpAnUJPvQtPxC5dRcSh5kPK+FvzYk9eOMxirdhOvU/mvnsw
zCzRiM2UiP/UTFBCFhJ4uNI0oz45iiG36JyXiL1evlSlCNJLruQWz3CznJtVrE5izXkuQHNR9V7p
72AKGNiE461ELsB8YZcz0aBMRXiF9NLH4D7yMGfuvKrqLvycm1kcW8dJVXguOUNE5GEarnPE2Ues
abVKoSQVS4cxG5Rwj3SmifzAKKe3CnjWU/skf5S1W/8y09GhSt4tnk0zjZ5caKRpNejquB1VRduX
Gpozy5JwFEXkeDPBVN+pNk5sxDhLyQfLi0x6desM60kLWtyYprLlSqrXyDDZ41SWsVy3WfNDwBQ8
dLb5aRAnsEQfVebD7GqYI3WWyNC1DjbWj82UobUlNXW+h8pVzxnoDPRLWq7coJW0zcmkvGstN/gs
54pIAbOp7zNVAvWGbdtv+rJT2Bc7Ed/NgFJ4CaIMDYIynDNq0R7QMxR7VkeSYvis1UtsY0J0iyo4
tZlqHgZe+IepY/RvlGzahbYkhDuWxXfp2MXF1BvzgceeSTgxDhrCv73Ugu4l7AbjmFvafLRnDZOt
Kfo9AQZEVXai2OppvWpt856ZvLkdbVkfyaLEItWLcpdasfWq8jf3EQgaS9mBzM0QG806mLX0puqL
+NrakwdMZayweufhatTBGdpAD78dI3oM8EXuDLPy8yYTGBHd0SvZM/1JmM0NcY2v7kCEa52249aN
3MZHVUuwIRwvTUbOs8uBhQKvGvdmG39qNuJJ0Ary6JsE9l6QrGrq/UGPgnhHO012DJyE+rEiir1Q
k9kbhuniNBs19L5gReB2aHd4fLodMnc6izrqsvjztBs7NqjaJZK85PL892vcPxlHVNPAx49jwdAM
OgWsP+nPFY7fYuQg2etDrDN2LlOaI8rwXI2FMXomj9DkYdbQVhWFXJt06u092fvBfxsK9E9eAKz4
SODIyrB4xVFa/ynHuekDMrcoAdtPkJPJ0HYfqAdH4pMHw20vjlNo1jVVSRT0yYod74apZP8jlLND
wT7wfkfG8DRKWjGeh0lvwk2euOBnAkqofrfM2TbWRquYzzVBZVd8B3zyFLS/ODWFSeIHkMvHQfuw
Cwk1o7M1PgN/UNXVdeJeH0bls4kCBu/eCR9tFYaIONgwfuliseQFDQZF7zGggAPJ5zQhD0ocyVu6
+BKCbklH8adZTY+kMzZrMZWCQUKEl5FkMq/D0XVn2/l0xH4tTn0Wch3Sgb0RMnvRRanednp4sEfN
8fQFtLQX+LL6QTIJz+CEVLDERz6QK/TVD+wZ/kCg+OHU7+oHGNWN2v4ijsC5SjNt7uYQPsUiLhLK
lqxe4K9lYJed2RPBHjoxRU+ZhKxGAudlP9O99jPpuz9TP518bADxkE6fZtFwdiISviQ/ewLKIbEL
SE9YdSgMdNx2yzoBmmS94/LIVmbqOnsl0B/RkPb7SjYhwQEgoSnUG2ytWy6WDnYW7BqsL86yyeTL
TkMOIf+47Dk0snSR78zcz0k5EW+qjWxEy27kLFsS5drxuqlyc6vXDRjlgoh6nCbKR/azZMll36Lt
yfpwlx1MX7axSQHehpljRQPLYV2r3Eif7y2zTV9NPaveTRsr8LogsllSdlPzIZllZp67mf1yOxoW
WDhAevXSBJVVfCmR1cd+ZPbhdydIdrn++/dV/6fkCuAWSh1IUNLhJzRHhw35vcuqL6xkINaz38fM
WqdKkSH5vnGNVBJGvchVZ187TT56QV8GvmzKi5OVwU2EsoMCdWskJKwLa9C0WQnXIACodIo8He/Y
espibYCTvqDqr4ZVGIv63hhJwkR3ZYABxqNv2fKCF/MyEidH2uKoDTeak3cohYQMPrHGig3dG9be
iur0ljB6CaRvUdVpafeViHB7BldS/MmvC0I8KwjxNDW85x0XZ4LUTixmJNgphjpw4qlo68Dreq7s
2rF2UVybxJJaDKjcHepuqOzsalmJeiXWArtjaZjhA+68YhuSTOzT9aWEK0jsEewNiu7M4VJfnaYl
s5ZJpqOssiJ8l3PVHXxTZukBBVVO4bhG6CULeFV82X2LsyV1egZJs7vq7kDRYzjCmYtk8LBfZWuX
AK+cODs7eI1gFV6lSW2ON0JHboIujbYxSYYpt65hw1kkHQ2qU7grEC4hKEFdwJ+vIfdhypPhK0d6
yfVFg+mWTbiI1xJ15OKFxYe5svvB3VlqE9wGgxt9oJsNtlCbsR8EhXInQUZACmIa9mJzOGQJQkFd
hU4HWpx5Khk6s8SVR3zEyhu6rsrnt+uQ0CP6SOPE0cF5q/pRRXoIRSyc1UCNKeVg1RBt0Opxpc3m
sJkI43kddC1+UKJWf6oT/KFElKmRVw41R5Mck9u57ZZaSEMcTU4p6Gm782kjrQjMiOyrHWnJY6G2
Kado5KJqIIHLOMTIlTOWGCu4IUVG3Vp2pPJeu4m4qfLy3nVHEoAzAIpFlzYhYGiNW0tpwtM4yywH
3lF7hJukijnXIl167auFRNJ++CStk/3sIbKFZ0IrPN42oLozsv+FiQraDFbKjaeEDOpC/9B+WCsX
/kr/YbJa3EAbNPr2U/bDdBUU+VHoG6NlwBkvwmLN6Va9hqB78U4YlhaeyW7TVH+5x76MfpQN27fu
1AwCsG3JovlfVY3k/9kMBEqasW/2TUY5wDia2h7jWcdcXRss1707AzUR350mu8RZ9JETAIa5bmKt
PIpeME/UP5iuXOBdagBfaqfC/dyFD2Spv9DkxguiJzBDdnyog5mQg8G1N5VW9stPTRIuROtRRlBE
rVKauyqd2vd/f1AhJf+DUZJQOQYLDinkewJv38Jt/l7lDTKfAonaezckX9O91GlzUw23P9/kf0WE
n+LPhlrG7+7//kHU/9OU/VmSdhSz8P/nQ5nzvz//kj98RfufP/85/FUusvs//INfdPjwbvtfzXT3
q+2z7u893Muv/J/+x7/8+vldHqaKdqb3rzwu1jEB8fFn92eKGnc4ovl/zXGf4rls3v9QQ75Q4799
2d+YbfFXgxA4E57yN53/32htSpxoHBS8ekg8dLw2/3AAGHyFRSKSquIj0hDn/4PXxgGA6RU/NW4m
vpbWt79/AH9jCvjs/mVZ3T/dYCaFM5hnCbiA0jb5wf/4aEitnQngzoddMSAFIY6k2o5mnW+bRDuL
pnX3CKR4XzQW47D/pQdWcApNkKrffWT/BYHh/uQd/UZs7L/+4/8ssWMYLvQlgcw2eEH/HEMp3FAp
tTKgsDhts11naxtDpDRIoVDGoXaEAa2ta0CaeR8vhQIAxCs9DE4JMwgqJfHQ17QO6Eixnub4LNTi
KBISpGKnQ1qOzHq07GOlVWwcAypts7ud+okwD5TvJlnKcD2PI5WAE81DMij8JG+vMpWXMSX1U4BG
4aMOWsDRPLwoSZWvEjN96GPR+K0I3w07LdekAVtrk3OxIjK/AfznG617h7wAjqmXtq0exITnN5io
+hBXeg8FNQVptOKDbWFCXiILsjAsZ3UDgbgqpXWDmFTbmFHoTfqpVMqNVQtvcJ6VdAZfTe6RVB0o
1tjpwj4U8MUkOEAJ1vdSmq9U+dirSaZnbOr9yggH05NG6eyEGT8Tx3NunPlgSfNXGcU7R32jmPgR
5BpOyz41ZnNnBdqWdkof1GM9op1e6TY/Bvmz3tSn/tLVUGbDV1wLCxmEQAScWt+6Owf71tTBZmaR
cyIifZD2fGRGOCkOqTSE0marEYWymKz7PAv3jXrXFrZHLINFktx4XyNBw74Hbgha9SDclFTnySfj
uLPGQ52Ix5yc0JWqoApt7+tCfg+5s5et+jqjWJxwFSBFrXA+xJvJjI96LUxCB4AQgtLvbPeRx2uV
mlS5sCMQHZAzYw/+pA7nUAlegmo+Dpa4a5amFmn3j5rAPKZ9lXl+btXh2A+IEI0+XJcSnhY2AGO2
jmQ0YO6QHbtj5+kGXm+VNcHm0awj6xGKTF3RcfVVgn+vpihfl21C1zOZs3nSfaoddbaBStcnsAbg
pw+szYYXPSe59mDkz3bTzJeEEJjnYc6PbWrcBnIYts604Ea0m+8N3VqTaHSkQ2Rt1cWui9IXqw9+
pUp5muZLZT62Rk4cVa3ENMiot9ykDJ3jvK/C5NnQihFyvFwPSXSdA/tmkPWaGNgNloGLgT7XqU6E
cnltE3HPGlN5w96363stXPcWYK0MMj9MOu5atHQdMAkxW2a6c6LrEGo3Rckw4O7bgo5lGrpWHAfX
eKnDoQTtuaJhak6tDzwofjIWsISK1pxqV2t4c9IMT6PwJ9rYW4eym8zZ1OkVyt8bK+2WQvq1Vhqb
TJ2fAAh3A82sTReNKzKynmmr9Qwl2/Jo2GuV5N+9KHsDFk/tvWCwzmWvHSLdZvCdH+NBN9d1b7+C
/NoeWj6fXCQ6bRgycnmx9XZLnrNXzI59HIrRx3b/aQ3GVQvA0oxQv7hqPyINNi+xG+6JgHor0nof
9+ZXmWr7BE8wQSv0BOhlvkmzYmcW6ngD94wX1yb3iCT6O+7J1psD9RISCewX2rWxZk9tVT55SLlQ
VfZOFZ+4t8Y1FDQO5GbYGBMEpmKZV5PpM88S1AlF9YDMaDugq/FiM6JqtK0+ShMh/2Q95WC3Fv9i
rSfpJsPEsp5kifmyebTn5hIU3Ws/5RVceR9hl3Se5nG6x8YQrqVLDUJ3LEPEgHnzAJ52mUX92mVI
5NE3sszcqFP/Wk/pczrZ+bar+HMQ3zkppd8M0Jx2rN9NhnLnOnw8OZ5TAKcDwHvs9RRLrGqj1DGc
NMnOdsb9CFWu62I7N9W3SPNt0SfvDpaEFXwGSGukn2pI51VRV9LTaueXrttP0sRLCTzjw6puarHE
WhsU7yBkSVetVuyc2X3Xe6wx6KB5/jqVAmJkCwj8H3U2/qVzx+cNO3eT9ly7BSlnJIUYOWJwNW/f
kxRRK+/hKurGVyziV+oUHpTRuVGH7jzr6rBqWR+2Lc0Tehnu59D4hSsVurqhpQMk7WbmY0VteWIu
3CAyihGKgOVPi8kaiafjRQ0Jf40MfAEQwau379Bf+JAy16ZCcDXhP/K1RDkZqlmQuR5/ocfYtnN2
R+EOPS5KeNtmGAZsnofG4ZNM/cayT70r9uVsHMYW5VBzsKLOS8mH35VIE9goDpb52ov0MchbP+6a
LfARev/Cq0sOIbUMNl0UbCuMZFX5FrXFOXft56HR9jJz111mHMe2241DBVRarDViBmAerb0aI0hO
kw696H0djGsKLXZTfK7L7nkCrR/HbOfypDuZ9sIod9FHPHiziy7b3cZdQINGG+xmJVp8+c2DFXRY
LtkhIkOmB6t5dtxmbWagq1hAClffjVlPNf2NBLtGIRST5t/cKrM4TZKTq5LWyk145RXTvpoy+lVN
x3Cw/dJWL5H8zof5jAQZvQlxAKr4xogLJdcn6z7TjsxvJMTH37FefEWhcRFWdxZWs4vT8AEJna/2
UbgyG/fFSei66L87DLk14uOZHbM1m7NZS17C8oVX5KmezIOdvQ0OBQBD8RYSo9SmyU2v9hc7sTxB
puxWD6ITESHPNPKgYimBlOS5R3I+VfmlNvO3PFSy9aQYH65dn4de35VyOrFl5usuEV7iartctEQr
9O/93L/QlOJnqDZIMQJJLz5yMR0jhY6EYFVIneyJ0lxZUXVqCVfOM631Esif+F7PD4JDISI+imO5
J/OlywnE6f1O5ttRnObE2Y96dlHd+NfgDGimwhiOgPuzBEWXiFxo041S9USBCMyjW9+ERnrbFBbt
IdZdn4MBoVCL8+41OhXZjd4+JiQoilrZVG2CTqHd4asuV2Ig6i22QZ1m3UeX7I3JlQCaore3mRx3
kJJf5JceoxgSsuYDbPQbI9dZQmW2dyGYwjY7GpKkKdt6amTz4dZ94HcG5jgc7U9mrSClSrvZkwtJ
QAfj7QhO7+HFIf1eVRlsSmiKchDeqMARJZkHCUZSqmFeq8h6hVD51IP+mTLIrTK1qOaN5qlJK3xI
yVNiN76JQ9TSh20oGWbmhwHSvOfgpTvME2Z+V1ck+AbtdtJM3x4UTw9Pw2jSohbJG5BPmipLzx2/
syj3SJbsaooiCBDDoXdJYGTjaY1+3ZN3co42ZUskenGpocPXClGD0IYR90eMPb+/67mK1hObajJu
Z/cxtPXncFTv4l7lPHC2MdtonG7BwXd9bFxnUp+qpr+Ran47aNdc8ADR3zLHb4oarWSt4dvpEQck
H+PY7axRv4mrJqTlRB6k25KhX1vfbvEU8W5OZXgg44O2kXIXuCwSqA7i7ibWpnCVOQ8W8aaO0b3H
FDeoqtuvUcIDNzA/9Ir9nHYQilP9VM8hhVnKvtePZPbS08KRZTCSysA61Ll1r+UPg+mH5QQM3rdp
TQ2WbeFOzvPHECGcVwxUJriEw/U2NzLxPfPBJn76VDkWhSpm5BIDNZd7GPCGGbJxuxcIx/Kp7vC3
zbHZEy7fTd9FB3LhJrj7m1QMX8NYpr6RuurWNBN2h9kKEHL0ACyOKX0EueqnVWTRrSNy66jWoRki
krPynatX6VNJ6Jafabl7B7zMJ6l00VvONLzLiEkD+MT+73fYnA+EFOu9hzQn8iHeeGGzeK8t4BTq
RPUX39L5JKtj/oBwU3e5OXV0ZyTafUl79Uazw+7iRKQMq0WSH1XFbu7Z95iPGczkamiK9rbOU/Hg
8BN7iltztyTRuFe1tjqWgwGDjW9uYzchd9ysyHUwac4+RGcCuUUuKfhXVZ8K/FE+dw3EM7T6XqGE
5aQXdnAgiKY9uKiFsAAprF6ycfncQZlOHQl7XqFPp9LRqXXDP57ck5xjP6mNCmJeFvBGwEyb0Jpx
Zsq5fKVr0z2DHdWPLDq8P04b5h9OYvUvmONM7ABDlODh7MwHrDnRnSvU6bYd3eqsjYDtg4F5tCnd
6DgZTwNqVii8ZuvOnbwLIP0eFcOYhlURT/qribZwI+uKowzU6rYZ7J4yp9m+mbgw3yIztnd52Tuk
+kj5gc2kuPbZ2F1NutQuWa8le/y1+ElMdwkvwjIXlU6/QTULZcpcv7JEhR5hwGcgAkw+uBty2Kqw
2ubLgo22DXduFCLETbOR7AwokWcBveZJjqe3BHfMuZK9QExia0f0mGiVEBaTKRRfS/kmo95LYpRU
Q5dNF0hnbtIqn4b7lidz0uJ1O+XbstSKdV/Pn3C6AK9j2xMAGgwPgWI9OsV8ser01YoXpi3fRyUt
T3OfcewjLrfksY4TH27W8k3b9BArhGtDcZEvcv+q9gv+1f0wJRRMasaXlXGZ6cm7Qdgk2iGPeLVN
Rxgv9UcjF4NhSvB7x7XOTmio2yJonqVePuiFsY+xeWVGvza02YsSwU/cb4eUeJrmSdM618e0+0K6
VrSawpiJMrceBmN4DBTtUk1ozEAcV9iabyap7ENnIqgpHPaVVhtrU9GzXV4sAXOzfpkc9CK6kXll
UvhuHQFqjy0higzlbRyvet3YDE23KVpFX1d+2z8jolt1ZYu1zUHk62xwtH9XRfv478EO8ZNv8w+w
g6w9khZIu2bXhPCj7+JPoAs8GROTaY07K3tmzY+Ps+zlRY4wwPjip4NqFfVZluF8y/kU3Y2xZT5o
NNxcGmz346q1iuHFQYr6Yf+8Kuny1kzL+2Mub1K0vFPp8nbBItRH7eeNW969cg7T+1EUACglr2a/
vKPO8rZOy3ubLW9w8PMyy1C0VOWmyiEMeNen5a13lvefYrbQz/O5PuVu625HrLlkGlDVuE+CdMIN
3FAPCBC5gScMkeRzylAaOe7DgJNHxXGKcWkUD7Y5cS5pLfN5GEXdvZqU7b1atvmRKFZE1nPTXcKZ
bQynNdr7gMwcwrFVPi7OQXM5EZWw1H7pyynZTF28jyoI9aqOfEgtDtN+OVcVhCV+/nPY0vo77qbU
id6KijkDM7F7ZyQp9kUclk8wOCwM4L4AKNGII20ao1vDLbXPwFWkn5PfLKqES/7nEij7VNuOy83Q
LndEsNwW5XJvJLE7favLXdIstwp4TvmkLTcNWZdcOvxtlvuQAkcfCiX/dJbbqV3uKZKYor3Ei1su
d1i03GaI5x/jAKHOypnb+QuQ8IjkwW3QW2nt09jk6osz9R3RsHGmP0+mDaiV9/r0OtI8ylsjIKur
EAAq5dn0e2soyclggNMJdMaJX5ztNivOEe5Rwiz16FwBUCOAqjcVS9vOUqLFz9bYwbuRm3TLkhA0
s9wgM93gZ7DRonQ/31E07Pl2jlqPe1qxFyNtEUVYecvsWhaJ9e7Uun7MEw6JLRZ/9lU4ZyYFssuK
cUUdTPoh1Op2EBnhR5Wqm/UmQm5dNWwLXg9dA+CVk6OdoEBbqYRT+AiKMBhX6m5UjNemAMrp1YFN
YmaunHl8J5wJXDbSx+v2gMv8Ieui3FfGpFmj9chR2RVkM7Ow/2KJeVYc1TyJ3nX9tjIeUbcyASm6
8FWEMpywCESQe2V3zmgpNw72Z5+LnuwGNY0fbLWLVhbe4ENkWQ+xljwgZYyOSe2mu8JmzO5z9RAK
jfrhIZJwN3Jg6OlIIBiE9Rbj/9k5WvyNUzZFKjpHTMVp7+vadNMwf6zGnF8+8mAg3xpezF4rDwWp
dZvCkvijm1Lf1lPW4OXDqNfOxtaJSnpDilFZYS0wN4CpwCpq8w6HdctcqBMTIeE+tPGxKuUTAbLF
/ahUrGNOFm2Nvh8cSrVSUr/tKlpnKa49qtyhihRN24rEqjYOKlGUdUO7GXTetdIB18RbzgYWTvYq
lO3bWAz2ftJSGI+5eDM1AhlyE2sDIRAdbRsCVwA0BI9VjKk6z6XXaIs4vsJegA+FtH3qYb0uMZGG
hG7OaFGprPNXk04a8hyYmKaIlT9ygvKpDDr+hie2VsrBLK91hwe+ztyHwsy4dnVhPLaOVRzRXwd7
vXKxZXLtnsrA/tLIcn5IdWXmKeBAUXL0xEP2nQjrgYwkEiK1GDeJEiKjLsmeKi0+u8yNvkjgNldZ
0nK1122+ZirAnjLFH9Okv4zZK/L/E3n+PBH0QeLovc4aztEpLb6tdr6btNJiFO6xfmcdzXiKY+v0
P8bhuW30YS0SDkdNZfEYCofLiogvNJC6+ki5TMv2qn3KUhW+WSePNkU88P+ur5BKx2ZcIboItegm
tMVxskfUrYL3SzZcEqXCOAAgfR4CUw+QdJf1Lu7oeIx0JdqFYzi/JM6yZIZi2sySCqyVbIlO95Ju
mN+COM3x/hAvjCVU8SB09YvdJdV7Ek1iHyqWeoxGN9lnndFegtLurgO1ZFc01vIj4Pw5anpt7+Qy
UQ3LbIU/rD+LZd4afyavZQbTFSpS0PgRJvMznXHiGo/OMrI1y/DW84n/XLz/K4bqv+ae/mDC/J+R
WNtf5fk9/9X+/0JjCRs10b+msdbvX837Xwiz+sv5PXxv/rJ7H35l8T+RYT+/y2+sli3+qi8cFQIh
21iaw+CofiO2bP2vrmYQfCds5htUEb8jtlQyr+hGcUxhaqalw1T+3a+p/lUVuoX6SYUT+2HD/sRj
/Tte68+5VtBjFnJMCpn5SbBt/WnCSpJOl4LUJn/EFpEkcmsZ0YaBg/J2Y/u7z+m/4K60P6WG8men
a2ZJ77MJbIKb+9P3CnOFswIci175cjPYw92U17s2tTcFiYOzW7/mqul147MrNoo9X8J8Vr1IvKAt
WumxPMqs2sB57/6bn+pPnO9vP5XQF96XH+/HqPt7zjeo4tIlezvwq2jyO+DpzBqpddXtjYYiakb0
biu5ZzWEMNKtioZ1PQVAJgGbitl5hl79Rg//S6YRlS9U4j+m3uUZMR1dOGRKc827eHP/SDXmXC4K
ndKB3859tEXHsiec0LjDIBdcZISpoTKV7FJlQ98QwzlT0gFy0s0mkEY6GItz9k1pCvM26LQM4t0J
joYR75FAbtiYkHIV45stP7OpWA+oYKyyOFmgT+mIZ4HchcJc6T0yW6rVRAsSTI8pDAPg57yuWagI
Pz+ptbJGLrupjGKdZKjI0PD3UXywlLtRL+/mIF/ryDeNmt4GZ1pQl/XY07yt6ofQQitSlzetpe8Q
kUJJvuCu2ysRfv/hQymOFufoitn3UOF5141d6j4N/fA89Gm1aib6Qypp743uKRh7ynbxjwzlVlBB
n7ekcnThLbBubCfn7P+xdx7bcSPp1n2XO4dWwAcGd5I+mZlk0omUJlgUScEGvAs8/b/Brvt3Va9r
uuc96EmzKIlMIOIz5+wjXQAC81q6mtTG8MaNSamH8RCE+bK9fFRDcQNJaDfh7vdwBVOHdLs6lXpn
oCxmcr6xGJuQ3bgg2y9D7O3gPU6YDLjb0ZeN26ocdnZdYul58WRwgzd27RfI33MX2CG2hWTYIZ4E
5VYemnZcR3nLr4e/JnA2VT0+lI2LlxgRiGEf+s5Tq3kcNj552BYlmFn/iv07q6jPBd6BJJFM3JhM
i+CmcngzB7kVKYbC5DEby4PR3OLV2aHufBtI4HOcX/VU/mzbd6xrGKVrPM/BXQsuONDXpKGAJ9tc
SX+HhnsdQeW4FYFbPTJj/hn5yrhg3HU2Pgx8g1IeygfmrDVwuJXVhUzbgNC9R3YdJquq4peG5ipl
Clbkny064Xtrjsq3wE58igt3eWlCb4UZJD76o/Pomz1gn8wajjiv+x/jsASJsc6mR/BxGODVjr6r
KivWOW7DFSZdDKAEYuNGCPHOPUqm8DvTa/1N1yCgXhUjFnD+Fd705jY6PxSAdEjQrYfoEg9VckZw
cuc2rXffzIP/0MHI2v37kvwntR48/osQ9n++JJerMf9H4KMw//i+P8QewBvRtUJMRwNi0ekjtvlD
77HwHi1vSZ7j2UOX+qdr0fuGNcFhD7rk8VCg4t/8r3vR/WZymRHIxm3r8kf6/4rewwoWJ+ifTmFa
GmnbkneX6CSuLIt/xJ/vhVm27K+Q2B51YuMQ998iPwl4GRt1G0PROSc546LCUM9llaFoyHpjX7PW
fpsc17+ksjUpE+U+dQklQmt9RT4VA1eRzxG5F5u8Ccjm6Jf8Fk1I8Jg5w/2A0Gs1WjY+/arPH9uY
MIo0gN4nY4cFSbu2Wu+iW04E6SLWJPuWdLnwvidOxMO7uhVZSBp6Gj5PcSh32DngOSn3zI7De/MT
M2dyRANXWpTmMpgvuZq5NcaO6T8QXhyWrK0NOe7GFsyflUqQOJIamUbR3tSK6mAy/Q38GQNR93hf
x86BT/CDe3I1VuqM93+rW+shUe6pbKpojfV13ZfWb9dMphsjDpdlUibnvRU3jwm/27sSctxumI1q
j97reWKa7hnjuXf5ZQZdZZ9TzY+c2Nkt/Mp9bWB/Y2B+sd2eJZko1T6ZuvfK0vNt+B24G+r4GnJg
XPc3jhnnCGQ7zHZ6g71wm+N1rpVTr01Z/O4c+PSBB4gaQcYkPcKQ06eaWXhcKQuAClvdgSwZQf+9
Meb0YOj+3rDcge1JOz0DjXOPtq+2FTvTTZKV2DRY109+HTEMjeJHAMoPsT38Ct2l3WudfDdNWhJY
oZw7F4X9ivUT5s8Q979m4bWXHYRbELbuEWGIfrJV+WBntYPexWbul6pYP4o8nGlY2q7aw6aO7ibv
ghH2mfxvojpTr7iODbhKggYvkXDuYvZuuGpfolyjoKxQR/ZUcukIbqhpj8bM7GaOXsaIVGuslNrV
CR9Ve9s03e+seERYXW0GP7APrl/law19DEP31pmGtQCfu6oD21iH00wNYtW3ehDnzEWtqv1iJaUE
kKYXpQmb0+8WBrtVFYN+n7zl706PtTBWTV6JZ8Lf4d3pwQUhsLLaHaoc1m1yNPc1XurCNd8cfFqn
2Qx+owG92Nm8coRiT1FfbSBuQ5FusPM9NHNs/hgwegkSJpOt0wfyMfDIUAlD7IuWZi5rg7O+w6bm
XrGIAW0IMPAX4NLfK6fuTx0CcdhA2vWueW1XN3bY6lPqNJIbpY6BSRfRyTBRfzOu6495GuYvKWAx
VN19m5xjKxbHOI2ag2Yt8NT6yNF5VFvUFEL/QL5L1GM9ltfYs4ej7xf5z0yHPg4tuIO5yLI1el3v
FHtlcKow1nG3jeOuM81l1TBPF6bg6mnukulJVqq/SUWlnhUF0K4e8Amsmipo3rpw8De1GQ+klwfu
hajv6kx1MN6zJLdvgVH2Nx2R5j/MNO+3foSfmcx65na5lx2bOHDv5qaMP21n4uZslW4+AEwrOmLE
yBdEzMklrYLx7IZ5d8pDaTKkHwZxlXISD6M91LcE35tnlZXxs+bDQpqC/YRHxT/bxghEi+0ndEPk
nxRXlb83cyu/pT+IWJ+iW0zzWBT/RzFvi+VU/vupLR1Jvhk7aG4BifSPPuOvp3aWId6x2xnrUxTl
t5XTlMMxbYf2tl5cgX1I6GhljiN4MZzP5pjNmxELK2pq7DNsdJ+9oTV2ua0RtfrpMndpzXLjYk7Y
MZFsEU8kETbpHogf0Xju1StEeuqEuvVDj7iHOpivlWcW8B9lftER3gqepGcXuxgetsA9kAuo1oPZ
uqtYu09Nw+i+70d15/URyTej7sOnahwtYw+ljxFD6891sYkL/uCVNcaoNzw8pnDRiU9YtygOp71Q
UZxuBzxePzA81wnoq6jcurNZPBOwLn+Qk3jT5t28Myz50PsG6fKAcDVaMjBVQGg6H8WnyEFqq+Js
2BGqBGUi5u3th2rqzjBmH8PGl5D9wVoOkwvUJJlguITJNjMRkdhEoa/9MdVrE/YUM7bhFDbl2U94
/ZNEIzfAoj4WCcFrfUMt7qpyVY9e9B4P7oi1enR2Bh5EUHqee1uia+aMMXMwhln6UM1etKn6SN32
8+gvOBweJWC4sKqEJ85AdFhG9Wl7hjEWQPUT8XMsIuscJV59m9H6PpSmJ65xRr7PmoSq7sRnPZ0x
JSaXUeCCwlnE8y7JGfrwI4SdK9r6+JNcimI9NeG0a5Y3RS/vjFzeHmt5j/rljcpbiVM3nOzbDLvq
fVUn9dkRBfdz3A64kLgqyf5r3zA+onKj6Mciu7zBwfIui+WtDv2seIJqPl1gPEVH1Czjrl7OAVD1
wUnPzNcrp2S8WhfLc1DLR6RB+U9EX8NxXs6VeTlhnOWscZdTp1vOn3k5iZLlTAqMShwzRqdneLsc
WROxBy/IGftjmqngWHVjdMo79ExD58m3NLf0qQqNio1K5l9jFXAwEgjYnyhAvHfPl/F+gnOIdiTx
rvzXxl1fR2Ah2TNvk4R4IRSPehEFhY1EqDkHVCgZE4d2J4MMj6Xl+umIQYI8vg3yJE+tzchuNFE7
sRpuCz+Va+HWLgxIP2jnjRWwQEX0EAA1KeY2ql5A2TX0ZW5WdUSm2Fl3gOM3RGeLtmFalS3uOSCH
cugRXxR65LVLUCiKyEB2J+NYR5tATzU7mdmFBgv9gNlC45DbzmuQlntZd/adbQzWRUaTez8Z6Grz
wG63DUkAD+3cuBkYpFCJfe3Feb41gMLiVklL0NNZFf5a4kLoDQOsNqvGn2Nj26ucCmjANJqvfY7N
1zknlh0rQGFytug0DXjEzNokMrazHjJU9Agg6ns/1JCm0hQlTasruB8FUGUpcGF0z91w9pCXbaNQ
gEkNqouTMAywCMrArWjj+G1Q9qGvxd0RYjOqgmjaqLIaV6ijxxV455/kDow7nY7vZmHXa9nYIIi0
dQ1FPd6WHe8oLupfif8LCV5wo60w4byBmTh0XAN2WTvApsXej0u2PuZDyuZ+M+UStR/BbrHyvXWk
8FbB1vRPnTfBNS5DIh0T+yaUxgNGf+68xLTPBvf/VszVe96WxvIZoYnQlb1q4vHKdf48m1Xy28VG
f2x7FkRjXs4nHH/MJ8CzfDel0JvUrPVv5qA8g31UVjb6y06kJOokwPP+3ef9C30eQ7z/uc+7LAjR
vvmH6efS5vFtf7R5zjeE6mzepONauCuWju3/y/oD2r/A9VwH7wDRZ3+X9bvfSKXGGsCaizUoi9C/
t3n2N2kzIeNPtJnX2TSi/8L4k4z1vxQMvhSey1+D6SBAhmIC9/9rweDWLY54cC+HtEnUQSMvWUdJ
cINIGVdOF5EyDHrhKQOlsweM7UIvnadn1XYwpczkpYlAFhu1RGoequnkI9t7aAfn3iwUg5fZpI4f
HThqLCZ2LlcBMrAm/O5YUl3IGjy2DeYxB7f4Kc/aBwODAROhKf7lIl5HyJHi6RzyaypTknLzlPQP
VtoawU/dc2vSjhKJwebiCSS9XE9hFzJF0tWFM2uKNyyExJoMZFaaRPzskyrzD0YROO6BjfT0SF8X
vyZV9QmVqvA3UWfDzJqS9GdioWUiRPYAvOA2LTx4JnGenUYsc5vWdtpN4bC+ZUm4cfpl++7iCWtx
RD6kUV4zCnQPumeeM6qF0ZWgppkb9BtDnaB9iZNXBOIei8qKZsIoSKVs27FejfDXBWpfdGIBkhbR
kxQAZI57z0LeTo9aPYgx/Rjd1sF8GRKxFWtkWEQH0Ay24qcyJ8hfLFaGvUZoyqnmRI8DvM3OHo3H
offz+yH3jH0+umGxqZxQ3AMBkKhTojHOqWbMASoKYySa7JE7jKM0A4v1VaFCvtb3oUWQVVc7CnoY
c7VNb+QMMPMK4tqx4WQ/VVPepbtwtmApO1Obhezzw27YxRIu/1CimeisJmyOLXaEeM9GbLhBFl2j
7g2Avm4Gl0CtFbOQIVynLbyVlaMcVFO1PX0vMPcO+M5aHyuEX2P5HJRC/IEHNLh2Ps3eSmHAatZE
a7gcl6j2QBqaKT7f1msuc9c5QESQJi0G7pAOkSBoc9Oxs0QTntM8VVBS0PMPd65jt+a9zuA8rYO0
NbhAHT/3t6NjUvAGDYXzQ8q6G7qRhhFzwxNm4/+j1J43lCjWrWGMmOarRJ38po8iLBBVU+25G9kH
prBmbrovSdpoNosWcAzuSVI6ykx43OxjCE4P14To1GbA/U0t5lOT27dSOK9561+nNBcbWPYWlW9z
iDuaZLcRl7yip8U0+TAsbXflPGI23WrT0bfJ0saq7KLGvgaPHm7srMTlSTI4E45iCQ8GP7zumpKP
zBoJ7FNaHSOR2ddE28Ynj/OmlIz86XmsjhSgYpL3QoCaKsdpxa5C7AJlVRt+1N/2fK+6ASk+30M2
+qsyrPS+FeIIBy/ZjE2T5aiPHUY4qUfzanw4SZ49BpURMvVor9LTKJI0C98Re/HgyujwNSeACP2k
7CGGzuOnXIQ2RJLFgOJ5SrNWBdZlqrJda3B04MhK481xEMXDTQYlEgPRAuM8VP5i3xSM2kt74wPL
qZkq4doIzaK8iCT1fgY6erRylWwSNCH7McwrXpl0lzk5Enzb72Dlh/777MyUQ6bemnJqz5aVgkFB
zxIXeXgcXP+Ro+8SpWhDbBIkQIgQ0Y1LWqd5vnO05e3roNmrSvZ79h8fOSwIdhf6M8rCOzseoZnN
5BM6LfLxeTA/x05mv/o5+v2n2+m/WUFZC3b1H/pDdioeBFFhExyDn+yvx31RTbDuEjM4GBEp3LEi
VSyYc1g00VS5dzF77GRtzD1sBRd+wkWUU/JKzBkzBkwlrEmAecSck8SZemxOGImnVtUv1t2s0TyX
iaSMMbOSfQpe8+9lU5jv4CN5n81mBCfMUAWKNaM31ONoUBtrNVXNcJOZMZueGGsA5krT5bCATXGi
ShxISvw6TZD8crLUX6cM+vb8NKkpRgbaad+iUGZ5EDcLHrwXcKRAA6YPXWowgoII4h+bGsVoszRd
VogoweqiHYrd/pxD7hghlu36BPQ5DuEzeMjx5OIKwwkRn+wwTbepxaIgs4J4A4giWFsFGCHYXw/z
0iamHGdnrwjdfV1bxSZAdkhTkIBQmcI9Hbd1s2CpP00ELwBmaExrm0irbdbWRPiSIdNPQBPKoEe8
l+ATYNCVbDyRNjzdLEzpbyozzR4T3ZrjCRq6WufpSO/sToTYBEQ1sYlSmyCIUNguvTcLByYZtONJ
2aQnHZnOFYgRlBQZRsUPDgUAPrU/79xyJD+tJL6YD7RO78BiyY+oc3viitP7Ji+tG09ghSxRKpoX
ZoEZIv+ltOz+VmZ2ak7OCg3WKaZVuIOUZez9IXZQKw3G3kS9cAWiFq5KP4rewzrhbQVF1P/ULqcX
CnHrjp0GihNmtOBpzV9OHpoHMbWK+axb49hTzTVn1gDnxNrnirRxOoUbbrsGW7Ux0I2SMO9NDUnJ
QHHWrGsTGhKMNvpcde5rHM3Tlt/cC6S9cuVkCf5v0GZbSHHDyqrMJxV05Trrp0MDmJN7DtT/ZH9E
whx3Xm2813ZaxAi7zX0Vdzc2gb24oMl2ME+tCl/CyN5AlzriDf6VmBAey+BWDANTzb53d9Pcf6h4
Mm+z2v4snSi4ZH3lbExfNDs5GfJQmt0b4LL2Jl42Ua2XxR8aw/TN4MkWKLalj23rzljb8IYrlcn9
MLTvFIusHl37Y3CY8i6hKWsyM+VGmUlycgCPzXCl9koL87aogwtqVL22sx6ZfEGMg+2b5c7uqnBd
922xGtwGu2TVw0fAnBHwYWfOyJxTMvoka6+s2u4yV2ZDaKXWe9+pmE5O1iPa3+mSm2ZC8JjFrMTU
HsWH6d0iaDfvM7dor24RbTHnJ0cwKGT3MGPIV2GBndkLXGtEL5M7n2QmITDrzeo3UhK54voud04/
l2ww4W/ZylrkZ260Se0s3dfjtABiFsna9KVe8yZtvfhfmrZhkbclbtKhznYEktkkTX9DbUENp0KE
smkfdUvU2dRWe6PBl7HFYKdO4XJHN8ttnX1d3NXXJe59Xei2j3PhIL8u+uHr0p+/CoCFU4jf76sw
cL6KBG+pFxgOdf/utv5ZB/XSNv2vOWqXzwhE+Jt++2/6Lb7xj37L+uZzirACM2mdQOTwlb/1WzL4
hqaAGGBG1v4fXylKbH//+R+W9w0ZCODuAKAKgJPgT3IT95uwBDMoCFkujRIRov9Kv7U0gn+6gJd+
SyxSC0HD5/CHOf9wAfdh3EGp9r1DEzROdLDqDJoE8d5TQ5xaEn9MWZ7fMD2YqiP6iP7RMbWMtt5o
pvMOUKn9XKfs5IrO8yjfvAwYm0oMblZ37KZ6r4zYfl4q5Us4jgL4lgEFw3YLz177ZMpjSnSclJyq
spTZXmhZV2dhlNB7WvxJrhvxksgQIEHr+lz5RDEvxY9pPIH9rk+y9/tXMt7zVZHKYGuKPFvXhXwQ
3CPIFcWt1lz8UHLrYpW1Q/NeQ5YE6GK3QDr4YaOzSNugYxJszmc3pszfjA4TYLz7RM/OuTr4fYOt
yUqsQ+jKaRO5s41JTNNAOohrOcomoNa59u7H2A6eZBnI/WhmI+6NPFinWg0rG73/1m5UxeIuoH2M
PVpIRCrfh1KOPRr/qfLx+pUPJhNCdAVVotW2RGgkKOnCBIdKMQ73Necg6LOC8/tcJx1OmVAO+O2m
Maf6DAosyJuWngD6lmEXEmsLYrhdZGqgD/kAUfV+NqH/3jUR8sJ70xGMeAgWD5tDlhpNyK5NmvOx
Fx2clXAYA0BRaWgO276HebSj4M1fBzIg3HupGnyU5sxyCfQceY4sq6xMEyzWDv0uJIpq73ci/hBl
FflrValgXzS9+d0NRxxxkYgiZOzt7wBbVG+M9dUqpHUmeKFicC2Mg4Hi5RVAF5E8IrwSRUtRV4+k
oWDsYvHUjBul6+SeOTfzf5ErIiBC6t7ahZPWOkX7YavBP5QIBZN9ginI3OSlIPPCq+QTE0/grhqX
h96opJOPuWno80h0NA1igg+47fLHLmPTgAoCmBaS4D0ZuOWN8OmtjTaItiKRNwzNFw6TOT+FMAZ3
Q126NyBkyCFLjT0QRQylsl9nZds+aofomNj02juDRm83ZmOk4Hiw3IE6rDEqlbGv0JTy/+9LY8zP
bNEpI1I2zlrl6tzUFDoL5Cx54mntT4gp4SIKq2SeqknHPOooG4mFCvsN616UmhWpUtEwZncBdc8P
MlZoZ6IyxDcHqhBXkx6nSaxmY4SH0yxgNIUhNUnUfa3LPbawfEuU0/wdlEzy4VpESjXSrx5VH7UM
GfuU33uq914a1T/8oIMbTGF+qTr9WfY9bIGK4DPUqWF3yJYEF4+U0uwVQI73OJboa9lHZP7PSndo
Q4XynOOCxGMbO/WbxKrsrWdY/dYd6n4n6qbewzQfcZq6gHRMgAr5hHnDwaZ6yAPjRoB64YRR04Uo
hf41FC0+yzbKr1Fg1zdtlRb0wnGAx6xGCz4OYfc34tm/FZn/F1iEbg3nifhfp5AQst66LmmRY8Z/
uRr//s1/uxsltJBFN+lKSfeHWISx4h93o/gGdmQZR1LMMwZcvvJfd6PzzRQW5hMkkmKhvfFv+UNy
YvrMNtk4Ss8Bnko3af8rdyOjrL/ejY4HmtCxuGqlFXAZ/6PwjzHdkPG/aec7ZWztYI4QltamxMvo
gFSGlV1BMNwSic6RO0Qhqg3fX+yozsR4auFMOesR4cy54FLAlghwnVxI0P+wRPLHjPCmJ3dRY0VT
OVw9VZASqnzBqM311R66arD1bQ7Gtmjjj8GWMytwnct40wFVg5AGxXqOCvBFYV7IU2QWDk0nHfia
/Ah9702lIjRhfox6G+KRcSBCupcra2AI0CdNc4ol99EkqV12dL7sAsIpAsHv5xoQa2GNNU2bpjrv
81k8hm6Sv9rTFD2WFoQvTzCUrKWOLjqvQddqY5h/0Xe4GL0cH65C37yN1kh0spkd3dSC59nYuK7K
1CTYgcCM4jq1LZrJOUu3hcFvp7CmUwRaYmuq2EJm0nDLiDxiGEtMMpki5q8F2gz/nXxRa9XJJDvD
qsh+jR7QbCR1efARlUb0bHF8LuYDqFAAkQ2LQYI1FJuOG2Ib2JmzEjatdZpG1k3KB4CtH0w0195w
IkPku04QK2x8a4I3P7fFRHtbiHI9T3UBGXDO7I1N3XbpvTF9SwpHfQorFMEedEBlAJYl3G8lAo2N
PjDZtLstujhMRxa/h6GLprVXRLD2DZucDQt7Kcr7McCWWlQ/4jZsu7Xqc40Wf0rKmmmbhWPYKONX
rgKYDLaw4oPd8veQFUiiaNaMMliTUkVxAwIMqx3BmwGQhACuE4NSMmGbYox3tlVOOGcNAjx7nwWz
FXka80wPJ963JQkCoNTa586xrSscL+ccen37FBdx+RYJO05xBtDAnbqIR3ENcbZ6r7Fy/miDuDQ3
WA7ZOAdEuv00e0Ykq9n03GyfpkVDnpkdXB3HJMB7rsbgnHIlXlVcwwuURQxOJZhkc085Mn1vHRrI
Fcs847OvgP9ukDY0r46fqV8eudF7wmX4emkF41NbFMRdRZ1iq9l0aPoPCJ5ig8owLk7I/FfemFvj
3qD2xKE1jt8Db6we3K6cjzY7Nt7brD6wPTWAr1UemzmBhm2DA3aq16Gwsl8RL9fyrSFLUqfJ8/og
kjZttg7tMGM1tq25gZRyZTn5JF4iJq6vy+2vtwJB7rIR5wOUwNcQwRIuSSFdi4gJCCP3lV8zRpzb
GCp+6H2GuTX/GKNpa+KjZuttv5dDgK5XkMn4y/UnQidAlEw/JrYOm7qPEYca7fgE+as6x9IODxlb
nJtC5aQFu1HHl/2E+xts/cvc+k68ZLM6W0uS95tOHUZ9MeNYQXsGPx8c+Y6sAshlkyQ2VMe41PRM
O5pXa6b01grOHj6GuiEX1/LD74HFpKfokHkQ9R54a8PsWwjrXVPVa2qaehPPBWFYzpwIc63GSZVb
K8wcRblbJ59pX8XPsx/HJ5GZWbRltQv+xGDE+2rwopi7Go1dv8rquv+h7DRueEU6huFZMvNqz8qt
ryQYKU0AY8p0RM0VXGNMQKvOdzlYqFH727rOyOTSRVkeO9W2r62AooqC4iNTQ8pcoeGcHvKc+VCQ
xTCpyckjgCEAWNdZ6WWW1sxcOZ6GFyeMmrMdxvEPE8EJnQXRz9veMkBNBxNr07XylWDwV8/+O0T2
/BApkDh1QrStLIbyhquE1XQE+ffDMSLWvHT6CEeKbhwvSc8EYB2Q+OZSrZNrsDbaXsZrhh3kOPBz
ev6BVU0soXREpr3JRNB+aqdF8TtO/grQLreMM6hDo5r6JvSSgoaKlA42Bu6cbNSYZ93eIpYpPpRL
nJuTeB3O66+UN+BNJL6ZueeyB+ttFNFsJVge8WjWv6dRS1QQOH/MFnov5j2S5LolU674SpebGUdu
8rGufyQ+SQ1ssqW876rG+k45DUcZY651FnFpPQfNUL/6ZSpvZJpHSzjvknEnq8i+qzpZ3HnoBp5r
jdaCY8Pj8fHBE9g7XZnYdtpkuGi/gyfjLIF69HgC2hE+ot+iFqY88S8kfc/7SuKLpZY/OtItEC3n
VnvhvSW1L3QsJNvN6HpPnE3NeViy/cYl5Q95v7+ZvqL/JqPBE5Z/RQLmSzqgseQEpojBXnRK+HVe
TuouSwOxpuWBwTKWydUinmcdz6Z5ZcJaMlKN6+89q4nniuDJjQlTphK+/dRhH71mS6xhvwQc1i5R
hwC0jU/rK//Qiqx+A4ncPqZf+YjxEpWoltBEEnefylIY13AJVMy+shXxjWdXYwlcjJwKmxxx5C72
gACD8TYRRaExoZmIVbWfLv6HHBkYT0JuV2+QdUKkZYSIY+vIUCbNRJWTeukfQTMCMs/H+T2PsVkZ
c5025GmU8V3p5e1ZVWBHMFEnP+Gs/FCsY/ZTH0z7MEFL4nsqeQt77bCFIaRZgmDZGzX0Dhzuxa4G
M8P8TVrGthiZhhKGCUTJImCkufiuUj/zeEBpKU1rQi6fZ2iKAL8u4SMVh0vLuvqIZaF7qmc09IXR
xKwuRbPtWk0f6UeIazP2NJCGHHvvcACtMQMOTy5Xyz3wJNZeLdGuUCky6W1LJrNvMyj5i2yZmW85
EeLjUIbxbSQG61E4fXU1oZbAAo2QLIloIBbDjXW9zp3FJNva1j6Vk7yFtxt1pwK1PkByEecXL/Xz
N1IkQghEWfbQ+Wgim5o4UG5lSol1GVcgtsx6UUeYujEqttV9kV+TySmylYsUkfubBFg8CF0CgAoS
+Is1u4hDMl1dswr66cphdUcOWWvab95A0Qw5JYq/e04bN2wHZGmw420gy0UpWz7WdAz26SMBqSW9
Ho9B6LflodOp9zIYvJG4tIcHP6rrfZcp8260YouAFrdlOU2wLtbkwo/2RKh2PyCDl/cNKtgAt0if
3IB+r09enPGuzszdz762cXnSjxPIhcrsngKWVXEdDPFrbHZoIPNx6CbG27H9JNKpfsE+W12DFjQm
ktP5VvYeVBWuLWfauDVpTaumSYj00cr/KB2HDrKLLX1rDGFxE1SF2DdzgM61GTtj67e+9z7PsjM3
snH0W4eZlv2OKoyto6vhV2pBLN0hEOpps2PEAwjU7ocMOtHffkokMMUakekAitt/snFZrcZ5dF94
OW0iAZKiukqSfldxrZ7JjH2AagI9NY/ac6BiHCJ2yPAfUThyPeXCWAX3220IWOWDD0MveGE6zQ0S
VmOEpsaxIPwsAMXvqRfW58Asy4egLL0HTMHVheYlP7eRzl8NGbrp2iMB7x24VLyfM8Nll+X57i1C
6AFYU95NP2Wihb4pJ3vQmG/MIbshjNzEoBFF+gAWxX0P8wiTaiEQmBfYEvNVVJFus7IaGTB9j+aD
yc31aZit9xlFYdNvhzRDdNXPQjYbT/FZo22wE2tvlUHyTKCGtSMKLn2dDWN+EIHC2gwnO+Bui4fv
JgTYB0RI+S2I+vk6J3b3aX9dvk2Ytit+8ewOxyh80LFuf02lbC8+IQdPDSkpZh1FHku+wXuLSaQg
g8WRMUL5MPBZZHlgnYbZsu9Ixxk3YoxwhMeJZr/e5gu0QhROloFySxcQad1yaNQlKgOG8e6riMwa
/X7dsZERSQPjTIjq3TFqyE9lg4W2b8r7RI31C8QAXLE1crYcecd3KGsIvCYGecdg6NtuZ45AjtcK
hDm8EGc2jllRi4PlY3jLGhuWvqsX2gZNco5ftevPSWyrap95smN5YAJjpCWA1N6M1qGaRJ2tSAJj
OOnG1KF6GPiZCDWvNnYFjWCdhu5srrHO89F5ZXujVIpHZ0CBn2+s0Cyv5OXMhx4BLNUNzKe9K9r0
IN2CVTOCAesBh7FzGE2v+CXLWf1cuuyvTGKVb3rHNh5F3/RX0EnNSzYhBs9MW1GqcuGvXTuc1xXS
V74yCEoMwypPrdDVuQyiPF6hYCvDdZmX6RuR8k18YOce3UGG40fIsor4qYzkgfs+UL+bzvZsXhfg
S02eXo2GpMkVlvaScFjXPUWsn0iq0IbA7kxKyGSl89aRs0Xmr+69DPf5QEECyQgyZIIXb+PNjqOR
63vVoe3gTA9ukRi0pjFDoNxKlHtoupaPhjJeqIAwKXdsbjpupLeE8bW3LpKwDVcTE/52VZCz5iwS
55Bdm9tNu3ns0mUg7LF8a7Cp07Nl3nYynPjUWjZ5W0BQPpQ0PdzFk+qWMlJVW7+PG7lGf5ocg4y6
bIqy8hI1IJewkocBVAhfPCt36SkYqBOHjUEK/aU0mzunR2SnvC484GApDgOpM8ei1zHh9IWaUB95
ltiDHy+PBkmVP7tGJrjvvDm/IA+qraMNUTF68fsJcMLgj8x0/62o+6cUdf+PujNZbhxJt/SrtPW6
kQY4BgcWd9EkwUmURFGzNjApFMI8OWY8fX9QZVVlhuWta7W4bd27DMtMiUES7v9wznd+n0ex8vjP
JXWPLei29zT61T31z//391mW8ZuOTgzFu2Cls4ys/j7LkvI3W5ooHH4NgTWN3yyMTPiZLBMDrrPs
Xv5unnJ/418QAfG3zdCixfs3tjyO/HWSZZhI8w1bMp1gQMbE7c8yiyhA+MP6RuxQhORkw+Gphdpo
lwjbA2m/N1Mg7oyJYrquUn0NJJ/Zh55ODoWzxaE42HI4gX6N12lPhQxNsl5H1WM3F6xsSV6VMrU3
kVNnB0kJ/BHFXXvQk9hclGWhFq+9ueDB6l0bCNOUu+nalbF+oceGDNHW860wqwZpBKEVCeFu5cqh
LVqBUBoxUQ2o5Cr1E3Ux3hmqWTyjeYxjyzPcG73t4lPoCrxOIqGclV29zYUZYR3IY79pE/cqMQ1v
7UWzWteACXdQe7zPBGIC6UA071irA2tXTp1+L+lybtPKqXd8MnKTm2MqV1Y7zEeABGJDL9ZsxSwL
QLCs8eMVVPX3zDV4oUOYJbvcRY22CvspHXAl9IST2J17N2QJIWl1RYSQa1Ufep7VN1aqn6zZeWs9
/XouY/b9Vrafp+zU9+Tg2NNdpBHyalvdGQPrNZWG2oyEdG9NFe8Q4BNNCsuv3Zaak7HT1vKKddM4
kO+dBs5Dy8QU/XXWB/oGr+adKJMrAjBdgEa5tQnoIJi/LOCnKJ9gcLSeAgpZdKJ8p6abAOqo4M1L
Rpt0Hbc6z43BIT4LzXnIUCodVTI1wBE0/Rrfcwb7ojVht7ltiux5GfU5+Sj3fQNBIQu7/rFHMUrk
BzIy8tdmWC+mZpx06WqHUiBraMw2YABnCxZWjmhWXTHI5wEh31VBJhghNRH6bPimE4k5efwZO4Py
db6Ve4ZPGJxKOyp2emkXb70tnFsJ7WWVgaP4UFX52rqTfPW8We4ojdNLTu12ppVwnmCvZwT/RPoJ
F4c84SAIsew40Qas/4l1XHjq9bHYqtrU9p4+pLsgtMQdFzQtwIhFDo0iafKA+SDqGUF3wzArvc5G
i0lplsJehdBrnCaMPISQGYl8aiUV97rxUE+XdTzdk8E1HvKhMc4UcZ1FZF/Vv5u2OxyD1LEQtTcJ
xsC5fRvyYDgFJLTvwQSYD43uahHWiHJAF5+ot4zSUq3TZG7qdT9qdn3j6SmW62DINbUBFNyskCJq
5I0OBF8GgwvYs01HvCoav4Ys5+HcI1t7skqymxCM8lHU6SgjvwkFd3vRmyWhTCxKzabH65WIwNfA
X91yXCDhT2MR3yQRjYtLCN55aOf21CMhPnPTM5oTgJLuwc8bRyttm0Uga5Q/dE+Et3o7gVMWRiJA
WNXwPEeEKCvTkNpVHqSkEQ/GUBr80iK5FbNZXAf9nJ4bNQB3DMbCbzMDUqlrjXspB/KMWm2o7txq
CG5dhCGnKGee0ldgflcN7PItdnMqQs/J4pNIAoBx5eScjKgZr3QW8TvdFO2p0KvhOmLK+mYT307Y
erAwFcX0WGHiIWeO4v/BUDlwfzGXu2Bg88uWUN3biNc2scV0Oc6MeIelk2drGvL0Jgiz4Y7ox/Fu
stmD88Cpdl15UtLZO74h271W62ovyz7Crxfoe1S6BFdKrT4bjpefYxhmT7XmDMCC9fLnYNKIr3B+
s4aeXe0euYm47RthPxlBrSHwqgZMTwPVN3yjBLkYQMW6MM0vsgxc9ExD9WSXurHRCEt5iiOSRVK0
OO2K7LTZN5HNbBP8A4AN0mirN9GA9i9sAF4pGmQNv9K9JfNgG0VuSziuO0yHMi3MU5jH827KHXvn
eq0L9VXNm9BIwAirznuhg5fbuhHdBZ3hwqFly4zJRb7Eg5Hv8lBFW7wU9Y1wcLwju1pItqyskZ/n
b1hVvTfPzfNz5/Txjl0KvdjM4iDF8uLnvTIZNGhSHKjUat8AymOt7SyNjik155ERTA3ewFUHazby
c4X7fp2k8Q+4ky4T+OZYRawXJbcahO23ypzrEbOMvIQ1etx8nA6EwIQPdZL1P4tGh2KszHHXqgX4
LDtRG74zzXSKOhHIEdIBTILaZDohulWzOlVSa9ezRZCW6tA9Zy6rbObKkJSTRT4FGcYyXxTYQ5uR
/LVR9vs8RNIq4/CasZTac1T7xkQznyewOHAnMQFRBlLikXx2X6kWCJ+h22Z2TM22QTDp4heOkq6A
7Rh1cNrbJDuwql3+LkZY+GrET4US8Y11GidzV0psJoM5MqrXoS6oZp7oE8Tsi3qwt4WX9xdTw/fs
4+Lw9qNR4RDDjU01P3qrIbnImQFFlnfNmUFM9VF1Zgo7k5hUlkH5cax4e3Cx2Qy1QO3PY2VdI6sw
kVYGTMmaYroyBrFrzXneO/047woorS90p59U7fzY4D0aZbMfchjdbqHtQdoxIgnXtV2SYmdYJTR4
zbwAhO6OVlLq97ARgaEqDYZiJAnXWQG4JL3DjnRrw2bB2OakBuI91bWvMVDO0RAseXg+6hNi825v
ErzMNdOVn3lLkoArKhTRoprZa9qQhaPiHKTQvfFjz37Y58E9H0DOe4pdgNAjfKmuIN7Wauroxghx
UvEfmszdR3R6+lyeoWLqJzSo+cvQ68TKAVPU17rWgyIeBPZu4bSM7DwQNV+5ZpqEIWoe44vUwrNk
KlANoTvEPiZpx9qR5hIdCoukFvTGhLZEowWxlOW5zhC5cEC8ekV5ob6Ii+ss1LRoo+UZWhaOgXV0
0BskGxtR18lw642jOqLGyOCRmPHPnBMHsKPlDOtsrBk9m078aNKH+gnl7tpNDeOhkT2+aQH8gj9L
c58HUbw1E0HSUhkjbyG1al27gnyUPBZ+J1m5MI27XbKIC3xE/MLmoMqx3HSEpa9cfaQpprSggU/D
NTSO8XOIx/FrqMQn/Z96k1n/7lS9zsTMCstbTwudPbhg8OsyjtdFaQ4naSrczxWI+9kSitRPxoSy
gUU7ZFxPjd6ZR7N2H8Q8YIIUZDSKTnM3AVzRTdSQQ5ZVTQiHyi62UdPFV0lRDLetEWi7gOQ2ZCB5
uxtsw0GIjonQYTj8ySoHDo5S4a6IZpOPocsfYrskgsV0w7OOxhLQdd9uNfjbQHoz5z6Uyy6h4Opc
J2JONrbVZlj5ey88Tprst41kyKDwqn8YLJl9l5j7cx4zn9GHUq4VRxRGusS+6Yi/XmtZQL5vTd5S
kJk42Qa3IDiAwbztzxkmNJvQ8HIt4kH6UaBH26SVQUh1NWiH3CutK+mq3jfUaO3z0THug9aLfFXB
kesQxu7tyUrhag8GGadhiZm8MUnF64dDnAXlWQ4Zg4/OYZO5EN7jFztW7b4eUmwgZEBsRsFkwIoL
uQK3Zj1x0dFxO8qlO4gd4VuEuB5jI3f3MgDS3BGd8+UWqXvtNHb22KdFvmPLqPtIownCSAGiefVk
bdHr6Ieir4h3TAOPq2Yq0IouS1im3+Op0ds7piFb6lRc75IEHDdTz1pQbmpUXDf9pL3iZo1WZlhi
zi8ArDmuAgFY0rRUjmzWldDHYwWIxlcBmIDVaBFO1S3bFpp4cuP5YjBRy9tsuOgpGwXdmm2oY23A
34B1jGLEcPxDZ/lXcnjrFzWe9WufRhP5R8iF5rpzMujEVbPnY0e2UK41QndYErvxVthJuUmA5T3W
nhgfXMPwXia3r25FNIdX7iTq14CQEXaVFPjAxEW4i7qpehhNb97qNrG0hMWzJ1Kedi56JSIe2hhg
rsUnAI7GopQgVy1+sRxP0yhqCqDBoi12LAUsn/k1Sbmx9iN0ynBjasSyaglRg0h/n7q6MZDYVrYf
YBZ+EV2H4dCAxgRWEF33stYsUtu+sbIUJY9tKnuT49HC8y7lG5V6uLMX2C4D+/eyt89di8yQCmUF
hy5FTS6mjT1H013fFUTypvMJLT+JcCkMQPa3hOzSlUYQgbJRzRzbobI/RVszgtKIQeJyzykK/V4z
yudZ5BnI1NglDFJFTn8KpJwOEZt7k1WAcO7KsulvG+KUlsw+I8A+nIqfSMPjzyqYe5xKGu4bxtSX
ck6xdIJJWs2Bg8SvnHrnymo7bW+LNNg0yVzW4JbhU4CY1ceffTO+NNFcs8S0462l8gwjQZ1tYc+y
8WdpsDLJSUYlaRPhWaOyk6vOZk3VlX3jo0+Mb+e04IZm9nsM6F/PMUleeATAM1540L3D6I3DQZQW
bmQWFfCOpuYLtTilYD4M40OUDzZqB+oFgrdrEOVrl+RN0ObU2f13yZ19l99iqcS5hSnKk4owbt5I
sdXp5bOVPkDtNpdKHrsvZ5O71PfGd6WvEw3G+UD9P2hue/KWniBduoNs6RO6rBfWSoUExTfJYGyr
0mvI2KXBUN+9Bno/PiC1tCDmdzfSLY0Js7ThnH93K+SgjYwWIy5rZxBruNHeQsCvNT+MNOK3vlse
97v9MaQqqn1byxE7rWMcR2Uj17MqGJ4q5YuLGjSBn2TIdzYMeE3wERJb3bdna1REXbnwXDjE6Lfm
er6vcCRvMq26aCKO95XGG2bCTLugtrOIVKZSBqyO0qekFD7KEWZtH9GkWSpA6N0lHeEOLmUYhueW
+Hrk/M9oKO11B+jm7LmDfKr5DCbSb2gZiabH1vHdR6IASK+jtGVSQJNJ6HOyHr47T+e7C/WWhrRC
FLerlya1W9pV5H8oQ+lgq6WVBYXDx760t7zIpdGl5VVL80v4ar8ojdjeLa2xrYXua2HVryNLmg9n
aaC7pZWel6a6WNpr+Jx02qROTvtoab+9pRGfvnvybGnP86VRR5wqrggAlc/j0sa33x09NuoAOBlt
/rw0/AmHdB5ACmjBluSAppbJQLoMCbplXGAvgwPRdt7mX5+o3wlh/+RPSCQSQvcsw2GEuviMvu2m
f0gQazxEP8BXtd3UutaxYHrbisCFCw0cWiyBtyi/7LNuLYID9M7E1JOGsuuFNF4bfOoEueMZ+Zz6
bjjmmTVdaa6BPYxp3guFQflkutWpi4vG73TyfCmehosiS5tcQq1K+UwTc4GxTOke7GpDK9AmrKGd
UJPHxkXO67cTr8r0RE9lFczFO0n3EKhRN5LaMC8HWfp9piXf59v8fdZZ3+detByB3nIY/us37BvI
8ac37HtSSDEtljGXtH/x33pEOk8WiJwd+qD7+cV8qd+1l/oy3DR3MH2KWy27+de/0frF8bvceYYO
69CAvMhRKX/5jQMDFobjcbBDYhN8ZLADWtTZyXSTjvEs1lTS1ZWaahSfRphGH4Y9tz6W0fQLTfMI
F36Kg22RDKjvhKSi9ufA5A4XZAzruxmw5zOkHucB4zNXnVOUmF9TS7o4G9NJEcxQ1iewNKR24Es6
UMlwPjFOWTkSPMc4Y3eh/GTYkCdbAgTr7YQ/9sot7fkNERjJUdjzDn1tuzvipbTHPB7UCSlUeseW
K7wScNcJaKIgvo88Z0aKGicpSoqRkPMxVk9WaC7nVy6y5+839f+aPnX5Rf/Ivft/I9OOZxmNG80Q
Xgr+QUAD/MMXbcnQ+z0bb6Gb/sf/PL1/MrX/o/z0L3/A78N76J5M2+E7Op5lmvYCH/ubEBUkqM3X
czk5iBMmMPUfOlRT/qbjV4RezDDtd7v879N7U/zGq3NRrpro+22bMu/fmN67S2jeHzwaiBQBlRLY
+l0t/uHwsrKWWKa0jfbZIPPljMfqx62M6w8GUb2YCwrCrrXC3XWmalDw2PKIdyBij+q0CF+qpVsv
3MnON3LM6Hw1BpaN505PaC48poAIRSpyfnLcsDFzrQtYseZOpro1rmWScx2Ykgl1zQg31NS66o2A
4Dg9gLKY1CL8wDmnVQgrSuuaaZR5REo4vPfBVHxUUWrjTrWSalfmBaSQ2Y6XaNK+AV48TI7zhgCe
RsMsvXHaTXpL5JjIsr4+gKAItDXqbYuAGzxz9TFxnfgOm4QdrpNZ1Qj5wQ92Lun2Ttrhz4Y76LyK
Kc3P42hM2nrsRYpsIMGVuRUTKlHgh5H+WicTHnKP8Qb7CLBEl7GI4YvbHNE/Elsbj16SEyeOTfpi
a3YB7TwW95Tc3TMGdPuMkyW/yDx1EBda3t7C5rxbJsU+6QQyOPWQ8xlz2NQlIQkzyDs1d9tjH+lW
iH6iH95A5vBeyxo46plwem6IdJivKs0xvwa4QffEcMw/4yHHMwLKtH7FX2rdet2UGH7UJIFa51YS
Pkorw2HTdXl7juBD38AtGYeVN1Zwzrtw6ndpxnx5lYT98CgNR3sCYUM16AwsJxlIRvg4HdKv/JhK
ApdzJD4SY6hRWrjQ2ERLFN+oh+g0C4cGCL1yLv28Cjy2KGl7woQID742gVZKJkzNwQIxjzffKNq3
nKk4kUdW1/wM82B8sPsSqlNjtXDimBu6a0n+yHVZKRDjYVlk2ab1LLFL66TxbtnuZzV3YcLWyfZ6
jOSTlpUx6awkv6+wfJSWn/Ro0ba5NcufRcLSe8P+wQ7WSP2r2XdqAXld8/KkXLU2clQK0OhFX4jf
iJZGdHL2iBWfpwZPNxLRfCDaTHY0KIEau3VMVcP71zMiWOO6LRjrsuW/2PCbyOBunPAlR0f0FSeV
nI4qE2TVBU67BwzfGT/gvurM4Cg2+52ZBzNfqRHBKdkkLNDP2GaMU+dFRYBCK8OePQzND5LoRpA1
BMtv9Djnz41otJOhxcD5+67z3qxynpNzG/UODqkxYBszTPlj3YbWJ3HG8SvL54C5F7u7ihYbqajB
HmSb6FpqoRothkMVQYVhMOhINGGa41gbhq0ZUJ8ybYE/eGG3nTx2/atontyfXq8cOKaNhzJSZjab
urGVd2TiNgc81g27+7wb77XMaz48ZTfPSRLpN4SfYNxFMoFTMhqh3VfK6+9ICWueB2XbK5ACbBBm
rsw+Yy/pj25SMdPqg97PhddCYC8jBKpVkfFewOqLV3PSV88AmtKrwkjtyHcSh7TJhCk8/rIQWaoR
mGA4+FYi0mNGgpTCBlrXJ9Lxnabsf+AcR/drJGTprNtpbq8ztHgXFHMRKLygrALCpqZxt0Se7Ywq
0w+ySpHPCj7GV+Wl82erNaFDz6NP11hMtOuO/Mhrj3kjM8TSkpchr+L7vtdY8me9Yxz0wZn3VhOo
S+wONI60kMwgh0LbhGVXvCwGH7+fUWE3QDIe2o4jB61vOG/JR8xYEHlV7CPCQlw3W27yRqFe3iaZ
sv2mDpf84nE8dIGaP7vJLN31FCG63qVpierI6Sc+eyC8ERCKIaxeQTmnr9IIxXAksd4s1/Yo1Yoz
vH3k0xmXBOvQuEVoTFZA1tbTUbPHoVkNKOS8XekyWQhiDReATg1b8V1Nyg86dRaKVseXsNY7EhjC
oU7ejNKqXux6IM6xrtUiZe+s1t5aTIeIcU4T5GKtpJfdiUqvnpoEw/hFuAhS+UhMDp1QZz5vanRf
V1EyMWDH8mPMxPS0CzizmvpxL7LBtA5Knxpko3WlrgnVA3E7FN6UbogZ9W5ULbOPMQqjr0hT5aZq
9PghFKrBt5XhtlvJDKNyUgdJtGZZK33igSA8hlh/91YBzmSjlSRCWX09MiCCB3Dshh7dqd1nOZb0
si1v9ESQQ2GEjAl7NxjPQ1Wb80Yj92DX55F+MKDOwaTrMmtNUKA9bmvTTE6mMpiiiLI19zoi6l1P
uA9VZEjYTsPqUDX9fJoSwqy7PAfsrNcWfJvayZMPWacFukjzahhj0p3ZSy4YDV7hXVXK5tnM2BDS
pOgmIeqtjUkxBSC1KhkWwYqR5ZHHxi6fczZTCLHbZi8dSlImGQSEG9kriwhE/E5O/ZDWHlEFhZcd
I3OgOWVxU6e43wJbR2I8F5xDtrZTxsV0xzthQNRydQQxGbcBFzUKzazIsJvM5TJZCdw1trv2UgRd
/2Vx+ezMsGX06oE4BXCwmdEz7+cBToZom+bRHG1z76a25NHNsgyljEECYewRAsTK2jt3BooA8oU6
KDVM6I9GwLzdmeKOJYMBf9gE9wqONU7G02zWrO7CUgdyELCBtTnIl1hOFLvGGJbT2mLAQfy1YwTp
OmL6s2uSyUsIzarTwxzjuATknR1Hvmon122Tq9mLrasu6iA0w1hqXkif8NBXFu4PB3VEQetg1bdW
nrkXpmVyn7RtYaytKghWLKjEJ4kvgjhwo7irExg5dTbHlp+n8Pt0u60e9UKPiZ3h4y8J9HnJoxTr
3yDSmaWdE+orQybypkBc/8OIMav4Ctnx2lFthRzIA53d1khjUdP+GEOjOjsYcq8LtvE4RtMkvGns
RvpmKSOG1vgVVlpWmS01l5BvpNrCAiy7bHx0rBgqmz3k4c8gqqPbPNDAunaVBOOQ8xSuhqo1uEBx
A7321iR9SSj7vWaZxGTVehC+SrK+MEfE/fimOeTApx2pGEg8kvGpQs69i9xKEjHqmEeGUekXr1ed
AYtMH97cxXCPqqmhPIuBjq565bZwkgawTEkz2MkGeborVo49TXduqNwtXpXhaaal38q6yN894VBq
VA1eyVXbBCxVA9UWai1qM9zxUQ0nIwxbToc4UHcxG8Ka8sUB0NTOGScVJpg2AxIbqZhdttaVu65F
6nDAMK+HcOIwU20zIzJumqqynoUcSJUQDWOPbdznPehg5aJmj5FUXsWhnHPiscam3WCVVdHaBWxu
rtkNQigPpkG9Dm2sko1i9lKu4zkLrpmCQ3ixaesPfEO8GfFy3L6TZ8+lxsTPuKS95P0HYmgNK7S2
HYSqPHuyrKi+QGZq0pWiH7okk+VteqNHfyp0eRU3tntrsAL6GRu1m634FhTC594tOAAF4V+AhZV9
z1I0RjE+URKsBtVEhR/GMylihkYLc8b83eNN7W1rLzNRlsBqrQpzL5EeuIC5KvprETcEMvIphOF6
9Eq5c4zWvWSZqOrN7A3uvCq9zPpKcs2DwIzb+NGztQkVuqZ/um7WdUQOztzkKeszssdGli2ruqvH
CntVggGpaSMkM1n4JdDVXNqZCd3kVUa8pcZEH2y5sT/LUt11LtsbxYDvZBTkpGwnqrZkY42G8Am+
cjmnutSFxdME795Qi4teUGL4VL2etla5Z2f+WDnsnljPa1/wtmZqtE4dmIRlmEFw8m61oBh9JU0e
E4t7GeX1CEe5TvTy3fTqSpyTPsx8QnnxHFdiPJd6hgy5qMqBpJpKBRFAEiXWePyic8Cw7WDCdLhN
SftTSFzYO9EBiRryMqKMfi35keFjElu8JoPt8VMFA6vZ1DDxv0ompxc8c9iEgdMyhQzqbqMl2gwL
HtiKUiPrUVO1PiG70J0DnQqQ1DGlb0LCAP1uJgOZKIXUXtl6WL1Hmaau0nGGRTEabF+1FuH6ZEE3
3AVaLsdr8FTaAygefoobNfYhZEJCS0bPuexru+AIjlD9mDKPonmGxXzh5iZZ0CSZ6Ypom4Llvp5W
rPpKc6djawEwJpMtDrPRD5WofUdE6YhPX84HK8FWpsFF9L1S61fd1HTXvGjriAdNf6EOqH0UljiU
jNjUeGiyciWHYEb3xegQax9ZnmOSdpfS6hie5CYTI/J0GJsh1I3v8DllvlGRXLeyXc++0nNBOWWn
gS+c4IM61dvpPJN+2bUM1j0vfBMqbz8mna36SoOOvwknkb6FTSnvwtlgaEd3kByHUst2s5bnYKLb
8WEcgzM6YFC+6ADuWIfxXIqRUWng2OPRrfthb1VZeOU4Vcr77sRHNyKOZ42w196VqS6eazVDHirj
0lkq9NzcRrrOykL+TQgfJlSzaax/2Bwx+5iyFHznmDTXyBAITOpNmmPVk9cgtDhpN6E5ZwfC6Cii
WcGWD5Cv3S0lnHN2nNG6t+bSPEin0c5lgz1hQGmMujaBVFdrVTisOHnFwQld15djHz3w6AWEsQkM
p27QVRyPIeP/putxW2UFNB8MZBF05sg5gzJwSPdy3QnHgqOn17ZmdvsITfRNLGZkZwHT61uV1SE7
HB34NMZEeQjycCKPqkvae4Tk8SMBDf2ZMZv9g2fXOBuR8n7WGOW2ZEoFREGLCYufNljMz9uSqt5I
kwNuqeRa6jqOA71nlpG3nFc4rATMJTcn4Kfook1X5DmohJpUUxLRDqJyKtan1nilZfxlU8kPWUFS
wULZhiXRgWxWnxVXXcRvYzmj67iwYqAx94EgEbSNOo3U847tKCTtwdnWacKI3xTjdUlqEXNFKhd7
bcmoeDByAwu81Sfn0hJfkmaQWxmCVbMZsV2cGLHKp+X69Ps0dYsLArLhyeFS5rOc69LdEnHefqYM
Ytf/i+Y8q4LCzPbmRPBDm6lx3OhOQmTqPEVAo7lSOvSQid7897jc/z9KFJLEW+oOJiNhGTYkS2OJ
EfjPxb9/HS70P/43aUOb9/y9+M4d4lv15zHjX/yKv40Zl+QhxuqIqSzglpKX8Y8xo/6bKw0bP7v5
jYJxGQH+3e+uY2pn8kgqEVNPiwHoP1XCOppjC6y/wV9n+ZHuvzNnNMxFBfzH2f/iw2dfYpiECQub
veyft8+0S0MSor1HLvjYTeW192Bswy1rHqo8ULZuso7trd5czMcC/GAHF/exqWOSS54Dcu9j5nZu
b6Ebzt+o6An5BUKLqlPboj3Y9RQVQUNwp/sxjUxvqhAHSvzcDW+UQr7GDA8Q/r2Jv3kQEwg6tTW1
Y+V+KUzYe4StvbgJP4Hb4cg8Tch2iuG6VN06cL4YVhEtB7lRW4G/wm6OJMoDPMXxuJmweGfRtMuX
UtBh1DNayZb2hsdHbROjDZfK+GYkX9GbqfCHD90rHptWv8uXbDtKPXdlmwTKNTKh0fnRZreO23PC
YC2icULQyumZURMDSBukOGPqvA8zvMam2uqT2GtWfoSmmGHyOZkj8A7Ky9umU/QHodp0msaMQz8j
aQQ7l3ApmiXLZpyGRW296qiV+Zj8nuRKHBnMQYat1aTbyZrWqiXM21Ek3jXXZtyeW8cE/m7+SKVz
Hkte6zBNxEUa4mmMp8dSm7ciB4oHa2eVMLZeRQ7dB+ayEKdzfA7zig4fffNSat3UpOMk4/UfHpu/
UDbQp/363eK50zmPJSp4SzJP//N3C914g6+drds454+qRatiWc157O09J6lvCzAtmXSObVrssuqW
feDONqwrjN7dBiAWoL+m53YNvMOSAJtq+jbuiKhPsPx1gXk2+xKUiH1vWjaL64Qiyoyv6uJK76yd
qoorY9oamos2rUL7O9/ZWbTHLQI+0btp+QjxF39Zyr7Y6avG2xxwipMrsg2TFIhOtKZuRVSyQHGa
k+sRRYSUKVTavpr1s7LVtjet86R7J8dCxoeLyRuROEbtQwLhjK8kLJOjZbw5TCDBTx9rhzz3krmT
Vob1SkpGEB7fSuwi26qPT25xLWv0XFBP7dz9yNtpn2U6wXcLuFwjASrt5tM8EgfpBu9TZW/LgmEy
PxDW4NL6GRMyN3oYEUKLfRBKXSssQo0xPBTj25zY41UlJiSR+GJe68BEKALdR0tMP6oM4C58RQbH
2hqOt2fS+6mPvMY+n25DWPhg+0qbNBCzu6qx/lXO/PavvyZi2fX96QRaukPiLHSMojqL20Uf84eN
x1zqLmCDIvCdMv0Zat1zwNsXKOOtps+ae4XeQF3qIL2Zu/42bBSD0fEmxklpgDDcsvZHT+slG5Ct
YGC920jknF3tpYF1gQUoPSdR/1XZxX/x7WZF9MvrBoDMDFPnAOeCMVDl/vl1NzRpbEeIe6qlIiNb
gNjGmTvbKBY7XK+KFKoAY/cOExKQU2evIThc1Ub3TqzZyGCljhgHSo0pvqpxZlTkU1wxy4MEFQOh
AoopHDJU4v6eg3VnZuM5Trr7ik5rRoCfK/EZ2uN9blEIm267KSM4cChl+MVOWzJ5dTkae/GlM94A
ntBqbDzpoJMZE31WDZeo788D0OPKCQgodgoSmwKqF8d7A85orNigPzhGdttnFoIUu/rCfRb5tlk9
YM388iIzW7ux84U64b5xkhdYjDvVNwhcjK+KiVAEJMsreAVhfVCNtZrhVuDWfoJIvENO7K2k+hhg
Z04oZMt88EnqCfWBfJNoTf/yXBDxOqCIsoLRz+32Gv3ZuWm5PSpd4LKCHGpgrY267jlR7WONqINJ
zcuc1o9hPN52qBY3/dK0aO3eTOp1Hep7uy7u7WjY68iqYR7/CPTqPoOs2Ans5UwxVWKDYXLPYaEf
4LWfBwvxZObe54agX8mdDdt+38NXEuOwDiN9y0d/0o3MH/qBWyZ+Zgy9ZzbotxIDMLPk8tQGs0+y
yRZX/TqTOPGbl2S+Rzq0hsy6iborr0oPSRE8E5GFDoUmh90EaAS0cW46+9HS0yOp+ErJqR1b5wxX
dIOH9rXOyR/CY1vshcj09WwiHmXq3z4nubwrYfpTddbwD1jGeFWPsjyBgmah6xZfsZsfAs17tpia
Blr56YbaFnoNxooyOBU8hjRc5bmt072YWS6U1X0+OJc0TK4sMQ0bdE+rGnMGykSD/7/deGW3Rd+z
CcKm4GZ6ScTwf5g7s+a0sSAK/xVXHuZpoLShpaaSqmGJ8RpCSOLMCyWDDEII2VpA4tfPp82xbPB4
LB7gzSC3rlp36dv39Dl9KGP6boRkncMxBfAH9zuaxTezoHUZ+/KPJcTG7ZZ609o+jGI3Cnv06rOH
sXa3leSLcTRXexsweO2lOLtIKIttR4i7duEwW/ZayvYS9EibYvwvQMn8U80XTAUi1h6sM0NPTkzn
AYIrUO435FRh/Qas0UHneOAr4ff1Vj9fIxgLpwrpd+fMAUlPSdWqE4oxMOrFiErZm0iKLgSE1N14
C85rRdHBUu43NnE3FoSBiw4GwP0fLmXeug+vtmIM1ahxNXN+gRtqA7/rGFSbB2v7qwx/BFH6D45C
77Y2rBl4LI6Nb3EigwayT70QHJz4MBw3bteOfmdshX9iTvBmUvxZjIwJINyu7WprMEut4diwXDaN
mtFTGte+fn0vXrfkL6toCGHXwId5NZIhY5CH6wSKnIX+3Y2DjkPU4QHchXKvvaZgQVpYjo1kyYb9
T3CjGaMNyWTK05FRvuOssCtKv6LZN20GJlP3Uc792iB3MQtQyIskukvjaiFQwGmnJ0eXwhhMfEIZ
O2uUDaMXkP+W4vacjBRGZX34Im4mqNlRwC/fhLAPqQnj2pFudGPgxhsKOr8KafUxc+XPh7HkdJBO
7c7s2w2lVm50Fy+8jntv3MayvPxsrIPbxr3at/1Z37HF6XqzgAvQmLO18wz0pDi6bBmbLge+FDV5
6HqTYW2DnQy6+sz9YSfoycRSokwbvsSJJFhgTlH0zxukDCDPGc1nD1p3uxBHhtP45SXJT8/Zjrbx
YrAdhxoFJZwZy6g2n5FiXPbIf696msqma71ZTbxoe6pvtT5nR+lhIxy4QMuJqzgwU6CO9QXkiOHM
cAE3hjCuRKJ/pm7GCKeEAKtU7dZdr8+pDrIQxh5BBXTfeVhI/cUChQwvIDSBUsbpjbUUqQSVzmJN
/p1DsHuRvPhWuURq4c4RyIqIp7NQPVcUryt6/hW0cMy+gO8fWpAghqdgl6WuMpbhllISAGqbVqPL
eb/d5bC00QkUI+whmp60/5xv2elCaYuUfcsYOBKSzkRgI1twb6hBhTHOA4Q3C8ZDeS6e4xu7NzaS
lMN2nLQ9DWpqbRVRqQ2xLYTp6rcsOjgAqKUGXKW4e4of6WVFo18jy0+GFiSP4aNwa/rrwLNX4ch7
30Ul/GO3oQK4knOv0WFWYdqCGTqhTzeWWUxd2atmTcra+5qFpRnaYTQFEyOBS6GaTgWeln8IwtHO
mRU/a0YTaI2sC6k+RPrJATZPPLTPB68/Xu7M16+pPIA5dSFzhnDRtydhxQWZZqFCdPUWPzwz88QP
elMlhiPWVPMHJQnw1A9ak1pZMGAtMXdTrq14RH7QIAGXZLIH9dwgoeohQaDHnj/7PHOD2ESxS1Dx
xZG6geSz+BwEtmdM7O0LInoowA8lZY8T1KYINBDt32LMEPnj9CPqC6Rx9LyD5pLGj1PMy4lhrxMk
A61OXQTiVh0IalNWBEkRFD3vIEc3EEDsibS53jBAwQaMnozG865hoGtNsKkGF7Tyn9mzHlcPUEQ4
B2o6QTSaCkkWmKCNXU7QGAaCbiDLXawcudOPaBhIbLzzsVljGAjNFiBThVddPGZlOOhKU6GAkNWx
8NHxOYESi7pOkElF85hQgbO+PF0VW01y5gq0jcVMSPBwXOMAjWK17mQgQuMhqqJAAqr69DpUtZoA
8/rxBUWqqMvAa+u+eNhzmeZTUvlnj240ScXpyGEWg/9/vPg3TBCPQXZnbi+nWXhtW8GuKHzfBWVk
+fL3Iqo8m378kEbPlQvTaDu/t/VIFvOpskJmq/yTH8tVP7tP8e/FA768deVe5VOVX/Ztyzf9yRyd
amLzpGhmDlzncGnumycD35xawbwS/bZS8YDfDfr4odLcJyvAq/aDwHRLM6lnUnh5+Xe+BXmP2bY9
N/3STGqWqhUmkLqt7Zt+Yq7M0lD2JvOAp7Zl2zUn6Dfs9LQiyGwy6t7i3IRT+eQP073/6+TCpPrY
rniIoDJdsure5cL0V+xPnaqT8tC4tm366fKZYSWtjqhr+NJ0grk53VjWfWkse7dpJUX5xfs745U5
nSe7x1BaqVH/Bl+mNs0v7WSjKI8/6vplEE2jydzy/aRiXJVFsfzi/W4ZRKuFeVvayVqdBwx1Wz00
FyYoLbOSr0hPug/Qvb/ZjmNXJixOh9JVuG6jR6ZrL0+uzWlU2ko9UgQRdY1ntGG7phaZ8/oD9PCf
VhCetK3VzFxWWp/vh+q2/spkMmfCCv1KHy82GnWtn0YLrFcSO48Jjdq2vUqLU7uUfpYuev/QYVV+
BHxc2xPv1vRPzoIlrHBBaTztPWQKRPEQvf5vP1rtX55A81HSeoBudGVvPb8aDmBa0CSDDWXddzHy
AUpXe1Bh/ACjdzc0p2x0+i6yewGnKb97/8u/NhlmvOrSUmEdLA9qt7Xd9Lpo72Ns+r5o7780qmqa
71rLuV264Ldb0gxt3d6zF2DFe8XzygHWw07K6mi/kCnJ7R+g37xFCKXmC3gDPWXNO5yzFOylvzzA
fmRkMbRmz2P833vauv3orYXANd20ez56D1Tw1Ybs2m8+pqNf7kLLo5dd/1bdYqdXTJaW6X/6FwAA
//8=</cx:binary>
              </cx:geoCache>
            </cx:geography>
          </cx:layoutPr>
        </cx:series>
      </cx:plotAreaRegion>
    </cx:plotArea>
  </cx:chart>
  <cx:spPr>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130000" r="50000" b="-30000"/>
      </a:path>
      <a:tileRect/>
    </a:gra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 id="16">
  <a:schemeClr val="accent3"/>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8">
  <a:schemeClr val="accent5"/>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5">
  <a:schemeClr val="accent2"/>
</cs:colorStyle>
</file>

<file path=xl/charts/colors13.xml><?xml version="1.0" encoding="utf-8"?>
<cs:colorStyle xmlns:cs="http://schemas.microsoft.com/office/drawing/2012/chartStyle" xmlns:a="http://schemas.openxmlformats.org/drawingml/2006/main" meth="withinLinear" id="16">
  <a:schemeClr val="accent3"/>
</cs:colorStyle>
</file>

<file path=xl/charts/colors1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5.xml"/><Relationship Id="rId2" Type="http://schemas.microsoft.com/office/2014/relationships/chartEx" Target="../charts/chartEx1.xml"/><Relationship Id="rId1" Type="http://schemas.openxmlformats.org/officeDocument/2006/relationships/chart" Target="../charts/chart1.xml"/><Relationship Id="rId6" Type="http://schemas.microsoft.com/office/2014/relationships/chartEx" Target="../charts/chartEx2.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8" Type="http://schemas.microsoft.com/office/2014/relationships/chartEx" Target="../charts/chartEx3.xml"/><Relationship Id="rId13" Type="http://schemas.openxmlformats.org/officeDocument/2006/relationships/chart" Target="../charts/chart10.xml"/><Relationship Id="rId3" Type="http://schemas.openxmlformats.org/officeDocument/2006/relationships/image" Target="../media/image3.png"/><Relationship Id="rId7" Type="http://schemas.openxmlformats.org/officeDocument/2006/relationships/chart" Target="../charts/chart6.xml"/><Relationship Id="rId12" Type="http://schemas.microsoft.com/office/2014/relationships/chartEx" Target="../charts/chartEx4.xml"/><Relationship Id="rId2" Type="http://schemas.openxmlformats.org/officeDocument/2006/relationships/image" Target="../media/image2.svg"/><Relationship Id="rId16" Type="http://schemas.openxmlformats.org/officeDocument/2006/relationships/image" Target="../media/image7.jpe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9.xml"/><Relationship Id="rId5" Type="http://schemas.openxmlformats.org/officeDocument/2006/relationships/image" Target="../media/image5.png"/><Relationship Id="rId15" Type="http://schemas.openxmlformats.org/officeDocument/2006/relationships/hyperlink" Target="#'Orders Data'!A1"/><Relationship Id="rId10" Type="http://schemas.openxmlformats.org/officeDocument/2006/relationships/chart" Target="../charts/chart8.xml"/><Relationship Id="rId4" Type="http://schemas.openxmlformats.org/officeDocument/2006/relationships/image" Target="../media/image4.svg"/><Relationship Id="rId9" Type="http://schemas.openxmlformats.org/officeDocument/2006/relationships/chart" Target="../charts/chart7.xml"/><Relationship Id="rId14" Type="http://schemas.openxmlformats.org/officeDocument/2006/relationships/hyperlink" Target="#KPIS!A1"/></Relationships>
</file>

<file path=xl/drawings/drawing1.xml><?xml version="1.0" encoding="utf-8"?>
<xdr:wsDr xmlns:xdr="http://schemas.openxmlformats.org/drawingml/2006/spreadsheetDrawing" xmlns:a="http://schemas.openxmlformats.org/drawingml/2006/main">
  <xdr:twoCellAnchor editAs="oneCell">
    <xdr:from>
      <xdr:col>4</xdr:col>
      <xdr:colOff>944319</xdr:colOff>
      <xdr:row>55</xdr:row>
      <xdr:rowOff>9233</xdr:rowOff>
    </xdr:from>
    <xdr:to>
      <xdr:col>6</xdr:col>
      <xdr:colOff>441389</xdr:colOff>
      <xdr:row>68</xdr:row>
      <xdr:rowOff>56858</xdr:rowOff>
    </xdr:to>
    <mc:AlternateContent xmlns:mc="http://schemas.openxmlformats.org/markup-compatibility/2006">
      <mc:Choice xmlns:a14="http://schemas.microsoft.com/office/drawing/2010/main" Requires="a14">
        <xdr:graphicFrame macro="">
          <xdr:nvGraphicFramePr>
            <xdr:cNvPr id="2" name="category">
              <a:extLst>
                <a:ext uri="{FF2B5EF4-FFF2-40B4-BE49-F238E27FC236}">
                  <a16:creationId xmlns:a16="http://schemas.microsoft.com/office/drawing/2014/main" id="{35C36E79-C65E-4552-8956-FAC5AE73895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284577" y="10270702"/>
              <a:ext cx="1814492" cy="24730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81040</xdr:colOff>
      <xdr:row>54</xdr:row>
      <xdr:rowOff>163988</xdr:rowOff>
    </xdr:from>
    <xdr:to>
      <xdr:col>4</xdr:col>
      <xdr:colOff>826711</xdr:colOff>
      <xdr:row>68</xdr:row>
      <xdr:rowOff>25041</xdr:rowOff>
    </xdr:to>
    <mc:AlternateContent xmlns:mc="http://schemas.openxmlformats.org/markup-compatibility/2006">
      <mc:Choice xmlns:a14="http://schemas.microsoft.com/office/drawing/2010/main" Requires="a14">
        <xdr:graphicFrame macro="">
          <xdr:nvGraphicFramePr>
            <xdr:cNvPr id="3" name="order channel">
              <a:extLst>
                <a:ext uri="{FF2B5EF4-FFF2-40B4-BE49-F238E27FC236}">
                  <a16:creationId xmlns:a16="http://schemas.microsoft.com/office/drawing/2014/main" id="{05EAB091-3C48-4C05-A632-2C50DA3A6F7C}"/>
                </a:ext>
              </a:extLst>
            </xdr:cNvPr>
            <xdr:cNvGraphicFramePr/>
          </xdr:nvGraphicFramePr>
          <xdr:xfrm>
            <a:off x="0" y="0"/>
            <a:ext cx="0" cy="0"/>
          </xdr:xfrm>
          <a:graphic>
            <a:graphicData uri="http://schemas.microsoft.com/office/drawing/2010/slicer">
              <sle:slicer xmlns:sle="http://schemas.microsoft.com/office/drawing/2010/slicer" name="order channel"/>
            </a:graphicData>
          </a:graphic>
        </xdr:graphicFrame>
      </mc:Choice>
      <mc:Fallback>
        <xdr:sp macro="" textlink="">
          <xdr:nvSpPr>
            <xdr:cNvPr id="0" name=""/>
            <xdr:cNvSpPr>
              <a:spLocks noTextEdit="1"/>
            </xdr:cNvSpPr>
          </xdr:nvSpPr>
          <xdr:spPr>
            <a:xfrm>
              <a:off x="3331324" y="10238885"/>
              <a:ext cx="1835645" cy="24730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932006</xdr:colOff>
      <xdr:row>55</xdr:row>
      <xdr:rowOff>6286</xdr:rowOff>
    </xdr:from>
    <xdr:to>
      <xdr:col>3</xdr:col>
      <xdr:colOff>377002</xdr:colOff>
      <xdr:row>68</xdr:row>
      <xdr:rowOff>53911</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49ACF907-8C20-48BF-BD19-E1CB0C225A8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805949" y="10267755"/>
              <a:ext cx="1821337" cy="24730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289608</xdr:colOff>
      <xdr:row>55</xdr:row>
      <xdr:rowOff>44975</xdr:rowOff>
    </xdr:from>
    <xdr:to>
      <xdr:col>1</xdr:col>
      <xdr:colOff>1237199</xdr:colOff>
      <xdr:row>68</xdr:row>
      <xdr:rowOff>92600</xdr:rowOff>
    </xdr:to>
    <mc:AlternateContent xmlns:mc="http://schemas.openxmlformats.org/markup-compatibility/2006">
      <mc:Choice xmlns:a14="http://schemas.microsoft.com/office/drawing/2010/main" Requires="a14">
        <xdr:graphicFrame macro="">
          <xdr:nvGraphicFramePr>
            <xdr:cNvPr id="5" name="gender">
              <a:extLst>
                <a:ext uri="{FF2B5EF4-FFF2-40B4-BE49-F238E27FC236}">
                  <a16:creationId xmlns:a16="http://schemas.microsoft.com/office/drawing/2014/main" id="{65D1A61B-CA62-438F-9F01-B07E11D67A8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289608" y="10306444"/>
              <a:ext cx="1821534" cy="24730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527017</xdr:colOff>
      <xdr:row>55</xdr:row>
      <xdr:rowOff>172923</xdr:rowOff>
    </xdr:from>
    <xdr:to>
      <xdr:col>9</xdr:col>
      <xdr:colOff>803733</xdr:colOff>
      <xdr:row>63</xdr:row>
      <xdr:rowOff>24452</xdr:rowOff>
    </xdr:to>
    <mc:AlternateContent xmlns:mc="http://schemas.openxmlformats.org/markup-compatibility/2006">
      <mc:Choice xmlns:tsle="http://schemas.microsoft.com/office/drawing/2012/timeslicer" Requires="tsle">
        <xdr:graphicFrame macro="">
          <xdr:nvGraphicFramePr>
            <xdr:cNvPr id="6" name="order date">
              <a:extLst>
                <a:ext uri="{FF2B5EF4-FFF2-40B4-BE49-F238E27FC236}">
                  <a16:creationId xmlns:a16="http://schemas.microsoft.com/office/drawing/2014/main" id="{0891000F-7BD6-4305-B72F-AFB0D5014210}"/>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7184697" y="10434392"/>
              <a:ext cx="3330608" cy="134410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21602</xdr:colOff>
      <xdr:row>16</xdr:row>
      <xdr:rowOff>160256</xdr:rowOff>
    </xdr:from>
    <xdr:to>
      <xdr:col>1</xdr:col>
      <xdr:colOff>1315824</xdr:colOff>
      <xdr:row>31</xdr:row>
      <xdr:rowOff>104874</xdr:rowOff>
    </xdr:to>
    <xdr:graphicFrame macro="">
      <xdr:nvGraphicFramePr>
        <xdr:cNvPr id="7" name="Chart 6">
          <a:extLst>
            <a:ext uri="{FF2B5EF4-FFF2-40B4-BE49-F238E27FC236}">
              <a16:creationId xmlns:a16="http://schemas.microsoft.com/office/drawing/2014/main" id="{F0DFE603-A9EE-4A25-9D4A-D2F65E4F7D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149256</xdr:colOff>
      <xdr:row>39</xdr:row>
      <xdr:rowOff>101338</xdr:rowOff>
    </xdr:from>
    <xdr:to>
      <xdr:col>7</xdr:col>
      <xdr:colOff>223885</xdr:colOff>
      <xdr:row>54</xdr:row>
      <xdr:rowOff>45955</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7C67FD0B-91DD-45A1-ACB0-29E4B20DC74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3399540" y="7377652"/>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1013380</xdr:colOff>
      <xdr:row>12</xdr:row>
      <xdr:rowOff>170075</xdr:rowOff>
    </xdr:from>
    <xdr:to>
      <xdr:col>10</xdr:col>
      <xdr:colOff>88376</xdr:colOff>
      <xdr:row>27</xdr:row>
      <xdr:rowOff>114693</xdr:rowOff>
    </xdr:to>
    <xdr:graphicFrame macro="">
      <xdr:nvGraphicFramePr>
        <xdr:cNvPr id="10" name="Chart 9">
          <a:extLst>
            <a:ext uri="{FF2B5EF4-FFF2-40B4-BE49-F238E27FC236}">
              <a16:creationId xmlns:a16="http://schemas.microsoft.com/office/drawing/2014/main" id="{D2013EE4-F963-48E5-B2AD-75FC80AF22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60881</xdr:colOff>
      <xdr:row>9</xdr:row>
      <xdr:rowOff>120978</xdr:rowOff>
    </xdr:from>
    <xdr:to>
      <xdr:col>13</xdr:col>
      <xdr:colOff>1040876</xdr:colOff>
      <xdr:row>24</xdr:row>
      <xdr:rowOff>65595</xdr:rowOff>
    </xdr:to>
    <xdr:graphicFrame macro="">
      <xdr:nvGraphicFramePr>
        <xdr:cNvPr id="11" name="Chart 10">
          <a:extLst>
            <a:ext uri="{FF2B5EF4-FFF2-40B4-BE49-F238E27FC236}">
              <a16:creationId xmlns:a16="http://schemas.microsoft.com/office/drawing/2014/main" id="{572FB6C6-C043-4903-BBBF-3399F5525F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41243</xdr:colOff>
      <xdr:row>8</xdr:row>
      <xdr:rowOff>160256</xdr:rowOff>
    </xdr:from>
    <xdr:to>
      <xdr:col>17</xdr:col>
      <xdr:colOff>1178351</xdr:colOff>
      <xdr:row>22</xdr:row>
      <xdr:rowOff>157112</xdr:rowOff>
    </xdr:to>
    <xdr:graphicFrame macro="">
      <xdr:nvGraphicFramePr>
        <xdr:cNvPr id="12" name="Chart 11">
          <a:extLst>
            <a:ext uri="{FF2B5EF4-FFF2-40B4-BE49-F238E27FC236}">
              <a16:creationId xmlns:a16="http://schemas.microsoft.com/office/drawing/2014/main" id="{E7F02ADE-B9B5-495D-AAD2-F218BE233D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412422</xdr:colOff>
      <xdr:row>26</xdr:row>
      <xdr:rowOff>150437</xdr:rowOff>
    </xdr:from>
    <xdr:to>
      <xdr:col>22</xdr:col>
      <xdr:colOff>557752</xdr:colOff>
      <xdr:row>41</xdr:row>
      <xdr:rowOff>95054</xdr:rowOff>
    </xdr:to>
    <mc:AlternateContent xmlns:mc="http://schemas.openxmlformats.org/markup-compatibility/2006">
      <mc:Choice xmlns:cx4="http://schemas.microsoft.com/office/drawing/2016/5/10/chartex" Requires="cx4">
        <xdr:graphicFrame macro="">
          <xdr:nvGraphicFramePr>
            <xdr:cNvPr id="13" name="Chart 12">
              <a:extLst>
                <a:ext uri="{FF2B5EF4-FFF2-40B4-BE49-F238E27FC236}">
                  <a16:creationId xmlns:a16="http://schemas.microsoft.com/office/drawing/2014/main" id="{46C8AD4B-D017-4AA7-A6F4-439F7393FAF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21367422" y="5001313"/>
              <a:ext cx="3395614"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24</xdr:col>
      <xdr:colOff>235669</xdr:colOff>
      <xdr:row>7</xdr:row>
      <xdr:rowOff>88376</xdr:rowOff>
    </xdr:from>
    <xdr:to>
      <xdr:col>25</xdr:col>
      <xdr:colOff>1168531</xdr:colOff>
      <xdr:row>16</xdr:row>
      <xdr:rowOff>108015</xdr:rowOff>
    </xdr:to>
    <xdr:graphicFrame macro="">
      <xdr:nvGraphicFramePr>
        <xdr:cNvPr id="14" name="Chart 13">
          <a:extLst>
            <a:ext uri="{FF2B5EF4-FFF2-40B4-BE49-F238E27FC236}">
              <a16:creationId xmlns:a16="http://schemas.microsoft.com/office/drawing/2014/main" id="{38A6C4BA-FE4F-4C89-88C8-84C88948FC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27</xdr:col>
      <xdr:colOff>893584</xdr:colOff>
      <xdr:row>4</xdr:row>
      <xdr:rowOff>166933</xdr:rowOff>
    </xdr:from>
    <xdr:to>
      <xdr:col>28</xdr:col>
      <xdr:colOff>903403</xdr:colOff>
      <xdr:row>7</xdr:row>
      <xdr:rowOff>19639</xdr:rowOff>
    </xdr:to>
    <xdr:sp macro="" textlink="$AC$2">
      <xdr:nvSpPr>
        <xdr:cNvPr id="15" name="Rectangle: Rounded Corners 14">
          <a:extLst>
            <a:ext uri="{FF2B5EF4-FFF2-40B4-BE49-F238E27FC236}">
              <a16:creationId xmlns:a16="http://schemas.microsoft.com/office/drawing/2014/main" id="{DC1D5AB0-9F19-4F45-A653-3AED38E61926}"/>
            </a:ext>
          </a:extLst>
        </xdr:cNvPr>
        <xdr:cNvSpPr/>
      </xdr:nvSpPr>
      <xdr:spPr>
        <a:xfrm>
          <a:off x="31196831" y="913222"/>
          <a:ext cx="1099794" cy="412422"/>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CE8E9541-2DDD-4AF8-90E5-56161949CF6D}" type="TxLink">
            <a:rPr lang="en-US" sz="1100" b="0" i="0" u="none" strike="noStrike">
              <a:solidFill>
                <a:srgbClr val="000000"/>
              </a:solidFill>
              <a:latin typeface="Calibri"/>
              <a:ea typeface="Calibri"/>
              <a:cs typeface="Calibri"/>
            </a:rPr>
            <a:t> 82,94,222 </a:t>
          </a:fld>
          <a:endParaRPr lang="en-IN" sz="1100"/>
        </a:p>
      </xdr:txBody>
    </xdr:sp>
    <xdr:clientData/>
  </xdr:twoCellAnchor>
  <xdr:twoCellAnchor>
    <xdr:from>
      <xdr:col>31</xdr:col>
      <xdr:colOff>0</xdr:colOff>
      <xdr:row>5</xdr:row>
      <xdr:rowOff>0</xdr:rowOff>
    </xdr:from>
    <xdr:to>
      <xdr:col>31</xdr:col>
      <xdr:colOff>932861</xdr:colOff>
      <xdr:row>7</xdr:row>
      <xdr:rowOff>58918</xdr:rowOff>
    </xdr:to>
    <xdr:sp macro="" textlink="$AF$2">
      <xdr:nvSpPr>
        <xdr:cNvPr id="17" name="Rectangle: Rounded Corners 16">
          <a:extLst>
            <a:ext uri="{FF2B5EF4-FFF2-40B4-BE49-F238E27FC236}">
              <a16:creationId xmlns:a16="http://schemas.microsoft.com/office/drawing/2014/main" id="{A9D477FF-E5E1-4F82-B792-46E05DB090F1}"/>
            </a:ext>
          </a:extLst>
        </xdr:cNvPr>
        <xdr:cNvSpPr/>
      </xdr:nvSpPr>
      <xdr:spPr>
        <a:xfrm>
          <a:off x="34859536" y="932861"/>
          <a:ext cx="932861" cy="432062"/>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40850B1C-684F-4B61-933B-26480D39A922}" type="TxLink">
            <a:rPr lang="en-US" sz="1100" b="0" i="0" u="none" strike="noStrike">
              <a:solidFill>
                <a:srgbClr val="000000"/>
              </a:solidFill>
              <a:latin typeface="Calibri"/>
              <a:ea typeface="Calibri"/>
              <a:cs typeface="Calibri"/>
            </a:rPr>
            <a:t> 4.45 </a:t>
          </a:fld>
          <a:endParaRPr lang="en-IN" sz="1100"/>
        </a:p>
      </xdr:txBody>
    </xdr:sp>
    <xdr:clientData/>
  </xdr:twoCellAnchor>
  <xdr:twoCellAnchor>
    <xdr:from>
      <xdr:col>34</xdr:col>
      <xdr:colOff>0</xdr:colOff>
      <xdr:row>5</xdr:row>
      <xdr:rowOff>0</xdr:rowOff>
    </xdr:from>
    <xdr:to>
      <xdr:col>34</xdr:col>
      <xdr:colOff>834665</xdr:colOff>
      <xdr:row>6</xdr:row>
      <xdr:rowOff>147294</xdr:rowOff>
    </xdr:to>
    <xdr:sp macro="" textlink="$AI$2">
      <xdr:nvSpPr>
        <xdr:cNvPr id="18" name="Rectangle: Rounded Corners 17">
          <a:extLst>
            <a:ext uri="{FF2B5EF4-FFF2-40B4-BE49-F238E27FC236}">
              <a16:creationId xmlns:a16="http://schemas.microsoft.com/office/drawing/2014/main" id="{65504164-FC81-4870-A148-3439A55C4EDC}"/>
            </a:ext>
          </a:extLst>
        </xdr:cNvPr>
        <xdr:cNvSpPr/>
      </xdr:nvSpPr>
      <xdr:spPr>
        <a:xfrm>
          <a:off x="38581160" y="932861"/>
          <a:ext cx="834665" cy="333866"/>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4097F908-4407-4AB3-A73E-7DCE08369BF2}" type="TxLink">
            <a:rPr lang="en-US" sz="1100" b="0" i="0" u="none" strike="noStrike">
              <a:solidFill>
                <a:srgbClr val="000000"/>
              </a:solidFill>
              <a:latin typeface="Calibri"/>
              <a:ea typeface="Calibri"/>
              <a:cs typeface="Calibri"/>
            </a:rPr>
            <a:t> 3.89 </a:t>
          </a:fld>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11616</xdr:colOff>
      <xdr:row>0</xdr:row>
      <xdr:rowOff>34847</xdr:rowOff>
    </xdr:from>
    <xdr:to>
      <xdr:col>20</xdr:col>
      <xdr:colOff>406555</xdr:colOff>
      <xdr:row>30</xdr:row>
      <xdr:rowOff>81310</xdr:rowOff>
    </xdr:to>
    <xdr:sp macro="" textlink="">
      <xdr:nvSpPr>
        <xdr:cNvPr id="36" name="Rectangle 35">
          <a:extLst>
            <a:ext uri="{FF2B5EF4-FFF2-40B4-BE49-F238E27FC236}">
              <a16:creationId xmlns:a16="http://schemas.microsoft.com/office/drawing/2014/main" id="{514A3D9D-650E-4DE4-B117-DF89AE1E1564}"/>
            </a:ext>
          </a:extLst>
        </xdr:cNvPr>
        <xdr:cNvSpPr/>
      </xdr:nvSpPr>
      <xdr:spPr>
        <a:xfrm>
          <a:off x="11616" y="34847"/>
          <a:ext cx="12475427" cy="5622073"/>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587871</xdr:colOff>
      <xdr:row>11</xdr:row>
      <xdr:rowOff>37206</xdr:rowOff>
    </xdr:from>
    <xdr:to>
      <xdr:col>20</xdr:col>
      <xdr:colOff>394394</xdr:colOff>
      <xdr:row>30</xdr:row>
      <xdr:rowOff>59531</xdr:rowOff>
    </xdr:to>
    <xdr:sp macro="" textlink="">
      <xdr:nvSpPr>
        <xdr:cNvPr id="35" name="Rectangle 34">
          <a:extLst>
            <a:ext uri="{FF2B5EF4-FFF2-40B4-BE49-F238E27FC236}">
              <a16:creationId xmlns:a16="http://schemas.microsoft.com/office/drawing/2014/main" id="{12292225-A4B2-4BFF-A3D6-DF6CA9F82251}"/>
            </a:ext>
          </a:extLst>
        </xdr:cNvPr>
        <xdr:cNvSpPr/>
      </xdr:nvSpPr>
      <xdr:spPr>
        <a:xfrm>
          <a:off x="6079629" y="2165448"/>
          <a:ext cx="6518671" cy="3698380"/>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152400</xdr:colOff>
      <xdr:row>3</xdr:row>
      <xdr:rowOff>171450</xdr:rowOff>
    </xdr:from>
    <xdr:to>
      <xdr:col>6</xdr:col>
      <xdr:colOff>361950</xdr:colOff>
      <xdr:row>22</xdr:row>
      <xdr:rowOff>152400</xdr:rowOff>
    </xdr:to>
    <xdr:sp macro="" textlink="">
      <xdr:nvSpPr>
        <xdr:cNvPr id="34" name="Rectangle 33">
          <a:extLst>
            <a:ext uri="{FF2B5EF4-FFF2-40B4-BE49-F238E27FC236}">
              <a16:creationId xmlns:a16="http://schemas.microsoft.com/office/drawing/2014/main" id="{908A09CE-E529-483A-8529-49F12C20E3AC}"/>
            </a:ext>
          </a:extLst>
        </xdr:cNvPr>
        <xdr:cNvSpPr/>
      </xdr:nvSpPr>
      <xdr:spPr>
        <a:xfrm>
          <a:off x="1981200" y="742950"/>
          <a:ext cx="2038350" cy="3600450"/>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24848</xdr:colOff>
      <xdr:row>3</xdr:row>
      <xdr:rowOff>157371</xdr:rowOff>
    </xdr:from>
    <xdr:to>
      <xdr:col>3</xdr:col>
      <xdr:colOff>171450</xdr:colOff>
      <xdr:row>22</xdr:row>
      <xdr:rowOff>152401</xdr:rowOff>
    </xdr:to>
    <xdr:sp macro="" textlink="">
      <xdr:nvSpPr>
        <xdr:cNvPr id="31" name="Rectangle 30">
          <a:extLst>
            <a:ext uri="{FF2B5EF4-FFF2-40B4-BE49-F238E27FC236}">
              <a16:creationId xmlns:a16="http://schemas.microsoft.com/office/drawing/2014/main" id="{663A7C32-BB1F-4450-ACEB-636C5F8E8881}"/>
            </a:ext>
          </a:extLst>
        </xdr:cNvPr>
        <xdr:cNvSpPr/>
      </xdr:nvSpPr>
      <xdr:spPr>
        <a:xfrm>
          <a:off x="24848" y="728871"/>
          <a:ext cx="1975402" cy="361453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8105</xdr:colOff>
      <xdr:row>0</xdr:row>
      <xdr:rowOff>4052</xdr:rowOff>
    </xdr:from>
    <xdr:to>
      <xdr:col>9</xdr:col>
      <xdr:colOff>600075</xdr:colOff>
      <xdr:row>3</xdr:row>
      <xdr:rowOff>171450</xdr:rowOff>
    </xdr:to>
    <xdr:sp macro="" textlink="">
      <xdr:nvSpPr>
        <xdr:cNvPr id="2" name="Rectangle 1">
          <a:extLst>
            <a:ext uri="{FF2B5EF4-FFF2-40B4-BE49-F238E27FC236}">
              <a16:creationId xmlns:a16="http://schemas.microsoft.com/office/drawing/2014/main" id="{F9556380-B675-43DC-AD2B-4A90627D08EA}"/>
            </a:ext>
          </a:extLst>
        </xdr:cNvPr>
        <xdr:cNvSpPr/>
      </xdr:nvSpPr>
      <xdr:spPr>
        <a:xfrm>
          <a:off x="8105" y="4052"/>
          <a:ext cx="6078370" cy="738898"/>
        </a:xfrm>
        <a:prstGeom prst="rect">
          <a:avLst/>
        </a:prstGeom>
      </xdr:spPr>
      <xdr:style>
        <a:lnRef idx="0">
          <a:schemeClr val="dk1"/>
        </a:lnRef>
        <a:fillRef idx="3">
          <a:schemeClr val="dk1"/>
        </a:fillRef>
        <a:effectRef idx="3">
          <a:schemeClr val="dk1"/>
        </a:effectRef>
        <a:fontRef idx="minor">
          <a:schemeClr val="lt1"/>
        </a:fontRef>
      </xdr:style>
      <xdr:txBody>
        <a:bodyPr vertOverflow="clip" horzOverflow="clip" rtlCol="0" anchor="t"/>
        <a:lstStyle/>
        <a:p>
          <a:pPr algn="l"/>
          <a:endParaRPr lang="en-IN" sz="1100">
            <a:ln>
              <a:solidFill>
                <a:schemeClr val="tx1">
                  <a:lumMod val="75000"/>
                  <a:lumOff val="25000"/>
                </a:schemeClr>
              </a:solidFill>
            </a:ln>
            <a:solidFill>
              <a:schemeClr val="tx1">
                <a:lumMod val="75000"/>
                <a:lumOff val="25000"/>
              </a:schemeClr>
            </a:solidFill>
          </a:endParaRPr>
        </a:p>
      </xdr:txBody>
    </xdr:sp>
    <xdr:clientData/>
  </xdr:twoCellAnchor>
  <xdr:twoCellAnchor>
    <xdr:from>
      <xdr:col>10</xdr:col>
      <xdr:colOff>25066</xdr:colOff>
      <xdr:row>0</xdr:row>
      <xdr:rowOff>0</xdr:rowOff>
    </xdr:from>
    <xdr:to>
      <xdr:col>20</xdr:col>
      <xdr:colOff>371475</xdr:colOff>
      <xdr:row>3</xdr:row>
      <xdr:rowOff>167398</xdr:rowOff>
    </xdr:to>
    <xdr:sp macro="" textlink="">
      <xdr:nvSpPr>
        <xdr:cNvPr id="3" name="Rectangle 2">
          <a:extLst>
            <a:ext uri="{FF2B5EF4-FFF2-40B4-BE49-F238E27FC236}">
              <a16:creationId xmlns:a16="http://schemas.microsoft.com/office/drawing/2014/main" id="{386D6EAF-65DC-4872-B5C5-F1DA211EDFAC}"/>
            </a:ext>
          </a:extLst>
        </xdr:cNvPr>
        <xdr:cNvSpPr/>
      </xdr:nvSpPr>
      <xdr:spPr>
        <a:xfrm>
          <a:off x="6124408" y="0"/>
          <a:ext cx="6445751" cy="743911"/>
        </a:xfrm>
        <a:prstGeom prst="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IN" sz="2000" b="1">
              <a:ln>
                <a:solidFill>
                  <a:schemeClr val="tx1">
                    <a:lumMod val="75000"/>
                    <a:lumOff val="25000"/>
                  </a:schemeClr>
                </a:solidFill>
              </a:ln>
              <a:solidFill>
                <a:schemeClr val="tx1">
                  <a:lumMod val="75000"/>
                  <a:lumOff val="25000"/>
                </a:schemeClr>
              </a:solidFill>
            </a:rPr>
            <a:t> </a:t>
          </a:r>
        </a:p>
      </xdr:txBody>
    </xdr:sp>
    <xdr:clientData/>
  </xdr:twoCellAnchor>
  <xdr:twoCellAnchor>
    <xdr:from>
      <xdr:col>10</xdr:col>
      <xdr:colOff>373842</xdr:colOff>
      <xdr:row>1</xdr:row>
      <xdr:rowOff>180975</xdr:rowOff>
    </xdr:from>
    <xdr:to>
      <xdr:col>13</xdr:col>
      <xdr:colOff>381000</xdr:colOff>
      <xdr:row>3</xdr:row>
      <xdr:rowOff>85725</xdr:rowOff>
    </xdr:to>
    <xdr:sp macro="" textlink="KPIS!$AC$2">
      <xdr:nvSpPr>
        <xdr:cNvPr id="4" name="Rectangle: Rounded Corners 3">
          <a:extLst>
            <a:ext uri="{FF2B5EF4-FFF2-40B4-BE49-F238E27FC236}">
              <a16:creationId xmlns:a16="http://schemas.microsoft.com/office/drawing/2014/main" id="{E8ECABCB-5A8C-4888-A5F8-092543F53245}"/>
            </a:ext>
          </a:extLst>
        </xdr:cNvPr>
        <xdr:cNvSpPr/>
      </xdr:nvSpPr>
      <xdr:spPr>
        <a:xfrm>
          <a:off x="6469842" y="371475"/>
          <a:ext cx="1835958" cy="28575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fld id="{FCDD3ABD-9556-4B8F-9C38-19AA3FC5F71A}" type="TxLink">
            <a:rPr lang="en-US" sz="2000" b="1" i="0" u="none" strike="noStrike">
              <a:solidFill>
                <a:srgbClr val="000000"/>
              </a:solidFill>
              <a:latin typeface="Calibri"/>
              <a:ea typeface="Calibri"/>
              <a:cs typeface="Calibri"/>
            </a:rPr>
            <a:pPr algn="ctr"/>
            <a:t> 82,94,222 </a:t>
          </a:fld>
          <a:endParaRPr lang="en-IN" sz="2000" b="1"/>
        </a:p>
      </xdr:txBody>
    </xdr:sp>
    <xdr:clientData/>
  </xdr:twoCellAnchor>
  <xdr:twoCellAnchor>
    <xdr:from>
      <xdr:col>14</xdr:col>
      <xdr:colOff>247650</xdr:colOff>
      <xdr:row>1</xdr:row>
      <xdr:rowOff>176288</xdr:rowOff>
    </xdr:from>
    <xdr:to>
      <xdr:col>17</xdr:col>
      <xdr:colOff>400049</xdr:colOff>
      <xdr:row>3</xdr:row>
      <xdr:rowOff>57150</xdr:rowOff>
    </xdr:to>
    <xdr:sp macro="" textlink="KPIS!AF2">
      <xdr:nvSpPr>
        <xdr:cNvPr id="5" name="Rectangle: Rounded Corners 4">
          <a:extLst>
            <a:ext uri="{FF2B5EF4-FFF2-40B4-BE49-F238E27FC236}">
              <a16:creationId xmlns:a16="http://schemas.microsoft.com/office/drawing/2014/main" id="{B86F0B07-3FF7-4B9A-8481-643B690792F0}"/>
            </a:ext>
          </a:extLst>
        </xdr:cNvPr>
        <xdr:cNvSpPr/>
      </xdr:nvSpPr>
      <xdr:spPr>
        <a:xfrm>
          <a:off x="8782050" y="366788"/>
          <a:ext cx="1981199" cy="261862"/>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fld id="{ECD9E064-C6DB-47A1-97D5-9210BD166C67}" type="TxLink">
            <a:rPr lang="en-US" sz="2000" b="1" i="0" u="none" strike="noStrike">
              <a:solidFill>
                <a:srgbClr val="000000"/>
              </a:solidFill>
              <a:latin typeface="Calibri"/>
              <a:ea typeface="Calibri"/>
              <a:cs typeface="Calibri"/>
            </a:rPr>
            <a:pPr algn="ctr"/>
            <a:t> 4.45 </a:t>
          </a:fld>
          <a:endParaRPr lang="en-US" sz="2000" b="1"/>
        </a:p>
      </xdr:txBody>
    </xdr:sp>
    <xdr:clientData/>
  </xdr:twoCellAnchor>
  <xdr:twoCellAnchor>
    <xdr:from>
      <xdr:col>18</xdr:col>
      <xdr:colOff>200025</xdr:colOff>
      <xdr:row>1</xdr:row>
      <xdr:rowOff>178053</xdr:rowOff>
    </xdr:from>
    <xdr:to>
      <xdr:col>20</xdr:col>
      <xdr:colOff>209550</xdr:colOff>
      <xdr:row>3</xdr:row>
      <xdr:rowOff>67755</xdr:rowOff>
    </xdr:to>
    <xdr:sp macro="" textlink="KPIS!AI2">
      <xdr:nvSpPr>
        <xdr:cNvPr id="6" name="Rectangle: Rounded Corners 5">
          <a:extLst>
            <a:ext uri="{FF2B5EF4-FFF2-40B4-BE49-F238E27FC236}">
              <a16:creationId xmlns:a16="http://schemas.microsoft.com/office/drawing/2014/main" id="{0C5EC091-CDDE-43AD-8338-35E2F852021C}"/>
            </a:ext>
          </a:extLst>
        </xdr:cNvPr>
        <xdr:cNvSpPr/>
      </xdr:nvSpPr>
      <xdr:spPr>
        <a:xfrm>
          <a:off x="11172825" y="368553"/>
          <a:ext cx="1228725" cy="270702"/>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fld id="{5C093772-609F-4EA3-A57F-0E295AA654DC}" type="TxLink">
            <a:rPr lang="en-US" sz="2000" b="1" i="0" u="none" strike="noStrike">
              <a:solidFill>
                <a:srgbClr val="000000"/>
              </a:solidFill>
              <a:latin typeface="Calibri"/>
              <a:ea typeface="Calibri"/>
              <a:cs typeface="Calibri"/>
            </a:rPr>
            <a:pPr algn="ctr"/>
            <a:t> 3.89 </a:t>
          </a:fld>
          <a:endParaRPr lang="en-US" sz="2000" b="1"/>
        </a:p>
      </xdr:txBody>
    </xdr:sp>
    <xdr:clientData/>
  </xdr:twoCellAnchor>
  <xdr:twoCellAnchor>
    <xdr:from>
      <xdr:col>10</xdr:col>
      <xdr:colOff>457200</xdr:colOff>
      <xdr:row>0</xdr:row>
      <xdr:rowOff>142875</xdr:rowOff>
    </xdr:from>
    <xdr:to>
      <xdr:col>13</xdr:col>
      <xdr:colOff>333375</xdr:colOff>
      <xdr:row>2</xdr:row>
      <xdr:rowOff>9525</xdr:rowOff>
    </xdr:to>
    <xdr:sp macro="" textlink="">
      <xdr:nvSpPr>
        <xdr:cNvPr id="8" name="Rectangle 7">
          <a:extLst>
            <a:ext uri="{FF2B5EF4-FFF2-40B4-BE49-F238E27FC236}">
              <a16:creationId xmlns:a16="http://schemas.microsoft.com/office/drawing/2014/main" id="{E59ABC96-4A84-484A-86FB-BCBC174FC612}"/>
            </a:ext>
          </a:extLst>
        </xdr:cNvPr>
        <xdr:cNvSpPr/>
      </xdr:nvSpPr>
      <xdr:spPr>
        <a:xfrm>
          <a:off x="6553200" y="142875"/>
          <a:ext cx="1704975" cy="247650"/>
        </a:xfrm>
        <a:prstGeom prst="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IN" sz="1400" b="1">
              <a:solidFill>
                <a:srgbClr val="FFFF99"/>
              </a:solidFill>
            </a:rPr>
            <a:t>Total sales</a:t>
          </a:r>
        </a:p>
      </xdr:txBody>
    </xdr:sp>
    <xdr:clientData/>
  </xdr:twoCellAnchor>
  <xdr:twoCellAnchor>
    <xdr:from>
      <xdr:col>18</xdr:col>
      <xdr:colOff>47625</xdr:colOff>
      <xdr:row>0</xdr:row>
      <xdr:rowOff>142875</xdr:rowOff>
    </xdr:from>
    <xdr:to>
      <xdr:col>20</xdr:col>
      <xdr:colOff>352424</xdr:colOff>
      <xdr:row>2</xdr:row>
      <xdr:rowOff>9525</xdr:rowOff>
    </xdr:to>
    <xdr:sp macro="" textlink="">
      <xdr:nvSpPr>
        <xdr:cNvPr id="9" name="Rectangle 8">
          <a:extLst>
            <a:ext uri="{FF2B5EF4-FFF2-40B4-BE49-F238E27FC236}">
              <a16:creationId xmlns:a16="http://schemas.microsoft.com/office/drawing/2014/main" id="{5C772166-06AA-49AE-A9F2-6523E64C6A51}"/>
            </a:ext>
          </a:extLst>
        </xdr:cNvPr>
        <xdr:cNvSpPr/>
      </xdr:nvSpPr>
      <xdr:spPr>
        <a:xfrm>
          <a:off x="11020425" y="142875"/>
          <a:ext cx="1523999" cy="247650"/>
        </a:xfrm>
        <a:prstGeom prst="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IN" sz="1400" b="1">
              <a:solidFill>
                <a:srgbClr val="FFFF99"/>
              </a:solidFill>
            </a:rPr>
            <a:t>Average</a:t>
          </a:r>
          <a:r>
            <a:rPr lang="en-IN" sz="1400" b="1" baseline="0">
              <a:solidFill>
                <a:srgbClr val="FFFF99"/>
              </a:solidFill>
            </a:rPr>
            <a:t> Rating</a:t>
          </a:r>
          <a:endParaRPr lang="en-IN" sz="1400" b="1">
            <a:solidFill>
              <a:srgbClr val="FFFF99"/>
            </a:solidFill>
          </a:endParaRPr>
        </a:p>
      </xdr:txBody>
    </xdr:sp>
    <xdr:clientData/>
  </xdr:twoCellAnchor>
  <xdr:twoCellAnchor>
    <xdr:from>
      <xdr:col>14</xdr:col>
      <xdr:colOff>304801</xdr:colOff>
      <xdr:row>0</xdr:row>
      <xdr:rowOff>133350</xdr:rowOff>
    </xdr:from>
    <xdr:to>
      <xdr:col>17</xdr:col>
      <xdr:colOff>352424</xdr:colOff>
      <xdr:row>2</xdr:row>
      <xdr:rowOff>0</xdr:rowOff>
    </xdr:to>
    <xdr:sp macro="" textlink="">
      <xdr:nvSpPr>
        <xdr:cNvPr id="10" name="Rectangle 9">
          <a:extLst>
            <a:ext uri="{FF2B5EF4-FFF2-40B4-BE49-F238E27FC236}">
              <a16:creationId xmlns:a16="http://schemas.microsoft.com/office/drawing/2014/main" id="{0AB138C6-B775-4DE5-A44A-857DB68FA98F}"/>
            </a:ext>
          </a:extLst>
        </xdr:cNvPr>
        <xdr:cNvSpPr/>
      </xdr:nvSpPr>
      <xdr:spPr>
        <a:xfrm>
          <a:off x="8839201" y="133350"/>
          <a:ext cx="1876423" cy="247650"/>
        </a:xfrm>
        <a:prstGeom prst="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IN" sz="1400" b="1">
              <a:solidFill>
                <a:srgbClr val="FFFF99"/>
              </a:solidFill>
            </a:rPr>
            <a:t>Average</a:t>
          </a:r>
          <a:r>
            <a:rPr lang="en-IN" sz="1400" b="1" baseline="0">
              <a:solidFill>
                <a:srgbClr val="FFFF99"/>
              </a:solidFill>
            </a:rPr>
            <a:t> Delivery Days</a:t>
          </a:r>
          <a:endParaRPr lang="en-IN" sz="1400" b="1">
            <a:solidFill>
              <a:srgbClr val="FFFF99"/>
            </a:solidFill>
          </a:endParaRPr>
        </a:p>
      </xdr:txBody>
    </xdr:sp>
    <xdr:clientData/>
  </xdr:twoCellAnchor>
  <xdr:twoCellAnchor editAs="oneCell">
    <xdr:from>
      <xdr:col>9</xdr:col>
      <xdr:colOff>605028</xdr:colOff>
      <xdr:row>1</xdr:row>
      <xdr:rowOff>119253</xdr:rowOff>
    </xdr:from>
    <xdr:to>
      <xdr:col>10</xdr:col>
      <xdr:colOff>409575</xdr:colOff>
      <xdr:row>3</xdr:row>
      <xdr:rowOff>152400</xdr:rowOff>
    </xdr:to>
    <xdr:pic>
      <xdr:nvPicPr>
        <xdr:cNvPr id="12" name="Graphic 11" descr="Bar graph with upward trend">
          <a:extLst>
            <a:ext uri="{FF2B5EF4-FFF2-40B4-BE49-F238E27FC236}">
              <a16:creationId xmlns:a16="http://schemas.microsoft.com/office/drawing/2014/main" id="{80F879D3-6C05-4152-8EC5-19E176AB5E2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6091428" y="309753"/>
          <a:ext cx="414147" cy="414147"/>
        </a:xfrm>
        <a:prstGeom prst="rect">
          <a:avLst/>
        </a:prstGeom>
      </xdr:spPr>
    </xdr:pic>
    <xdr:clientData/>
  </xdr:twoCellAnchor>
  <xdr:twoCellAnchor editAs="oneCell">
    <xdr:from>
      <xdr:col>13</xdr:col>
      <xdr:colOff>457353</xdr:colOff>
      <xdr:row>1</xdr:row>
      <xdr:rowOff>104928</xdr:rowOff>
    </xdr:from>
    <xdr:to>
      <xdr:col>14</xdr:col>
      <xdr:colOff>261753</xdr:colOff>
      <xdr:row>3</xdr:row>
      <xdr:rowOff>137928</xdr:rowOff>
    </xdr:to>
    <xdr:pic>
      <xdr:nvPicPr>
        <xdr:cNvPr id="16" name="Graphic 15" descr="Dump truck">
          <a:extLst>
            <a:ext uri="{FF2B5EF4-FFF2-40B4-BE49-F238E27FC236}">
              <a16:creationId xmlns:a16="http://schemas.microsoft.com/office/drawing/2014/main" id="{9C686558-EDE0-4096-92E4-7BBF9984B2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8382153" y="295428"/>
          <a:ext cx="414000" cy="414000"/>
        </a:xfrm>
        <a:prstGeom prst="rect">
          <a:avLst/>
        </a:prstGeom>
      </xdr:spPr>
    </xdr:pic>
    <xdr:clientData/>
  </xdr:twoCellAnchor>
  <xdr:twoCellAnchor editAs="oneCell">
    <xdr:from>
      <xdr:col>17</xdr:col>
      <xdr:colOff>454953</xdr:colOff>
      <xdr:row>1</xdr:row>
      <xdr:rowOff>112053</xdr:rowOff>
    </xdr:from>
    <xdr:to>
      <xdr:col>18</xdr:col>
      <xdr:colOff>259353</xdr:colOff>
      <xdr:row>3</xdr:row>
      <xdr:rowOff>145053</xdr:rowOff>
    </xdr:to>
    <xdr:pic>
      <xdr:nvPicPr>
        <xdr:cNvPr id="18" name="Graphic 17" descr="Upward trend">
          <a:extLst>
            <a:ext uri="{FF2B5EF4-FFF2-40B4-BE49-F238E27FC236}">
              <a16:creationId xmlns:a16="http://schemas.microsoft.com/office/drawing/2014/main" id="{4C581F0A-733B-4E61-A0C2-F7D8F0854376}"/>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0818153" y="302553"/>
          <a:ext cx="414000" cy="414000"/>
        </a:xfrm>
        <a:prstGeom prst="rect">
          <a:avLst/>
        </a:prstGeom>
      </xdr:spPr>
    </xdr:pic>
    <xdr:clientData/>
  </xdr:twoCellAnchor>
  <xdr:twoCellAnchor editAs="oneCell">
    <xdr:from>
      <xdr:col>15</xdr:col>
      <xdr:colOff>232469</xdr:colOff>
      <xdr:row>3</xdr:row>
      <xdr:rowOff>174692</xdr:rowOff>
    </xdr:from>
    <xdr:to>
      <xdr:col>17</xdr:col>
      <xdr:colOff>47625</xdr:colOff>
      <xdr:row>11</xdr:row>
      <xdr:rowOff>11883</xdr:rowOff>
    </xdr:to>
    <mc:AlternateContent xmlns:mc="http://schemas.openxmlformats.org/markup-compatibility/2006">
      <mc:Choice xmlns:a14="http://schemas.microsoft.com/office/drawing/2010/main" Requires="a14">
        <xdr:graphicFrame macro="">
          <xdr:nvGraphicFramePr>
            <xdr:cNvPr id="19" name="category 1">
              <a:extLst>
                <a:ext uri="{FF2B5EF4-FFF2-40B4-BE49-F238E27FC236}">
                  <a16:creationId xmlns:a16="http://schemas.microsoft.com/office/drawing/2014/main" id="{6184253D-68DB-40F4-87C1-5218DC43FE5C}"/>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9376469" y="746192"/>
              <a:ext cx="1034356" cy="13611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365191</xdr:colOff>
      <xdr:row>3</xdr:row>
      <xdr:rowOff>171450</xdr:rowOff>
    </xdr:from>
    <xdr:to>
      <xdr:col>15</xdr:col>
      <xdr:colOff>180975</xdr:colOff>
      <xdr:row>11</xdr:row>
      <xdr:rowOff>8641</xdr:rowOff>
    </xdr:to>
    <mc:AlternateContent xmlns:mc="http://schemas.openxmlformats.org/markup-compatibility/2006">
      <mc:Choice xmlns:a14="http://schemas.microsoft.com/office/drawing/2010/main" Requires="a14">
        <xdr:graphicFrame macro="">
          <xdr:nvGraphicFramePr>
            <xdr:cNvPr id="20" name="order channel 1">
              <a:extLst>
                <a:ext uri="{FF2B5EF4-FFF2-40B4-BE49-F238E27FC236}">
                  <a16:creationId xmlns:a16="http://schemas.microsoft.com/office/drawing/2014/main" id="{3130ACFA-E3AF-4F0F-8863-7206AA926DFE}"/>
                </a:ext>
              </a:extLst>
            </xdr:cNvPr>
            <xdr:cNvGraphicFramePr/>
          </xdr:nvGraphicFramePr>
          <xdr:xfrm>
            <a:off x="0" y="0"/>
            <a:ext cx="0" cy="0"/>
          </xdr:xfrm>
          <a:graphic>
            <a:graphicData uri="http://schemas.microsoft.com/office/drawing/2010/slicer">
              <sle:slicer xmlns:sle="http://schemas.microsoft.com/office/drawing/2010/slicer" name="order channel 1"/>
            </a:graphicData>
          </a:graphic>
        </xdr:graphicFrame>
      </mc:Choice>
      <mc:Fallback>
        <xdr:sp macro="" textlink="">
          <xdr:nvSpPr>
            <xdr:cNvPr id="0" name=""/>
            <xdr:cNvSpPr>
              <a:spLocks noTextEdit="1"/>
            </xdr:cNvSpPr>
          </xdr:nvSpPr>
          <xdr:spPr>
            <a:xfrm>
              <a:off x="8289991" y="742950"/>
              <a:ext cx="1034984" cy="13611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497166</xdr:colOff>
      <xdr:row>3</xdr:row>
      <xdr:rowOff>171745</xdr:rowOff>
    </xdr:from>
    <xdr:to>
      <xdr:col>13</xdr:col>
      <xdr:colOff>314325</xdr:colOff>
      <xdr:row>11</xdr:row>
      <xdr:rowOff>8936</xdr:rowOff>
    </xdr:to>
    <mc:AlternateContent xmlns:mc="http://schemas.openxmlformats.org/markup-compatibility/2006">
      <mc:Choice xmlns:a14="http://schemas.microsoft.com/office/drawing/2010/main" Requires="a14">
        <xdr:graphicFrame macro="">
          <xdr:nvGraphicFramePr>
            <xdr:cNvPr id="21" name="region 1">
              <a:extLst>
                <a:ext uri="{FF2B5EF4-FFF2-40B4-BE49-F238E27FC236}">
                  <a16:creationId xmlns:a16="http://schemas.microsoft.com/office/drawing/2014/main" id="{385FD049-D68B-4708-AC38-1875AF47F25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7202766" y="743245"/>
              <a:ext cx="1036359" cy="13611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19050</xdr:colOff>
      <xdr:row>3</xdr:row>
      <xdr:rowOff>172334</xdr:rowOff>
    </xdr:from>
    <xdr:to>
      <xdr:col>11</xdr:col>
      <xdr:colOff>447675</xdr:colOff>
      <xdr:row>11</xdr:row>
      <xdr:rowOff>9525</xdr:rowOff>
    </xdr:to>
    <mc:AlternateContent xmlns:mc="http://schemas.openxmlformats.org/markup-compatibility/2006">
      <mc:Choice xmlns:a14="http://schemas.microsoft.com/office/drawing/2010/main" Requires="a14">
        <xdr:graphicFrame macro="">
          <xdr:nvGraphicFramePr>
            <xdr:cNvPr id="22" name="gender 1">
              <a:extLst>
                <a:ext uri="{FF2B5EF4-FFF2-40B4-BE49-F238E27FC236}">
                  <a16:creationId xmlns:a16="http://schemas.microsoft.com/office/drawing/2014/main" id="{933954BD-E946-4CB4-AED7-EA910F13FF7F}"/>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6115050" y="743834"/>
              <a:ext cx="1038225" cy="13611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95248</xdr:colOff>
      <xdr:row>3</xdr:row>
      <xdr:rowOff>166932</xdr:rowOff>
    </xdr:from>
    <xdr:to>
      <xdr:col>20</xdr:col>
      <xdr:colOff>365932</xdr:colOff>
      <xdr:row>11</xdr:row>
      <xdr:rowOff>3732</xdr:rowOff>
    </xdr:to>
    <mc:AlternateContent xmlns:mc="http://schemas.openxmlformats.org/markup-compatibility/2006">
      <mc:Choice xmlns:tsle="http://schemas.microsoft.com/office/drawing/2012/timeslicer" Requires="tsle">
        <xdr:graphicFrame macro="">
          <xdr:nvGraphicFramePr>
            <xdr:cNvPr id="23" name="order date 1">
              <a:extLst>
                <a:ext uri="{FF2B5EF4-FFF2-40B4-BE49-F238E27FC236}">
                  <a16:creationId xmlns:a16="http://schemas.microsoft.com/office/drawing/2014/main" id="{C1E2A23B-3864-49BF-A4A1-85829B09276C}"/>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10458448" y="738432"/>
              <a:ext cx="2099484" cy="13608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17</xdr:col>
      <xdr:colOff>95249</xdr:colOff>
      <xdr:row>11</xdr:row>
      <xdr:rowOff>47624</xdr:rowOff>
    </xdr:from>
    <xdr:to>
      <xdr:col>20</xdr:col>
      <xdr:colOff>371312</xdr:colOff>
      <xdr:row>30</xdr:row>
      <xdr:rowOff>19049</xdr:rowOff>
    </xdr:to>
    <xdr:graphicFrame macro="">
      <xdr:nvGraphicFramePr>
        <xdr:cNvPr id="24" name="Chart 23">
          <a:extLst>
            <a:ext uri="{FF2B5EF4-FFF2-40B4-BE49-F238E27FC236}">
              <a16:creationId xmlns:a16="http://schemas.microsoft.com/office/drawing/2014/main" id="{9E6DFE9B-7D13-494D-9D53-994CD8A7A3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2</xdr:colOff>
      <xdr:row>11</xdr:row>
      <xdr:rowOff>45357</xdr:rowOff>
    </xdr:from>
    <xdr:to>
      <xdr:col>17</xdr:col>
      <xdr:colOff>66973</xdr:colOff>
      <xdr:row>30</xdr:row>
      <xdr:rowOff>28573</xdr:rowOff>
    </xdr:to>
    <mc:AlternateContent xmlns:mc="http://schemas.openxmlformats.org/markup-compatibility/2006">
      <mc:Choice xmlns:cx1="http://schemas.microsoft.com/office/drawing/2015/9/8/chartex" Requires="cx1">
        <xdr:graphicFrame macro="">
          <xdr:nvGraphicFramePr>
            <xdr:cNvPr id="25" name="Chart 24">
              <a:extLst>
                <a:ext uri="{FF2B5EF4-FFF2-40B4-BE49-F238E27FC236}">
                  <a16:creationId xmlns:a16="http://schemas.microsoft.com/office/drawing/2014/main" id="{C5C5FE97-6BEB-4C0C-8A6F-E3C52C97A88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6105771" y="2156209"/>
              <a:ext cx="4341010" cy="362923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9525</xdr:colOff>
      <xdr:row>3</xdr:row>
      <xdr:rowOff>173978</xdr:rowOff>
    </xdr:from>
    <xdr:to>
      <xdr:col>3</xdr:col>
      <xdr:colOff>133350</xdr:colOff>
      <xdr:row>22</xdr:row>
      <xdr:rowOff>133349</xdr:rowOff>
    </xdr:to>
    <xdr:graphicFrame macro="">
      <xdr:nvGraphicFramePr>
        <xdr:cNvPr id="26" name="Chart 25">
          <a:extLst>
            <a:ext uri="{FF2B5EF4-FFF2-40B4-BE49-F238E27FC236}">
              <a16:creationId xmlns:a16="http://schemas.microsoft.com/office/drawing/2014/main" id="{6041E738-5685-497D-8CFE-71FDFC4FC5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165534</xdr:colOff>
      <xdr:row>3</xdr:row>
      <xdr:rowOff>171449</xdr:rowOff>
    </xdr:from>
    <xdr:to>
      <xdr:col>6</xdr:col>
      <xdr:colOff>314325</xdr:colOff>
      <xdr:row>22</xdr:row>
      <xdr:rowOff>133350</xdr:rowOff>
    </xdr:to>
    <xdr:graphicFrame macro="">
      <xdr:nvGraphicFramePr>
        <xdr:cNvPr id="27" name="Chart 26">
          <a:extLst>
            <a:ext uri="{FF2B5EF4-FFF2-40B4-BE49-F238E27FC236}">
              <a16:creationId xmlns:a16="http://schemas.microsoft.com/office/drawing/2014/main" id="{37DE7FE6-E0A2-4DFF-82A8-F38AD8AAA5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161925</xdr:colOff>
      <xdr:row>22</xdr:row>
      <xdr:rowOff>187527</xdr:rowOff>
    </xdr:from>
    <xdr:to>
      <xdr:col>6</xdr:col>
      <xdr:colOff>285750</xdr:colOff>
      <xdr:row>30</xdr:row>
      <xdr:rowOff>30191</xdr:rowOff>
    </xdr:to>
    <xdr:graphicFrame macro="">
      <xdr:nvGraphicFramePr>
        <xdr:cNvPr id="28" name="Chart 27">
          <a:extLst>
            <a:ext uri="{FF2B5EF4-FFF2-40B4-BE49-F238E27FC236}">
              <a16:creationId xmlns:a16="http://schemas.microsoft.com/office/drawing/2014/main" id="{37FC433F-6E55-4125-95B2-FAFFF51467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347870</xdr:colOff>
      <xdr:row>3</xdr:row>
      <xdr:rowOff>172488</xdr:rowOff>
    </xdr:from>
    <xdr:to>
      <xdr:col>9</xdr:col>
      <xdr:colOff>571500</xdr:colOff>
      <xdr:row>22</xdr:row>
      <xdr:rowOff>132522</xdr:rowOff>
    </xdr:to>
    <mc:AlternateContent xmlns:mc="http://schemas.openxmlformats.org/markup-compatibility/2006">
      <mc:Choice xmlns:cx4="http://schemas.microsoft.com/office/drawing/2016/5/10/chartex" Requires="cx4">
        <xdr:graphicFrame macro="">
          <xdr:nvGraphicFramePr>
            <xdr:cNvPr id="29" name="Chart 28">
              <a:extLst>
                <a:ext uri="{FF2B5EF4-FFF2-40B4-BE49-F238E27FC236}">
                  <a16:creationId xmlns:a16="http://schemas.microsoft.com/office/drawing/2014/main" id="{1DDDE5EC-3DCB-40CB-8F2D-67C0F5679DA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4025348" y="743988"/>
              <a:ext cx="2062369" cy="357953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0</xdr:colOff>
      <xdr:row>23</xdr:row>
      <xdr:rowOff>1583</xdr:rowOff>
    </xdr:from>
    <xdr:to>
      <xdr:col>3</xdr:col>
      <xdr:colOff>114300</xdr:colOff>
      <xdr:row>30</xdr:row>
      <xdr:rowOff>35571</xdr:rowOff>
    </xdr:to>
    <xdr:graphicFrame macro="">
      <xdr:nvGraphicFramePr>
        <xdr:cNvPr id="30" name="Chart 29">
          <a:extLst>
            <a:ext uri="{FF2B5EF4-FFF2-40B4-BE49-F238E27FC236}">
              <a16:creationId xmlns:a16="http://schemas.microsoft.com/office/drawing/2014/main" id="{F6703CB0-B677-48C3-973F-1F95F9B76B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xdr:col>
      <xdr:colOff>500062</xdr:colOff>
      <xdr:row>26</xdr:row>
      <xdr:rowOff>136922</xdr:rowOff>
    </xdr:from>
    <xdr:to>
      <xdr:col>9</xdr:col>
      <xdr:colOff>392906</xdr:colOff>
      <xdr:row>28</xdr:row>
      <xdr:rowOff>172640</xdr:rowOff>
    </xdr:to>
    <xdr:sp macro="" textlink="">
      <xdr:nvSpPr>
        <xdr:cNvPr id="39" name="Rectangle: Beveled 38">
          <a:hlinkClick xmlns:r="http://schemas.openxmlformats.org/officeDocument/2006/relationships" r:id="rId14"/>
          <a:extLst>
            <a:ext uri="{FF2B5EF4-FFF2-40B4-BE49-F238E27FC236}">
              <a16:creationId xmlns:a16="http://schemas.microsoft.com/office/drawing/2014/main" id="{F15017E0-6411-4610-986D-1007F91AE720}"/>
            </a:ext>
          </a:extLst>
        </xdr:cNvPr>
        <xdr:cNvSpPr/>
      </xdr:nvSpPr>
      <xdr:spPr>
        <a:xfrm>
          <a:off x="4143375" y="5089922"/>
          <a:ext cx="1714500" cy="416718"/>
        </a:xfrm>
        <a:prstGeom prst="bevel">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a:t>KPI'S</a:t>
          </a:r>
        </a:p>
      </xdr:txBody>
    </xdr:sp>
    <xdr:clientData/>
  </xdr:twoCellAnchor>
  <xdr:twoCellAnchor>
    <xdr:from>
      <xdr:col>6</xdr:col>
      <xdr:colOff>500062</xdr:colOff>
      <xdr:row>23</xdr:row>
      <xdr:rowOff>119063</xdr:rowOff>
    </xdr:from>
    <xdr:to>
      <xdr:col>9</xdr:col>
      <xdr:colOff>392906</xdr:colOff>
      <xdr:row>25</xdr:row>
      <xdr:rowOff>154781</xdr:rowOff>
    </xdr:to>
    <xdr:sp macro="" textlink="">
      <xdr:nvSpPr>
        <xdr:cNvPr id="40" name="Rectangle: Beveled 39">
          <a:hlinkClick xmlns:r="http://schemas.openxmlformats.org/officeDocument/2006/relationships" r:id="rId15"/>
          <a:extLst>
            <a:ext uri="{FF2B5EF4-FFF2-40B4-BE49-F238E27FC236}">
              <a16:creationId xmlns:a16="http://schemas.microsoft.com/office/drawing/2014/main" id="{1DD1009B-7326-47D7-BCB2-ED8B64A676EF}"/>
            </a:ext>
          </a:extLst>
        </xdr:cNvPr>
        <xdr:cNvSpPr/>
      </xdr:nvSpPr>
      <xdr:spPr>
        <a:xfrm>
          <a:off x="4143375" y="4500563"/>
          <a:ext cx="1714500" cy="416718"/>
        </a:xfrm>
        <a:prstGeom prst="bevel">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a:t>Data</a:t>
          </a:r>
        </a:p>
      </xdr:txBody>
    </xdr:sp>
    <xdr:clientData/>
  </xdr:twoCellAnchor>
  <xdr:twoCellAnchor>
    <xdr:from>
      <xdr:col>0</xdr:col>
      <xdr:colOff>66675</xdr:colOff>
      <xdr:row>0</xdr:row>
      <xdr:rowOff>85725</xdr:rowOff>
    </xdr:from>
    <xdr:to>
      <xdr:col>9</xdr:col>
      <xdr:colOff>590550</xdr:colOff>
      <xdr:row>3</xdr:row>
      <xdr:rowOff>104775</xdr:rowOff>
    </xdr:to>
    <xdr:sp macro="" textlink="">
      <xdr:nvSpPr>
        <xdr:cNvPr id="41" name="Rectangle 40">
          <a:extLst>
            <a:ext uri="{FF2B5EF4-FFF2-40B4-BE49-F238E27FC236}">
              <a16:creationId xmlns:a16="http://schemas.microsoft.com/office/drawing/2014/main" id="{3E475028-B7F8-48B7-8723-6CB0F1993BA5}"/>
            </a:ext>
          </a:extLst>
        </xdr:cNvPr>
        <xdr:cNvSpPr/>
      </xdr:nvSpPr>
      <xdr:spPr>
        <a:xfrm>
          <a:off x="66675" y="85725"/>
          <a:ext cx="6010275" cy="590550"/>
        </a:xfrm>
        <a:prstGeom prst="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133349</xdr:colOff>
      <xdr:row>0</xdr:row>
      <xdr:rowOff>152400</xdr:rowOff>
    </xdr:from>
    <xdr:to>
      <xdr:col>0</xdr:col>
      <xdr:colOff>428624</xdr:colOff>
      <xdr:row>3</xdr:row>
      <xdr:rowOff>76199</xdr:rowOff>
    </xdr:to>
    <xdr:pic>
      <xdr:nvPicPr>
        <xdr:cNvPr id="43" name="Picture 42">
          <a:extLst>
            <a:ext uri="{FF2B5EF4-FFF2-40B4-BE49-F238E27FC236}">
              <a16:creationId xmlns:a16="http://schemas.microsoft.com/office/drawing/2014/main" id="{B718E61E-EE07-47A3-8878-301CC8FEAF29}"/>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33349" y="152400"/>
          <a:ext cx="295275" cy="495299"/>
        </a:xfrm>
        <a:prstGeom prst="rect">
          <a:avLst/>
        </a:prstGeom>
      </xdr:spPr>
    </xdr:pic>
    <xdr:clientData/>
  </xdr:twoCellAnchor>
  <xdr:twoCellAnchor>
    <xdr:from>
      <xdr:col>0</xdr:col>
      <xdr:colOff>523876</xdr:colOff>
      <xdr:row>0</xdr:row>
      <xdr:rowOff>180975</xdr:rowOff>
    </xdr:from>
    <xdr:to>
      <xdr:col>9</xdr:col>
      <xdr:colOff>514350</xdr:colOff>
      <xdr:row>3</xdr:row>
      <xdr:rowOff>28575</xdr:rowOff>
    </xdr:to>
    <xdr:sp macro="" textlink="">
      <xdr:nvSpPr>
        <xdr:cNvPr id="44" name="Rectangle 43">
          <a:extLst>
            <a:ext uri="{FF2B5EF4-FFF2-40B4-BE49-F238E27FC236}">
              <a16:creationId xmlns:a16="http://schemas.microsoft.com/office/drawing/2014/main" id="{A28AB2EB-CEBD-41B7-A857-6F106CA29934}"/>
            </a:ext>
          </a:extLst>
        </xdr:cNvPr>
        <xdr:cNvSpPr/>
      </xdr:nvSpPr>
      <xdr:spPr>
        <a:xfrm>
          <a:off x="523876" y="180975"/>
          <a:ext cx="5476874" cy="419100"/>
        </a:xfrm>
        <a:prstGeom prst="rect">
          <a:avLst/>
        </a:prstGeom>
        <a:solidFill>
          <a:srgbClr val="FFFF00"/>
        </a:solidFill>
      </xdr:spPr>
      <xdr:style>
        <a:lnRef idx="2">
          <a:schemeClr val="dk1"/>
        </a:lnRef>
        <a:fillRef idx="1">
          <a:schemeClr val="lt1"/>
        </a:fillRef>
        <a:effectRef idx="0">
          <a:schemeClr val="dk1"/>
        </a:effectRef>
        <a:fontRef idx="minor">
          <a:schemeClr val="dk1"/>
        </a:fontRef>
      </xdr:style>
      <xdr:txBody>
        <a:bodyPr vertOverflow="clip" horzOverflow="clip" rtlCol="0" anchor="ctr">
          <a:scene3d>
            <a:camera prst="orthographicFront"/>
            <a:lightRig rig="threePt" dir="t"/>
          </a:scene3d>
          <a:sp3d extrusionH="57150">
            <a:bevelT w="38100" h="38100"/>
          </a:sp3d>
        </a:bodyPr>
        <a:lstStyle/>
        <a:p>
          <a:pPr algn="ctr"/>
          <a:r>
            <a:rPr lang="en-IN" sz="3600" b="1">
              <a:ln>
                <a:noFill/>
              </a:ln>
              <a:solidFill>
                <a:sysClr val="windowText" lastClr="000000"/>
              </a:solidFill>
            </a:rPr>
            <a:t>Sales</a:t>
          </a:r>
          <a:r>
            <a:rPr lang="en-IN" sz="3600" baseline="0">
              <a:ln>
                <a:noFill/>
              </a:ln>
              <a:solidFill>
                <a:sysClr val="windowText" lastClr="000000"/>
              </a:solidFill>
            </a:rPr>
            <a:t>  </a:t>
          </a:r>
          <a:r>
            <a:rPr lang="en-IN" sz="3600" b="1" baseline="0">
              <a:ln>
                <a:noFill/>
              </a:ln>
              <a:solidFill>
                <a:sysClr val="windowText" lastClr="000000"/>
              </a:solidFill>
            </a:rPr>
            <a:t>Dashboard</a:t>
          </a:r>
          <a:r>
            <a:rPr lang="en-IN" sz="3600" baseline="0">
              <a:ln>
                <a:noFill/>
              </a:ln>
              <a:solidFill>
                <a:sysClr val="windowText" lastClr="000000"/>
              </a:solidFill>
            </a:rPr>
            <a:t> </a:t>
          </a:r>
          <a:r>
            <a:rPr lang="en-IN" sz="3600" b="1" baseline="0">
              <a:ln>
                <a:noFill/>
              </a:ln>
              <a:solidFill>
                <a:sysClr val="windowText" lastClr="000000"/>
              </a:solidFill>
            </a:rPr>
            <a:t>2026</a:t>
          </a:r>
          <a:endParaRPr lang="en-IN" sz="3600" b="1">
            <a:ln>
              <a:noFill/>
            </a:ln>
            <a:solidFill>
              <a:sysClr val="windowText" lastClr="000000"/>
            </a:solidFill>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88.609951041668" backgroundQuery="1" createdVersion="7" refreshedVersion="7" minRefreshableVersion="3" recordCount="0" supportSubquery="1" supportAdvancedDrill="1" xr:uid="{C1F12B30-6A19-44CE-BAE1-850CA4C488AF}">
  <cacheSource type="external" connectionId="1"/>
  <cacheFields count="3">
    <cacheField name="[Table1].[order date (Month)].[order date (Month)]" caption="order date (Month)" numFmtId="0" hierarchy="28" level="1">
      <sharedItems count="12">
        <s v="Jan"/>
        <s v="Feb"/>
        <s v="Mar"/>
        <s v="Apr"/>
        <s v="May"/>
        <s v="Jun"/>
        <s v="Jul"/>
        <s v="Aug"/>
        <s v="Sep"/>
        <s v="Oct"/>
        <s v="Nov"/>
        <s v="Dec"/>
      </sharedItems>
    </cacheField>
    <cacheField name="[Measures].[Sum of total amount]" caption="Sum of total amount" numFmtId="0" hierarchy="33" level="32767"/>
    <cacheField name="[Table1].[region].[region]" caption="region" numFmtId="0" hierarchy="21" level="1">
      <sharedItems containsSemiMixedTypes="0" containsNonDate="0" containsString="0"/>
    </cacheField>
  </cacheFields>
  <cacheHierarchies count="38">
    <cacheHierarchy uniqueName="[Table1].[order ID]" caption="order ID" attribute="1" defaultMemberUniqueName="[Table1].[order ID].[All]" allUniqueName="[Table1].[order ID].[All]" dimensionUniqueName="[Table1]" displayFolder="" count="2"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customer ID]" caption="customer ID" attribute="1" defaultMemberUniqueName="[Table1].[customer ID].[All]" allUniqueName="[Table1].[customer ID].[All]" dimensionUniqueName="[Table1]" displayFolder="" count="2" memberValueDatatype="130" unbalanced="0"/>
    <cacheHierarchy uniqueName="[Table1].[customer name]" caption="customer name" attribute="1" defaultMemberUniqueName="[Table1].[customer name].[All]" allUniqueName="[Table1].[customer name].[All]" dimensionUniqueName="[Table1]" displayFolder="" count="2"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age]" caption="age" attribute="1" defaultMemberUniqueName="[Table1].[age].[All]" allUniqueName="[Table1].[age].[All]" dimensionUniqueName="[Table1]" displayFolder="" count="2" memberValueDatatype="20" unbalanced="0"/>
    <cacheHierarchy uniqueName="[Table1].[product]" caption="product" attribute="1" defaultMemberUniqueName="[Table1].[product].[All]" allUniqueName="[Table1].[product].[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2" memberValueDatatype="130" unbalanced="0"/>
    <cacheHierarchy uniqueName="[Table1].[brand]" caption="brand" attribute="1" defaultMemberUniqueName="[Table1].[brand].[All]" allUniqueName="[Table1].[brand].[All]" dimensionUniqueName="[Table1]" displayFolder="" count="2" memberValueDatatype="130" unbalanced="0"/>
    <cacheHierarchy uniqueName="[Table1].[quality]" caption="quality" attribute="1" defaultMemberUniqueName="[Table1].[quality].[All]" allUniqueName="[Table1].[quality].[All]" dimensionUniqueName="[Table1]" displayFolder="" count="2" memberValueDatatype="130" unbalanced="0"/>
    <cacheHierarchy uniqueName="[Table1].[unit price]" caption="unit price" attribute="1" defaultMemberUniqueName="[Table1].[unit price].[All]" allUniqueName="[Table1].[unit price].[All]" dimensionUniqueName="[Table1]" displayFolder="" count="2" memberValueDatatype="5" unbalanced="0"/>
    <cacheHierarchy uniqueName="[Table1].[discount]" caption="discount" attribute="1" defaultMemberUniqueName="[Table1].[discount].[All]" allUniqueName="[Table1].[discount].[All]" dimensionUniqueName="[Table1]" displayFolder="" count="2" memberValueDatatype="5" unbalanced="0"/>
    <cacheHierarchy uniqueName="[Table1].[discount amount]" caption="discount amount" attribute="1" defaultMemberUniqueName="[Table1].[discount amount].[All]" allUniqueName="[Table1].[discount amount].[All]" dimensionUniqueName="[Table1]" displayFolder="" count="2" memberValueDatatype="5" unbalanced="0"/>
    <cacheHierarchy uniqueName="[Table1].[tax]" caption="tax" attribute="1" defaultMemberUniqueName="[Table1].[tax].[All]" allUniqueName="[Table1].[tax].[All]" dimensionUniqueName="[Table1]" displayFolder="" count="2" memberValueDatatype="5" unbalanced="0"/>
    <cacheHierarchy uniqueName="[Table1].[shipping cost]" caption="shipping cost" attribute="1" defaultMemberUniqueName="[Table1].[shipping cost].[All]" allUniqueName="[Table1].[shipping cost].[All]" dimensionUniqueName="[Table1]" displayFolder="" count="2" memberValueDatatype="20" unbalanced="0"/>
    <cacheHierarchy uniqueName="[Table1].[total amount]" caption="total amount" attribute="1" defaultMemberUniqueName="[Table1].[total amount].[All]" allUniqueName="[Table1].[total amount].[All]" dimensionUniqueName="[Table1]" displayFolder="" count="2" memberValueDatatype="5" unbalanced="0"/>
    <cacheHierarchy uniqueName="[Table1].[payment method]" caption="payment method" attribute="1" defaultMemberUniqueName="[Table1].[payment method].[All]" allUniqueName="[Table1].[payment method].[All]" dimensionUniqueName="[Table1]" displayFolder="" count="2" memberValueDatatype="130" unbalanced="0"/>
    <cacheHierarchy uniqueName="[Table1].[order channel]" caption="order channel" attribute="1" defaultMemberUniqueName="[Table1].[order channel].[All]" allUniqueName="[Table1].[order channel].[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cacheHierarchy uniqueName="[Table1].[state]" caption="state" attribute="1" defaultMemberUniqueName="[Table1].[state].[All]" allUniqueName="[Table1].[state].[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delivery days]" caption="delivery days" attribute="1" defaultMemberUniqueName="[Table1].[delivery days].[All]" allUniqueName="[Table1].[delivery days].[All]" dimensionUniqueName="[Table1]" displayFolder="" count="2" memberValueDatatype="20" unbalanced="0"/>
    <cacheHierarchy uniqueName="[Table1].[return status]" caption="return status" attribute="1" defaultMemberUniqueName="[Table1].[return status].[All]" allUniqueName="[Table1].[return status].[All]" dimensionUniqueName="[Table1]" displayFolder="" count="2" memberValueDatatype="130" unbalanced="0"/>
    <cacheHierarchy uniqueName="[Table1].[rating]" caption="rating" attribute="1" defaultMemberUniqueName="[Table1].[rating].[All]" allUniqueName="[Table1].[rating].[All]" dimensionUniqueName="[Table1]" displayFolder="" count="2" memberValueDatatype="20" unbalanced="0"/>
    <cacheHierarchy uniqueName="[Table1].[status]" caption="status" attribute="1" defaultMemberUniqueName="[Table1].[status].[All]" allUniqueName="[Table1].[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2" memberValueDatatype="130" unbalanced="0"/>
    <cacheHierarchy uniqueName="[Table1].[order date (Quarter)]" caption="order date (Quarter)" attribute="1" defaultMemberUniqueName="[Table1].[order date (Quarter)].[All]" allUniqueName="[Table1].[order date (Quarter)].[All]" dimensionUniqueName="[Table1]" displayFolder="" count="2"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0"/>
      </fieldsUsage>
    </cacheHierarchy>
    <cacheHierarchy uniqueName="[Table1].[order date (Month Index)]" caption="order date (Month Index)" attribute="1" defaultMemberUniqueName="[Table1].[order date (Month Index)].[All]" allUniqueName="[Table1].[order date (Month Index)].[All]" dimensionUniqueName="[Table1]" displayFolder="" count="2"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order date]" caption="Count of order date" measure="1" displayFolder="" measureGroup="Table1" count="0" hidden="1">
      <extLst>
        <ext xmlns:x15="http://schemas.microsoft.com/office/spreadsheetml/2010/11/main" uri="{B97F6D7D-B522-45F9-BDA1-12C45D357490}">
          <x15:cacheHierarchy aggregatedColumn="1"/>
        </ext>
      </extLst>
    </cacheHierarchy>
    <cacheHierarchy uniqueName="[Measures].[Sum of total amount]" caption="Sum of total amount" measure="1" displayFolder="" measureGroup="Table1"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delivery days]" caption="Sum of delivery days" measure="1" displayFolder="" measureGroup="Table1" count="0" hidden="1">
      <extLst>
        <ext xmlns:x15="http://schemas.microsoft.com/office/spreadsheetml/2010/11/main" uri="{B97F6D7D-B522-45F9-BDA1-12C45D357490}">
          <x15:cacheHierarchy aggregatedColumn="22"/>
        </ext>
      </extLst>
    </cacheHierarchy>
    <cacheHierarchy uniqueName="[Measures].[Average of delivery days]" caption="Average of delivery days" measure="1" displayFolder="" measureGroup="Table1"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24"/>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88.609951967592" backgroundQuery="1" createdVersion="7" refreshedVersion="7" minRefreshableVersion="3" recordCount="0" supportSubquery="1" supportAdvancedDrill="1" xr:uid="{B3502D48-8189-40D4-8B3B-718D36880239}">
  <cacheSource type="external" connectionId="1"/>
  <cacheFields count="3">
    <cacheField name="[Measures].[Sum of total amount]" caption="Sum of total amount" numFmtId="0" hierarchy="33" level="32767"/>
    <cacheField name="[Table1].[brand].[brand]" caption="brand" numFmtId="0" hierarchy="9" level="1">
      <sharedItems count="8">
        <s v="Apex"/>
        <s v="EcoStyle"/>
        <s v="Nova"/>
        <s v="Pioneer"/>
        <s v="Prime"/>
        <s v="Titan"/>
        <s v="Vanguard"/>
        <s v="Zenith"/>
      </sharedItems>
    </cacheField>
    <cacheField name="[Table1].[region].[region]" caption="region" numFmtId="0" hierarchy="21" level="1">
      <sharedItems containsSemiMixedTypes="0" containsNonDate="0" containsString="0"/>
    </cacheField>
  </cacheFields>
  <cacheHierarchies count="38">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age]" caption="age" attribute="1" defaultMemberUniqueName="[Table1].[age].[All]" allUniqueName="[Table1].[age].[All]" dimensionUniqueName="[Table1]" displayFolder="" count="0" memberValueDatatype="20" unbalanced="0"/>
    <cacheHierarchy uniqueName="[Table1].[product]" caption="product" attribute="1" defaultMemberUniqueName="[Table1].[product].[All]" allUniqueName="[Table1].[product].[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brand]" caption="brand" attribute="1" defaultMemberUniqueName="[Table1].[brand].[All]" allUniqueName="[Table1].[brand].[All]" dimensionUniqueName="[Table1]" displayFolder="" count="2" memberValueDatatype="130" unbalanced="0">
      <fieldsUsage count="2">
        <fieldUsage x="-1"/>
        <fieldUsage x="1"/>
      </fieldsUsage>
    </cacheHierarchy>
    <cacheHierarchy uniqueName="[Table1].[quality]" caption="quality" attribute="1" defaultMemberUniqueName="[Table1].[quality].[All]" allUniqueName="[Table1].[quality].[All]" dimensionUniqueName="[Table1]" displayFolder="" count="0" memberValueDatatype="130" unbalanced="0"/>
    <cacheHierarchy uniqueName="[Table1].[unit price]" caption="unit price" attribute="1" defaultMemberUniqueName="[Table1].[unit price].[All]" allUniqueName="[Table1].[unit price].[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discount amount]" caption="discount amount" attribute="1" defaultMemberUniqueName="[Table1].[discount amount].[All]" allUniqueName="[Table1].[discount amount].[All]" dimensionUniqueName="[Table1]" displayFolder="" count="0" memberValueDatatype="5" unbalanced="0"/>
    <cacheHierarchy uniqueName="[Table1].[tax]" caption="tax" attribute="1" defaultMemberUniqueName="[Table1].[tax].[All]" allUniqueName="[Table1].[tax].[All]" dimensionUniqueName="[Table1]" displayFolder="" count="0" memberValueDatatype="5" unbalanced="0"/>
    <cacheHierarchy uniqueName="[Table1].[shipping cost]" caption="shipping cost" attribute="1" defaultMemberUniqueName="[Table1].[shipping cost].[All]" allUniqueName="[Table1].[shipping cost].[All]" dimensionUniqueName="[Table1]" displayFolder="" count="0" memberValueDatatype="20" unbalanced="0"/>
    <cacheHierarchy uniqueName="[Table1].[total amount]" caption="total amount" attribute="1" defaultMemberUniqueName="[Table1].[total amount].[All]" allUniqueName="[Table1].[total amount].[All]" dimensionUniqueName="[Table1]" displayFolder="" count="0" memberValueDatatype="5"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order channel]" caption="order channel" attribute="1" defaultMemberUniqueName="[Table1].[order channel].[All]" allUniqueName="[Table1].[order channel].[All]" dimensionUniqueName="[Table1]" displayFolder="" count="2"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delivery days]" caption="delivery days" attribute="1" defaultMemberUniqueName="[Table1].[delivery days].[All]" allUniqueName="[Table1].[delivery days].[All]" dimensionUniqueName="[Table1]" displayFolder="" count="0" memberValueDatatype="20" unbalanced="0"/>
    <cacheHierarchy uniqueName="[Table1].[return status]" caption="return status" attribute="1" defaultMemberUniqueName="[Table1].[return status].[All]" allUniqueName="[Table1].[return status].[All]" dimensionUniqueName="[Table1]" displayFolder="" count="0" memberValueDatatype="130" unbalanced="0"/>
    <cacheHierarchy uniqueName="[Table1].[rating]" caption="rating" attribute="1" defaultMemberUniqueName="[Table1].[rating].[All]" allUniqueName="[Table1].[rating].[All]" dimensionUniqueName="[Table1]" displayFolder="" count="0" memberValueDatatype="20" unbalanced="0"/>
    <cacheHierarchy uniqueName="[Table1].[status]" caption="status" attribute="1" defaultMemberUniqueName="[Table1].[status].[All]" allUniqueName="[Table1].[status].[All]" dimensionUniqueName="[Table1]" displayFolder="" count="0"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order date]" caption="Count of order date" measure="1" displayFolder="" measureGroup="Table1" count="0" hidden="1">
      <extLst>
        <ext xmlns:x15="http://schemas.microsoft.com/office/spreadsheetml/2010/11/main" uri="{B97F6D7D-B522-45F9-BDA1-12C45D357490}">
          <x15:cacheHierarchy aggregatedColumn="1"/>
        </ext>
      </extLst>
    </cacheHierarchy>
    <cacheHierarchy uniqueName="[Measures].[Sum of total amount]" caption="Sum of total amount" measure="1" displayFolder="" measureGroup="Table1"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delivery days]" caption="Sum of delivery days" measure="1" displayFolder="" measureGroup="Table1" count="0" hidden="1">
      <extLst>
        <ext xmlns:x15="http://schemas.microsoft.com/office/spreadsheetml/2010/11/main" uri="{B97F6D7D-B522-45F9-BDA1-12C45D357490}">
          <x15:cacheHierarchy aggregatedColumn="22"/>
        </ext>
      </extLst>
    </cacheHierarchy>
    <cacheHierarchy uniqueName="[Measures].[Average of delivery days]" caption="Average of delivery days" measure="1" displayFolder="" measureGroup="Table1"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24"/>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88.609952662038" backgroundQuery="1" createdVersion="7" refreshedVersion="7" minRefreshableVersion="3" recordCount="0" supportSubquery="1" supportAdvancedDrill="1" xr:uid="{10AD46A2-3376-4D32-8ECE-8EA7F36979FE}">
  <cacheSource type="external" connectionId="1"/>
  <cacheFields count="2">
    <cacheField name="[Measures].[Average of delivery days]" caption="Average of delivery days" numFmtId="0" hierarchy="35" level="32767"/>
    <cacheField name="[Table1].[region].[region]" caption="region" numFmtId="0" hierarchy="21" level="1">
      <sharedItems containsSemiMixedTypes="0" containsNonDate="0" containsString="0"/>
    </cacheField>
  </cacheFields>
  <cacheHierarchies count="38">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age]" caption="age" attribute="1" defaultMemberUniqueName="[Table1].[age].[All]" allUniqueName="[Table1].[age].[All]" dimensionUniqueName="[Table1]" displayFolder="" count="0" memberValueDatatype="20" unbalanced="0"/>
    <cacheHierarchy uniqueName="[Table1].[product]" caption="product" attribute="1" defaultMemberUniqueName="[Table1].[product].[All]" allUniqueName="[Table1].[product].[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brand]" caption="brand" attribute="1" defaultMemberUniqueName="[Table1].[brand].[All]" allUniqueName="[Table1].[brand].[All]" dimensionUniqueName="[Table1]" displayFolder="" count="0" memberValueDatatype="130" unbalanced="0"/>
    <cacheHierarchy uniqueName="[Table1].[quality]" caption="quality" attribute="1" defaultMemberUniqueName="[Table1].[quality].[All]" allUniqueName="[Table1].[quality].[All]" dimensionUniqueName="[Table1]" displayFolder="" count="0" memberValueDatatype="130" unbalanced="0"/>
    <cacheHierarchy uniqueName="[Table1].[unit price]" caption="unit price" attribute="1" defaultMemberUniqueName="[Table1].[unit price].[All]" allUniqueName="[Table1].[unit price].[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discount amount]" caption="discount amount" attribute="1" defaultMemberUniqueName="[Table1].[discount amount].[All]" allUniqueName="[Table1].[discount amount].[All]" dimensionUniqueName="[Table1]" displayFolder="" count="0" memberValueDatatype="5" unbalanced="0"/>
    <cacheHierarchy uniqueName="[Table1].[tax]" caption="tax" attribute="1" defaultMemberUniqueName="[Table1].[tax].[All]" allUniqueName="[Table1].[tax].[All]" dimensionUniqueName="[Table1]" displayFolder="" count="0" memberValueDatatype="5" unbalanced="0"/>
    <cacheHierarchy uniqueName="[Table1].[shipping cost]" caption="shipping cost" attribute="1" defaultMemberUniqueName="[Table1].[shipping cost].[All]" allUniqueName="[Table1].[shipping cost].[All]" dimensionUniqueName="[Table1]" displayFolder="" count="0" memberValueDatatype="20" unbalanced="0"/>
    <cacheHierarchy uniqueName="[Table1].[total amount]" caption="total amount" attribute="1" defaultMemberUniqueName="[Table1].[total amount].[All]" allUniqueName="[Table1].[total amount].[All]" dimensionUniqueName="[Table1]" displayFolder="" count="0" memberValueDatatype="5"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order channel]" caption="order channel" attribute="1" defaultMemberUniqueName="[Table1].[order channel].[All]" allUniqueName="[Table1].[order channel].[All]" dimensionUniqueName="[Table1]" displayFolder="" count="2"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1"/>
      </fieldsUsage>
    </cacheHierarchy>
    <cacheHierarchy uniqueName="[Table1].[delivery days]" caption="delivery days" attribute="1" defaultMemberUniqueName="[Table1].[delivery days].[All]" allUniqueName="[Table1].[delivery days].[All]" dimensionUniqueName="[Table1]" displayFolder="" count="0" memberValueDatatype="20" unbalanced="0"/>
    <cacheHierarchy uniqueName="[Table1].[return status]" caption="return status" attribute="1" defaultMemberUniqueName="[Table1].[return status].[All]" allUniqueName="[Table1].[return status].[All]" dimensionUniqueName="[Table1]" displayFolder="" count="0" memberValueDatatype="130" unbalanced="0"/>
    <cacheHierarchy uniqueName="[Table1].[rating]" caption="rating" attribute="1" defaultMemberUniqueName="[Table1].[rating].[All]" allUniqueName="[Table1].[rating].[All]" dimensionUniqueName="[Table1]" displayFolder="" count="0" memberValueDatatype="20" unbalanced="0"/>
    <cacheHierarchy uniqueName="[Table1].[status]" caption="status" attribute="1" defaultMemberUniqueName="[Table1].[status].[All]" allUniqueName="[Table1].[status].[All]" dimensionUniqueName="[Table1]" displayFolder="" count="0"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order date]" caption="Count of order date" measure="1" displayFolder="" measureGroup="Table1" count="0" hidden="1">
      <extLst>
        <ext xmlns:x15="http://schemas.microsoft.com/office/spreadsheetml/2010/11/main" uri="{B97F6D7D-B522-45F9-BDA1-12C45D357490}">
          <x15:cacheHierarchy aggregatedColumn="1"/>
        </ext>
      </extLst>
    </cacheHierarchy>
    <cacheHierarchy uniqueName="[Measures].[Sum of total amount]" caption="Sum of total amount" measure="1" displayFolder="" measureGroup="Table1" count="0" hidden="1">
      <extLst>
        <ext xmlns:x15="http://schemas.microsoft.com/office/spreadsheetml/2010/11/main" uri="{B97F6D7D-B522-45F9-BDA1-12C45D357490}">
          <x15:cacheHierarchy aggregatedColumn="16"/>
        </ext>
      </extLst>
    </cacheHierarchy>
    <cacheHierarchy uniqueName="[Measures].[Sum of delivery days]" caption="Sum of delivery days" measure="1" displayFolder="" measureGroup="Table1" count="0" hidden="1">
      <extLst>
        <ext xmlns:x15="http://schemas.microsoft.com/office/spreadsheetml/2010/11/main" uri="{B97F6D7D-B522-45F9-BDA1-12C45D357490}">
          <x15:cacheHierarchy aggregatedColumn="22"/>
        </ext>
      </extLst>
    </cacheHierarchy>
    <cacheHierarchy uniqueName="[Measures].[Average of delivery days]" caption="Average of delivery days" measure="1" displayFolder="" measureGroup="Table1"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24"/>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88.609953240739" backgroundQuery="1" createdVersion="7" refreshedVersion="7" minRefreshableVersion="3" recordCount="0" supportSubquery="1" supportAdvancedDrill="1" xr:uid="{F4BBEB8F-0E2E-4393-8C19-D5FF10F27D39}">
  <cacheSource type="external" connectionId="1"/>
  <cacheFields count="3">
    <cacheField name="[Measures].[Sum of total amount]" caption="Sum of total amount" numFmtId="0" hierarchy="33" level="32767"/>
    <cacheField name="[Table1].[order channel].[order channel]" caption="order channel" numFmtId="0" hierarchy="18" level="1">
      <sharedItems count="4">
        <s v="In-Store"/>
        <s v="Mobile App"/>
        <s v="Social Media"/>
        <s v="Website"/>
      </sharedItems>
    </cacheField>
    <cacheField name="[Table1].[region].[region]" caption="region" numFmtId="0" hierarchy="21" level="1">
      <sharedItems containsSemiMixedTypes="0" containsNonDate="0" containsString="0"/>
    </cacheField>
  </cacheFields>
  <cacheHierarchies count="38">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age]" caption="age" attribute="1" defaultMemberUniqueName="[Table1].[age].[All]" allUniqueName="[Table1].[age].[All]" dimensionUniqueName="[Table1]" displayFolder="" count="0" memberValueDatatype="20" unbalanced="0"/>
    <cacheHierarchy uniqueName="[Table1].[product]" caption="product" attribute="1" defaultMemberUniqueName="[Table1].[product].[All]" allUniqueName="[Table1].[product].[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brand]" caption="brand" attribute="1" defaultMemberUniqueName="[Table1].[brand].[All]" allUniqueName="[Table1].[brand].[All]" dimensionUniqueName="[Table1]" displayFolder="" count="0" memberValueDatatype="130" unbalanced="0"/>
    <cacheHierarchy uniqueName="[Table1].[quality]" caption="quality" attribute="1" defaultMemberUniqueName="[Table1].[quality].[All]" allUniqueName="[Table1].[quality].[All]" dimensionUniqueName="[Table1]" displayFolder="" count="0" memberValueDatatype="130" unbalanced="0"/>
    <cacheHierarchy uniqueName="[Table1].[unit price]" caption="unit price" attribute="1" defaultMemberUniqueName="[Table1].[unit price].[All]" allUniqueName="[Table1].[unit price].[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discount amount]" caption="discount amount" attribute="1" defaultMemberUniqueName="[Table1].[discount amount].[All]" allUniqueName="[Table1].[discount amount].[All]" dimensionUniqueName="[Table1]" displayFolder="" count="0" memberValueDatatype="5" unbalanced="0"/>
    <cacheHierarchy uniqueName="[Table1].[tax]" caption="tax" attribute="1" defaultMemberUniqueName="[Table1].[tax].[All]" allUniqueName="[Table1].[tax].[All]" dimensionUniqueName="[Table1]" displayFolder="" count="0" memberValueDatatype="5" unbalanced="0"/>
    <cacheHierarchy uniqueName="[Table1].[shipping cost]" caption="shipping cost" attribute="1" defaultMemberUniqueName="[Table1].[shipping cost].[All]" allUniqueName="[Table1].[shipping cost].[All]" dimensionUniqueName="[Table1]" displayFolder="" count="0" memberValueDatatype="20" unbalanced="0"/>
    <cacheHierarchy uniqueName="[Table1].[total amount]" caption="total amount" attribute="1" defaultMemberUniqueName="[Table1].[total amount].[All]" allUniqueName="[Table1].[total amount].[All]" dimensionUniqueName="[Table1]" displayFolder="" count="0" memberValueDatatype="5"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order channel]" caption="order channel" attribute="1" defaultMemberUniqueName="[Table1].[order channel].[All]" allUniqueName="[Table1].[order channel].[All]" dimensionUniqueName="[Table1]" displayFolder="" count="2" memberValueDatatype="130" unbalanced="0">
      <fieldsUsage count="2">
        <fieldUsage x="-1"/>
        <fieldUsage x="1"/>
      </fieldsUsage>
    </cacheHierarchy>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delivery days]" caption="delivery days" attribute="1" defaultMemberUniqueName="[Table1].[delivery days].[All]" allUniqueName="[Table1].[delivery days].[All]" dimensionUniqueName="[Table1]" displayFolder="" count="0" memberValueDatatype="20" unbalanced="0"/>
    <cacheHierarchy uniqueName="[Table1].[return status]" caption="return status" attribute="1" defaultMemberUniqueName="[Table1].[return status].[All]" allUniqueName="[Table1].[return status].[All]" dimensionUniqueName="[Table1]" displayFolder="" count="0" memberValueDatatype="130" unbalanced="0"/>
    <cacheHierarchy uniqueName="[Table1].[rating]" caption="rating" attribute="1" defaultMemberUniqueName="[Table1].[rating].[All]" allUniqueName="[Table1].[rating].[All]" dimensionUniqueName="[Table1]" displayFolder="" count="0" memberValueDatatype="20" unbalanced="0"/>
    <cacheHierarchy uniqueName="[Table1].[status]" caption="status" attribute="1" defaultMemberUniqueName="[Table1].[status].[All]" allUniqueName="[Table1].[status].[All]" dimensionUniqueName="[Table1]" displayFolder="" count="0"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order date]" caption="Count of order date" measure="1" displayFolder="" measureGroup="Table1" count="0" hidden="1">
      <extLst>
        <ext xmlns:x15="http://schemas.microsoft.com/office/spreadsheetml/2010/11/main" uri="{B97F6D7D-B522-45F9-BDA1-12C45D357490}">
          <x15:cacheHierarchy aggregatedColumn="1"/>
        </ext>
      </extLst>
    </cacheHierarchy>
    <cacheHierarchy uniqueName="[Measures].[Sum of total amount]" caption="Sum of total amount" measure="1" displayFolder="" measureGroup="Table1"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delivery days]" caption="Sum of delivery days" measure="1" displayFolder="" measureGroup="Table1" count="0" hidden="1">
      <extLst>
        <ext xmlns:x15="http://schemas.microsoft.com/office/spreadsheetml/2010/11/main" uri="{B97F6D7D-B522-45F9-BDA1-12C45D357490}">
          <x15:cacheHierarchy aggregatedColumn="22"/>
        </ext>
      </extLst>
    </cacheHierarchy>
    <cacheHierarchy uniqueName="[Measures].[Average of delivery days]" caption="Average of delivery days" measure="1" displayFolder="" measureGroup="Table1"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24"/>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88.609954050924" backgroundQuery="1" createdVersion="7" refreshedVersion="7" minRefreshableVersion="3" recordCount="0" supportSubquery="1" supportAdvancedDrill="1" xr:uid="{4B836459-3676-47F9-BBA6-C87272570F6B}">
  <cacheSource type="external" connectionId="1"/>
  <cacheFields count="3">
    <cacheField name="[Measures].[Sum of total amount]" caption="Sum of total amount" numFmtId="0" hierarchy="33" level="32767"/>
    <cacheField name="[Table1].[payment method].[payment method]" caption="payment method" numFmtId="0" hierarchy="17" level="1">
      <sharedItems count="5">
        <s v="Cash on Delivery"/>
        <s v="Credit Card"/>
        <s v="Debit Card"/>
        <s v="Net Banking"/>
        <s v="UPI"/>
      </sharedItems>
    </cacheField>
    <cacheField name="[Table1].[region].[region]" caption="region" numFmtId="0" hierarchy="21" level="1">
      <sharedItems containsSemiMixedTypes="0" containsNonDate="0" containsString="0"/>
    </cacheField>
  </cacheFields>
  <cacheHierarchies count="38">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age]" caption="age" attribute="1" defaultMemberUniqueName="[Table1].[age].[All]" allUniqueName="[Table1].[age].[All]" dimensionUniqueName="[Table1]" displayFolder="" count="0" memberValueDatatype="20" unbalanced="0"/>
    <cacheHierarchy uniqueName="[Table1].[product]" caption="product" attribute="1" defaultMemberUniqueName="[Table1].[product].[All]" allUniqueName="[Table1].[product].[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brand]" caption="brand" attribute="1" defaultMemberUniqueName="[Table1].[brand].[All]" allUniqueName="[Table1].[brand].[All]" dimensionUniqueName="[Table1]" displayFolder="" count="0" memberValueDatatype="130" unbalanced="0"/>
    <cacheHierarchy uniqueName="[Table1].[quality]" caption="quality" attribute="1" defaultMemberUniqueName="[Table1].[quality].[All]" allUniqueName="[Table1].[quality].[All]" dimensionUniqueName="[Table1]" displayFolder="" count="0" memberValueDatatype="130" unbalanced="0"/>
    <cacheHierarchy uniqueName="[Table1].[unit price]" caption="unit price" attribute="1" defaultMemberUniqueName="[Table1].[unit price].[All]" allUniqueName="[Table1].[unit price].[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discount amount]" caption="discount amount" attribute="1" defaultMemberUniqueName="[Table1].[discount amount].[All]" allUniqueName="[Table1].[discount amount].[All]" dimensionUniqueName="[Table1]" displayFolder="" count="0" memberValueDatatype="5" unbalanced="0"/>
    <cacheHierarchy uniqueName="[Table1].[tax]" caption="tax" attribute="1" defaultMemberUniqueName="[Table1].[tax].[All]" allUniqueName="[Table1].[tax].[All]" dimensionUniqueName="[Table1]" displayFolder="" count="0" memberValueDatatype="5" unbalanced="0"/>
    <cacheHierarchy uniqueName="[Table1].[shipping cost]" caption="shipping cost" attribute="1" defaultMemberUniqueName="[Table1].[shipping cost].[All]" allUniqueName="[Table1].[shipping cost].[All]" dimensionUniqueName="[Table1]" displayFolder="" count="0" memberValueDatatype="20" unbalanced="0"/>
    <cacheHierarchy uniqueName="[Table1].[total amount]" caption="total amount" attribute="1" defaultMemberUniqueName="[Table1].[total amount].[All]" allUniqueName="[Table1].[total amount].[All]" dimensionUniqueName="[Table1]" displayFolder="" count="0" memberValueDatatype="5" unbalanced="0"/>
    <cacheHierarchy uniqueName="[Table1].[payment method]" caption="payment method" attribute="1" defaultMemberUniqueName="[Table1].[payment method].[All]" allUniqueName="[Table1].[payment method].[All]" dimensionUniqueName="[Table1]" displayFolder="" count="2" memberValueDatatype="130" unbalanced="0">
      <fieldsUsage count="2">
        <fieldUsage x="-1"/>
        <fieldUsage x="1"/>
      </fieldsUsage>
    </cacheHierarchy>
    <cacheHierarchy uniqueName="[Table1].[order channel]" caption="order channel" attribute="1" defaultMemberUniqueName="[Table1].[order channel].[All]" allUniqueName="[Table1].[order channel].[All]" dimensionUniqueName="[Table1]" displayFolder="" count="2"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delivery days]" caption="delivery days" attribute="1" defaultMemberUniqueName="[Table1].[delivery days].[All]" allUniqueName="[Table1].[delivery days].[All]" dimensionUniqueName="[Table1]" displayFolder="" count="0" memberValueDatatype="20" unbalanced="0"/>
    <cacheHierarchy uniqueName="[Table1].[return status]" caption="return status" attribute="1" defaultMemberUniqueName="[Table1].[return status].[All]" allUniqueName="[Table1].[return status].[All]" dimensionUniqueName="[Table1]" displayFolder="" count="0" memberValueDatatype="130" unbalanced="0"/>
    <cacheHierarchy uniqueName="[Table1].[rating]" caption="rating" attribute="1" defaultMemberUniqueName="[Table1].[rating].[All]" allUniqueName="[Table1].[rating].[All]" dimensionUniqueName="[Table1]" displayFolder="" count="0" memberValueDatatype="20" unbalanced="0"/>
    <cacheHierarchy uniqueName="[Table1].[status]" caption="status" attribute="1" defaultMemberUniqueName="[Table1].[status].[All]" allUniqueName="[Table1].[status].[All]" dimensionUniqueName="[Table1]" displayFolder="" count="0"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order date]" caption="Count of order date" measure="1" displayFolder="" measureGroup="Table1" count="0" hidden="1">
      <extLst>
        <ext xmlns:x15="http://schemas.microsoft.com/office/spreadsheetml/2010/11/main" uri="{B97F6D7D-B522-45F9-BDA1-12C45D357490}">
          <x15:cacheHierarchy aggregatedColumn="1"/>
        </ext>
      </extLst>
    </cacheHierarchy>
    <cacheHierarchy uniqueName="[Measures].[Sum of total amount]" caption="Sum of total amount" measure="1" displayFolder="" measureGroup="Table1"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delivery days]" caption="Sum of delivery days" measure="1" displayFolder="" measureGroup="Table1" count="0" hidden="1">
      <extLst>
        <ext xmlns:x15="http://schemas.microsoft.com/office/spreadsheetml/2010/11/main" uri="{B97F6D7D-B522-45F9-BDA1-12C45D357490}">
          <x15:cacheHierarchy aggregatedColumn="22"/>
        </ext>
      </extLst>
    </cacheHierarchy>
    <cacheHierarchy uniqueName="[Measures].[Average of delivery days]" caption="Average of delivery days" measure="1" displayFolder="" measureGroup="Table1"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24"/>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88.609955092594" backgroundQuery="1" createdVersion="7" refreshedVersion="7" minRefreshableVersion="3" recordCount="0" supportSubquery="1" supportAdvancedDrill="1" xr:uid="{F6FFEBCD-2DA3-4C2D-8536-5BE9B03070A5}">
  <cacheSource type="external" connectionId="1"/>
  <cacheFields count="4">
    <cacheField name="[Measures].[Sum of total amount]" caption="Sum of total amount" numFmtId="0" hierarchy="33" level="32767"/>
    <cacheField name="[Table1].[subcategory].[subcategory]" caption="subcategory" numFmtId="0" hierarchy="8" level="1">
      <sharedItems count="16">
        <s v="Accessories"/>
        <s v="Appliances"/>
        <s v="Audio"/>
        <s v="Bedding"/>
        <s v="Cookware"/>
        <s v="Decor"/>
        <s v="Footwear"/>
        <s v="Haircare"/>
        <s v="Kids Wear"/>
        <s v="Laptops"/>
        <s v="Makeup"/>
        <s v="Men Wear"/>
        <s v="Skincare"/>
        <s v="Smartphones"/>
        <s v="Supplements"/>
        <s v="Women Wear"/>
      </sharedItems>
    </cacheField>
    <cacheField name="[Table1].[product].[product]" caption="product" numFmtId="0" hierarchy="6" level="1">
      <sharedItems containsNonDate="0" count="20">
        <s v="Fast Charger"/>
        <s v="Pro Laptop 15"/>
        <s v="Smart Watch"/>
        <s v="Smartphone X"/>
        <s v="Wireless Earbuds"/>
        <s v="Bedsheet Set"/>
        <s v="Blender"/>
        <s v="LED Lamp"/>
        <s v="Non-Stick Pan"/>
        <s v="Wall Clock"/>
        <s v="Cotton T-Shirt"/>
        <s v="Denim Jeans"/>
        <s v="Formal Shirt"/>
        <s v="Running Shoes"/>
        <s v="Summer Dress"/>
        <s v="Face Serum"/>
        <s v="Matte Lipstick"/>
        <s v="Multivitamin"/>
        <s v="Shampoo"/>
        <s v="Sunscreen"/>
      </sharedItems>
    </cacheField>
    <cacheField name="[Table1].[region].[region]" caption="region" numFmtId="0" hierarchy="21" level="1">
      <sharedItems containsSemiMixedTypes="0" containsNonDate="0" containsString="0"/>
    </cacheField>
  </cacheFields>
  <cacheHierarchies count="38">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age]" caption="age" attribute="1" defaultMemberUniqueName="[Table1].[age].[All]" allUniqueName="[Table1].[age].[All]" dimensionUniqueName="[Table1]" displayFolder="" count="0" memberValueDatatype="20" unbalanced="0"/>
    <cacheHierarchy uniqueName="[Table1].[product]" caption="product" attribute="1" defaultMemberUniqueName="[Table1].[product].[All]" allUniqueName="[Table1].[product].[All]" dimensionUniqueName="[Table1]" displayFolder="" count="2" memberValueDatatype="130" unbalanced="0">
      <fieldsUsage count="2">
        <fieldUsage x="-1"/>
        <fieldUsage x="2"/>
      </fieldsUsage>
    </cacheHierarchy>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2" memberValueDatatype="130" unbalanced="0">
      <fieldsUsage count="2">
        <fieldUsage x="-1"/>
        <fieldUsage x="1"/>
      </fieldsUsage>
    </cacheHierarchy>
    <cacheHierarchy uniqueName="[Table1].[brand]" caption="brand" attribute="1" defaultMemberUniqueName="[Table1].[brand].[All]" allUniqueName="[Table1].[brand].[All]" dimensionUniqueName="[Table1]" displayFolder="" count="0" memberValueDatatype="130" unbalanced="0"/>
    <cacheHierarchy uniqueName="[Table1].[quality]" caption="quality" attribute="1" defaultMemberUniqueName="[Table1].[quality].[All]" allUniqueName="[Table1].[quality].[All]" dimensionUniqueName="[Table1]" displayFolder="" count="0" memberValueDatatype="130" unbalanced="0"/>
    <cacheHierarchy uniqueName="[Table1].[unit price]" caption="unit price" attribute="1" defaultMemberUniqueName="[Table1].[unit price].[All]" allUniqueName="[Table1].[unit price].[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discount amount]" caption="discount amount" attribute="1" defaultMemberUniqueName="[Table1].[discount amount].[All]" allUniqueName="[Table1].[discount amount].[All]" dimensionUniqueName="[Table1]" displayFolder="" count="0" memberValueDatatype="5" unbalanced="0"/>
    <cacheHierarchy uniqueName="[Table1].[tax]" caption="tax" attribute="1" defaultMemberUniqueName="[Table1].[tax].[All]" allUniqueName="[Table1].[tax].[All]" dimensionUniqueName="[Table1]" displayFolder="" count="0" memberValueDatatype="5" unbalanced="0"/>
    <cacheHierarchy uniqueName="[Table1].[shipping cost]" caption="shipping cost" attribute="1" defaultMemberUniqueName="[Table1].[shipping cost].[All]" allUniqueName="[Table1].[shipping cost].[All]" dimensionUniqueName="[Table1]" displayFolder="" count="0" memberValueDatatype="20" unbalanced="0"/>
    <cacheHierarchy uniqueName="[Table1].[total amount]" caption="total amount" attribute="1" defaultMemberUniqueName="[Table1].[total amount].[All]" allUniqueName="[Table1].[total amount].[All]" dimensionUniqueName="[Table1]" displayFolder="" count="0" memberValueDatatype="5"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order channel]" caption="order channel" attribute="1" defaultMemberUniqueName="[Table1].[order channel].[All]" allUniqueName="[Table1].[order channel].[All]" dimensionUniqueName="[Table1]" displayFolder="" count="2"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3"/>
      </fieldsUsage>
    </cacheHierarchy>
    <cacheHierarchy uniqueName="[Table1].[delivery days]" caption="delivery days" attribute="1" defaultMemberUniqueName="[Table1].[delivery days].[All]" allUniqueName="[Table1].[delivery days].[All]" dimensionUniqueName="[Table1]" displayFolder="" count="0" memberValueDatatype="20" unbalanced="0"/>
    <cacheHierarchy uniqueName="[Table1].[return status]" caption="return status" attribute="1" defaultMemberUniqueName="[Table1].[return status].[All]" allUniqueName="[Table1].[return status].[All]" dimensionUniqueName="[Table1]" displayFolder="" count="0" memberValueDatatype="130" unbalanced="0"/>
    <cacheHierarchy uniqueName="[Table1].[rating]" caption="rating" attribute="1" defaultMemberUniqueName="[Table1].[rating].[All]" allUniqueName="[Table1].[rating].[All]" dimensionUniqueName="[Table1]" displayFolder="" count="0" memberValueDatatype="20" unbalanced="0"/>
    <cacheHierarchy uniqueName="[Table1].[status]" caption="status" attribute="1" defaultMemberUniqueName="[Table1].[status].[All]" allUniqueName="[Table1].[status].[All]" dimensionUniqueName="[Table1]" displayFolder="" count="0"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order date]" caption="Count of order date" measure="1" displayFolder="" measureGroup="Table1" count="0" hidden="1">
      <extLst>
        <ext xmlns:x15="http://schemas.microsoft.com/office/spreadsheetml/2010/11/main" uri="{B97F6D7D-B522-45F9-BDA1-12C45D357490}">
          <x15:cacheHierarchy aggregatedColumn="1"/>
        </ext>
      </extLst>
    </cacheHierarchy>
    <cacheHierarchy uniqueName="[Measures].[Sum of total amount]" caption="Sum of total amount" measure="1" displayFolder="" measureGroup="Table1"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delivery days]" caption="Sum of delivery days" measure="1" displayFolder="" measureGroup="Table1" count="0" hidden="1">
      <extLst>
        <ext xmlns:x15="http://schemas.microsoft.com/office/spreadsheetml/2010/11/main" uri="{B97F6D7D-B522-45F9-BDA1-12C45D357490}">
          <x15:cacheHierarchy aggregatedColumn="22"/>
        </ext>
      </extLst>
    </cacheHierarchy>
    <cacheHierarchy uniqueName="[Measures].[Average of delivery days]" caption="Average of delivery days" measure="1" displayFolder="" measureGroup="Table1"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24"/>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88.609956018518" backgroundQuery="1" createdVersion="7" refreshedVersion="7" minRefreshableVersion="3" recordCount="0" supportSubquery="1" supportAdvancedDrill="1" xr:uid="{589046C7-2C4C-498D-BD67-D095D765C19A}">
  <cacheSource type="external" connectionId="1"/>
  <cacheFields count="2">
    <cacheField name="[Measures].[Average of rating]" caption="Average of rating" numFmtId="0" hierarchy="37" level="32767"/>
    <cacheField name="[Table1].[region].[region]" caption="region" numFmtId="0" hierarchy="21" level="1">
      <sharedItems containsSemiMixedTypes="0" containsNonDate="0" containsString="0"/>
    </cacheField>
  </cacheFields>
  <cacheHierarchies count="38">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age]" caption="age" attribute="1" defaultMemberUniqueName="[Table1].[age].[All]" allUniqueName="[Table1].[age].[All]" dimensionUniqueName="[Table1]" displayFolder="" count="0" memberValueDatatype="20" unbalanced="0"/>
    <cacheHierarchy uniqueName="[Table1].[product]" caption="product" attribute="1" defaultMemberUniqueName="[Table1].[product].[All]" allUniqueName="[Table1].[product].[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brand]" caption="brand" attribute="1" defaultMemberUniqueName="[Table1].[brand].[All]" allUniqueName="[Table1].[brand].[All]" dimensionUniqueName="[Table1]" displayFolder="" count="0" memberValueDatatype="130" unbalanced="0"/>
    <cacheHierarchy uniqueName="[Table1].[quality]" caption="quality" attribute="1" defaultMemberUniqueName="[Table1].[quality].[All]" allUniqueName="[Table1].[quality].[All]" dimensionUniqueName="[Table1]" displayFolder="" count="0" memberValueDatatype="130" unbalanced="0"/>
    <cacheHierarchy uniqueName="[Table1].[unit price]" caption="unit price" attribute="1" defaultMemberUniqueName="[Table1].[unit price].[All]" allUniqueName="[Table1].[unit price].[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discount amount]" caption="discount amount" attribute="1" defaultMemberUniqueName="[Table1].[discount amount].[All]" allUniqueName="[Table1].[discount amount].[All]" dimensionUniqueName="[Table1]" displayFolder="" count="0" memberValueDatatype="5" unbalanced="0"/>
    <cacheHierarchy uniqueName="[Table1].[tax]" caption="tax" attribute="1" defaultMemberUniqueName="[Table1].[tax].[All]" allUniqueName="[Table1].[tax].[All]" dimensionUniqueName="[Table1]" displayFolder="" count="0" memberValueDatatype="5" unbalanced="0"/>
    <cacheHierarchy uniqueName="[Table1].[shipping cost]" caption="shipping cost" attribute="1" defaultMemberUniqueName="[Table1].[shipping cost].[All]" allUniqueName="[Table1].[shipping cost].[All]" dimensionUniqueName="[Table1]" displayFolder="" count="0" memberValueDatatype="20" unbalanced="0"/>
    <cacheHierarchy uniqueName="[Table1].[total amount]" caption="total amount" attribute="1" defaultMemberUniqueName="[Table1].[total amount].[All]" allUniqueName="[Table1].[total amount].[All]" dimensionUniqueName="[Table1]" displayFolder="" count="0" memberValueDatatype="5"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order channel]" caption="order channel" attribute="1" defaultMemberUniqueName="[Table1].[order channel].[All]" allUniqueName="[Table1].[order channel].[All]" dimensionUniqueName="[Table1]" displayFolder="" count="2"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1"/>
      </fieldsUsage>
    </cacheHierarchy>
    <cacheHierarchy uniqueName="[Table1].[delivery days]" caption="delivery days" attribute="1" defaultMemberUniqueName="[Table1].[delivery days].[All]" allUniqueName="[Table1].[delivery days].[All]" dimensionUniqueName="[Table1]" displayFolder="" count="0" memberValueDatatype="20" unbalanced="0"/>
    <cacheHierarchy uniqueName="[Table1].[return status]" caption="return status" attribute="1" defaultMemberUniqueName="[Table1].[return status].[All]" allUniqueName="[Table1].[return status].[All]" dimensionUniqueName="[Table1]" displayFolder="" count="0" memberValueDatatype="130" unbalanced="0"/>
    <cacheHierarchy uniqueName="[Table1].[rating]" caption="rating" attribute="1" defaultMemberUniqueName="[Table1].[rating].[All]" allUniqueName="[Table1].[rating].[All]" dimensionUniqueName="[Table1]" displayFolder="" count="0" memberValueDatatype="20" unbalanced="0"/>
    <cacheHierarchy uniqueName="[Table1].[status]" caption="status" attribute="1" defaultMemberUniqueName="[Table1].[status].[All]" allUniqueName="[Table1].[status].[All]" dimensionUniqueName="[Table1]" displayFolder="" count="0"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order date]" caption="Count of order date" measure="1" displayFolder="" measureGroup="Table1" count="0" hidden="1">
      <extLst>
        <ext xmlns:x15="http://schemas.microsoft.com/office/spreadsheetml/2010/11/main" uri="{B97F6D7D-B522-45F9-BDA1-12C45D357490}">
          <x15:cacheHierarchy aggregatedColumn="1"/>
        </ext>
      </extLst>
    </cacheHierarchy>
    <cacheHierarchy uniqueName="[Measures].[Sum of total amount]" caption="Sum of total amount" measure="1" displayFolder="" measureGroup="Table1" count="0" hidden="1">
      <extLst>
        <ext xmlns:x15="http://schemas.microsoft.com/office/spreadsheetml/2010/11/main" uri="{B97F6D7D-B522-45F9-BDA1-12C45D357490}">
          <x15:cacheHierarchy aggregatedColumn="16"/>
        </ext>
      </extLst>
    </cacheHierarchy>
    <cacheHierarchy uniqueName="[Measures].[Sum of delivery days]" caption="Sum of delivery days" measure="1" displayFolder="" measureGroup="Table1" count="0" hidden="1">
      <extLst>
        <ext xmlns:x15="http://schemas.microsoft.com/office/spreadsheetml/2010/11/main" uri="{B97F6D7D-B522-45F9-BDA1-12C45D357490}">
          <x15:cacheHierarchy aggregatedColumn="22"/>
        </ext>
      </extLst>
    </cacheHierarchy>
    <cacheHierarchy uniqueName="[Measures].[Average of delivery days]" caption="Average of delivery days" measure="1" displayFolder="" measureGroup="Table1"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24"/>
        </ext>
      </extLst>
    </cacheHierarchy>
    <cacheHierarchy uniqueName="[Measures].[Average of rating]" caption="Average of rating" measure="1" displayFolder="" measureGroup="Table1" count="0" oneField="1" hidden="1">
      <fieldsUsage count="1">
        <fieldUsage x="0"/>
      </fieldsUsage>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88.609956712964" backgroundQuery="1" createdVersion="7" refreshedVersion="7" minRefreshableVersion="3" recordCount="0" supportSubquery="1" supportAdvancedDrill="1" xr:uid="{6B496A98-0387-48E0-87DB-2A3D119F76A8}">
  <cacheSource type="external" connectionId="1"/>
  <cacheFields count="3">
    <cacheField name="[Measures].[Sum of total amount]" caption="Sum of total amount" numFmtId="0" hierarchy="33" level="32767"/>
    <cacheField name="[Table1].[return status].[return status]" caption="return status" numFmtId="0" hierarchy="23" level="1">
      <sharedItems count="3">
        <s v="Not Returned"/>
        <s v="Replacement Requested"/>
        <s v="Returned"/>
      </sharedItems>
    </cacheField>
    <cacheField name="[Table1].[region].[region]" caption="region" numFmtId="0" hierarchy="21" level="1">
      <sharedItems containsSemiMixedTypes="0" containsNonDate="0" containsString="0"/>
    </cacheField>
  </cacheFields>
  <cacheHierarchies count="38">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age]" caption="age" attribute="1" defaultMemberUniqueName="[Table1].[age].[All]" allUniqueName="[Table1].[age].[All]" dimensionUniqueName="[Table1]" displayFolder="" count="0" memberValueDatatype="20" unbalanced="0"/>
    <cacheHierarchy uniqueName="[Table1].[product]" caption="product" attribute="1" defaultMemberUniqueName="[Table1].[product].[All]" allUniqueName="[Table1].[product].[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brand]" caption="brand" attribute="1" defaultMemberUniqueName="[Table1].[brand].[All]" allUniqueName="[Table1].[brand].[All]" dimensionUniqueName="[Table1]" displayFolder="" count="0" memberValueDatatype="130" unbalanced="0"/>
    <cacheHierarchy uniqueName="[Table1].[quality]" caption="quality" attribute="1" defaultMemberUniqueName="[Table1].[quality].[All]" allUniqueName="[Table1].[quality].[All]" dimensionUniqueName="[Table1]" displayFolder="" count="0" memberValueDatatype="130" unbalanced="0"/>
    <cacheHierarchy uniqueName="[Table1].[unit price]" caption="unit price" attribute="1" defaultMemberUniqueName="[Table1].[unit price].[All]" allUniqueName="[Table1].[unit price].[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discount amount]" caption="discount amount" attribute="1" defaultMemberUniqueName="[Table1].[discount amount].[All]" allUniqueName="[Table1].[discount amount].[All]" dimensionUniqueName="[Table1]" displayFolder="" count="0" memberValueDatatype="5" unbalanced="0"/>
    <cacheHierarchy uniqueName="[Table1].[tax]" caption="tax" attribute="1" defaultMemberUniqueName="[Table1].[tax].[All]" allUniqueName="[Table1].[tax].[All]" dimensionUniqueName="[Table1]" displayFolder="" count="0" memberValueDatatype="5" unbalanced="0"/>
    <cacheHierarchy uniqueName="[Table1].[shipping cost]" caption="shipping cost" attribute="1" defaultMemberUniqueName="[Table1].[shipping cost].[All]" allUniqueName="[Table1].[shipping cost].[All]" dimensionUniqueName="[Table1]" displayFolder="" count="0" memberValueDatatype="20" unbalanced="0"/>
    <cacheHierarchy uniqueName="[Table1].[total amount]" caption="total amount" attribute="1" defaultMemberUniqueName="[Table1].[total amount].[All]" allUniqueName="[Table1].[total amount].[All]" dimensionUniqueName="[Table1]" displayFolder="" count="0" memberValueDatatype="5"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order channel]" caption="order channel" attribute="1" defaultMemberUniqueName="[Table1].[order channel].[All]" allUniqueName="[Table1].[order channel].[All]" dimensionUniqueName="[Table1]" displayFolder="" count="2"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delivery days]" caption="delivery days" attribute="1" defaultMemberUniqueName="[Table1].[delivery days].[All]" allUniqueName="[Table1].[delivery days].[All]" dimensionUniqueName="[Table1]" displayFolder="" count="0" memberValueDatatype="20" unbalanced="0"/>
    <cacheHierarchy uniqueName="[Table1].[return status]" caption="return status" attribute="1" defaultMemberUniqueName="[Table1].[return status].[All]" allUniqueName="[Table1].[return status].[All]" dimensionUniqueName="[Table1]" displayFolder="" count="2" memberValueDatatype="130" unbalanced="0">
      <fieldsUsage count="2">
        <fieldUsage x="-1"/>
        <fieldUsage x="1"/>
      </fieldsUsage>
    </cacheHierarchy>
    <cacheHierarchy uniqueName="[Table1].[rating]" caption="rating" attribute="1" defaultMemberUniqueName="[Table1].[rating].[All]" allUniqueName="[Table1].[rating].[All]" dimensionUniqueName="[Table1]" displayFolder="" count="0" memberValueDatatype="20" unbalanced="0"/>
    <cacheHierarchy uniqueName="[Table1].[status]" caption="status" attribute="1" defaultMemberUniqueName="[Table1].[status].[All]" allUniqueName="[Table1].[status].[All]" dimensionUniqueName="[Table1]" displayFolder="" count="0"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order date]" caption="Count of order date" measure="1" displayFolder="" measureGroup="Table1" count="0" hidden="1">
      <extLst>
        <ext xmlns:x15="http://schemas.microsoft.com/office/spreadsheetml/2010/11/main" uri="{B97F6D7D-B522-45F9-BDA1-12C45D357490}">
          <x15:cacheHierarchy aggregatedColumn="1"/>
        </ext>
      </extLst>
    </cacheHierarchy>
    <cacheHierarchy uniqueName="[Measures].[Sum of total amount]" caption="Sum of total amount" measure="1" displayFolder="" measureGroup="Table1"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delivery days]" caption="Sum of delivery days" measure="1" displayFolder="" measureGroup="Table1" count="0" hidden="1">
      <extLst>
        <ext xmlns:x15="http://schemas.microsoft.com/office/spreadsheetml/2010/11/main" uri="{B97F6D7D-B522-45F9-BDA1-12C45D357490}">
          <x15:cacheHierarchy aggregatedColumn="22"/>
        </ext>
      </extLst>
    </cacheHierarchy>
    <cacheHierarchy uniqueName="[Measures].[Average of delivery days]" caption="Average of delivery days" measure="1" displayFolder="" measureGroup="Table1"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24"/>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88.609957638888" backgroundQuery="1" createdVersion="7" refreshedVersion="7" minRefreshableVersion="3" recordCount="0" supportSubquery="1" supportAdvancedDrill="1" xr:uid="{83D054B6-1C15-4A1F-A30E-95D053C7B304}">
  <cacheSource type="external" connectionId="1"/>
  <cacheFields count="3">
    <cacheField name="[Measures].[Sum of total amount]" caption="Sum of total amount" numFmtId="0" hierarchy="33" level="32767"/>
    <cacheField name="[Table1].[state].[state]" caption="state" numFmtId="0" hierarchy="20" level="1">
      <sharedItems count="10">
        <s v="Delhi"/>
        <s v="Gujarat"/>
        <s v="Haryana"/>
        <s v="Karnataka"/>
        <s v="Maharashtra"/>
        <s v="Odisha"/>
        <s v="Punjab"/>
        <s v="Tamil Nadu"/>
        <s v="Telangana"/>
        <s v="West Bengal"/>
      </sharedItems>
    </cacheField>
    <cacheField name="[Table1].[region].[region]" caption="region" numFmtId="0" hierarchy="21" level="1">
      <sharedItems containsSemiMixedTypes="0" containsNonDate="0" containsString="0"/>
    </cacheField>
  </cacheFields>
  <cacheHierarchies count="38">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age]" caption="age" attribute="1" defaultMemberUniqueName="[Table1].[age].[All]" allUniqueName="[Table1].[age].[All]" dimensionUniqueName="[Table1]" displayFolder="" count="0" memberValueDatatype="20" unbalanced="0"/>
    <cacheHierarchy uniqueName="[Table1].[product]" caption="product" attribute="1" defaultMemberUniqueName="[Table1].[product].[All]" allUniqueName="[Table1].[product].[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brand]" caption="brand" attribute="1" defaultMemberUniqueName="[Table1].[brand].[All]" allUniqueName="[Table1].[brand].[All]" dimensionUniqueName="[Table1]" displayFolder="" count="0" memberValueDatatype="130" unbalanced="0"/>
    <cacheHierarchy uniqueName="[Table1].[quality]" caption="quality" attribute="1" defaultMemberUniqueName="[Table1].[quality].[All]" allUniqueName="[Table1].[quality].[All]" dimensionUniqueName="[Table1]" displayFolder="" count="0" memberValueDatatype="130" unbalanced="0"/>
    <cacheHierarchy uniqueName="[Table1].[unit price]" caption="unit price" attribute="1" defaultMemberUniqueName="[Table1].[unit price].[All]" allUniqueName="[Table1].[unit price].[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discount amount]" caption="discount amount" attribute="1" defaultMemberUniqueName="[Table1].[discount amount].[All]" allUniqueName="[Table1].[discount amount].[All]" dimensionUniqueName="[Table1]" displayFolder="" count="0" memberValueDatatype="5" unbalanced="0"/>
    <cacheHierarchy uniqueName="[Table1].[tax]" caption="tax" attribute="1" defaultMemberUniqueName="[Table1].[tax].[All]" allUniqueName="[Table1].[tax].[All]" dimensionUniqueName="[Table1]" displayFolder="" count="0" memberValueDatatype="5" unbalanced="0"/>
    <cacheHierarchy uniqueName="[Table1].[shipping cost]" caption="shipping cost" attribute="1" defaultMemberUniqueName="[Table1].[shipping cost].[All]" allUniqueName="[Table1].[shipping cost].[All]" dimensionUniqueName="[Table1]" displayFolder="" count="0" memberValueDatatype="20" unbalanced="0"/>
    <cacheHierarchy uniqueName="[Table1].[total amount]" caption="total amount" attribute="1" defaultMemberUniqueName="[Table1].[total amount].[All]" allUniqueName="[Table1].[total amount].[All]" dimensionUniqueName="[Table1]" displayFolder="" count="0" memberValueDatatype="5"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order channel]" caption="order channel" attribute="1" defaultMemberUniqueName="[Table1].[order channel].[All]" allUniqueName="[Table1].[order channel].[All]" dimensionUniqueName="[Table1]" displayFolder="" count="2"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2" memberValueDatatype="130" unbalanced="0">
      <fieldsUsage count="2">
        <fieldUsage x="-1"/>
        <fieldUsage x="1"/>
      </fieldsUsage>
    </cacheHierarchy>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delivery days]" caption="delivery days" attribute="1" defaultMemberUniqueName="[Table1].[delivery days].[All]" allUniqueName="[Table1].[delivery days].[All]" dimensionUniqueName="[Table1]" displayFolder="" count="0" memberValueDatatype="20" unbalanced="0"/>
    <cacheHierarchy uniqueName="[Table1].[return status]" caption="return status" attribute="1" defaultMemberUniqueName="[Table1].[return status].[All]" allUniqueName="[Table1].[return status].[All]" dimensionUniqueName="[Table1]" displayFolder="" count="0" memberValueDatatype="130" unbalanced="0"/>
    <cacheHierarchy uniqueName="[Table1].[rating]" caption="rating" attribute="1" defaultMemberUniqueName="[Table1].[rating].[All]" allUniqueName="[Table1].[rating].[All]" dimensionUniqueName="[Table1]" displayFolder="" count="0" memberValueDatatype="20" unbalanced="0"/>
    <cacheHierarchy uniqueName="[Table1].[status]" caption="status" attribute="1" defaultMemberUniqueName="[Table1].[status].[All]" allUniqueName="[Table1].[status].[All]" dimensionUniqueName="[Table1]" displayFolder="" count="0"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order date]" caption="Count of order date" measure="1" displayFolder="" measureGroup="Table1" count="0" hidden="1">
      <extLst>
        <ext xmlns:x15="http://schemas.microsoft.com/office/spreadsheetml/2010/11/main" uri="{B97F6D7D-B522-45F9-BDA1-12C45D357490}">
          <x15:cacheHierarchy aggregatedColumn="1"/>
        </ext>
      </extLst>
    </cacheHierarchy>
    <cacheHierarchy uniqueName="[Measures].[Sum of total amount]" caption="Sum of total amount" measure="1" displayFolder="" measureGroup="Table1"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delivery days]" caption="Sum of delivery days" measure="1" displayFolder="" measureGroup="Table1" count="0" hidden="1">
      <extLst>
        <ext xmlns:x15="http://schemas.microsoft.com/office/spreadsheetml/2010/11/main" uri="{B97F6D7D-B522-45F9-BDA1-12C45D357490}">
          <x15:cacheHierarchy aggregatedColumn="22"/>
        </ext>
      </extLst>
    </cacheHierarchy>
    <cacheHierarchy uniqueName="[Measures].[Average of delivery days]" caption="Average of delivery days" measure="1" displayFolder="" measureGroup="Table1"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24"/>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88.609958217596" backgroundQuery="1" createdVersion="7" refreshedVersion="7" minRefreshableVersion="3" recordCount="0" supportSubquery="1" supportAdvancedDrill="1" xr:uid="{C18798B1-DD98-4BD7-ACD5-0061C28EDAF9}">
  <cacheSource type="external" connectionId="1"/>
  <cacheFields count="2">
    <cacheField name="[Measures].[Sum of total amount]" caption="Sum of total amount" numFmtId="0" hierarchy="33" level="32767"/>
    <cacheField name="[Table1].[region].[region]" caption="region" numFmtId="0" hierarchy="21" level="1">
      <sharedItems containsSemiMixedTypes="0" containsNonDate="0" containsString="0"/>
    </cacheField>
  </cacheFields>
  <cacheHierarchies count="38">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age]" caption="age" attribute="1" defaultMemberUniqueName="[Table1].[age].[All]" allUniqueName="[Table1].[age].[All]" dimensionUniqueName="[Table1]" displayFolder="" count="0" memberValueDatatype="20" unbalanced="0"/>
    <cacheHierarchy uniqueName="[Table1].[product]" caption="product" attribute="1" defaultMemberUniqueName="[Table1].[product].[All]" allUniqueName="[Table1].[product].[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brand]" caption="brand" attribute="1" defaultMemberUniqueName="[Table1].[brand].[All]" allUniqueName="[Table1].[brand].[All]" dimensionUniqueName="[Table1]" displayFolder="" count="0" memberValueDatatype="130" unbalanced="0"/>
    <cacheHierarchy uniqueName="[Table1].[quality]" caption="quality" attribute="1" defaultMemberUniqueName="[Table1].[quality].[All]" allUniqueName="[Table1].[quality].[All]" dimensionUniqueName="[Table1]" displayFolder="" count="0" memberValueDatatype="130" unbalanced="0"/>
    <cacheHierarchy uniqueName="[Table1].[unit price]" caption="unit price" attribute="1" defaultMemberUniqueName="[Table1].[unit price].[All]" allUniqueName="[Table1].[unit price].[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discount amount]" caption="discount amount" attribute="1" defaultMemberUniqueName="[Table1].[discount amount].[All]" allUniqueName="[Table1].[discount amount].[All]" dimensionUniqueName="[Table1]" displayFolder="" count="0" memberValueDatatype="5" unbalanced="0"/>
    <cacheHierarchy uniqueName="[Table1].[tax]" caption="tax" attribute="1" defaultMemberUniqueName="[Table1].[tax].[All]" allUniqueName="[Table1].[tax].[All]" dimensionUniqueName="[Table1]" displayFolder="" count="0" memberValueDatatype="5" unbalanced="0"/>
    <cacheHierarchy uniqueName="[Table1].[shipping cost]" caption="shipping cost" attribute="1" defaultMemberUniqueName="[Table1].[shipping cost].[All]" allUniqueName="[Table1].[shipping cost].[All]" dimensionUniqueName="[Table1]" displayFolder="" count="0" memberValueDatatype="20" unbalanced="0"/>
    <cacheHierarchy uniqueName="[Table1].[total amount]" caption="total amount" attribute="1" defaultMemberUniqueName="[Table1].[total amount].[All]" allUniqueName="[Table1].[total amount].[All]" dimensionUniqueName="[Table1]" displayFolder="" count="0" memberValueDatatype="5"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order channel]" caption="order channel" attribute="1" defaultMemberUniqueName="[Table1].[order channel].[All]" allUniqueName="[Table1].[order channel].[All]" dimensionUniqueName="[Table1]" displayFolder="" count="2"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1"/>
      </fieldsUsage>
    </cacheHierarchy>
    <cacheHierarchy uniqueName="[Table1].[delivery days]" caption="delivery days" attribute="1" defaultMemberUniqueName="[Table1].[delivery days].[All]" allUniqueName="[Table1].[delivery days].[All]" dimensionUniqueName="[Table1]" displayFolder="" count="0" memberValueDatatype="20" unbalanced="0"/>
    <cacheHierarchy uniqueName="[Table1].[return status]" caption="return status" attribute="1" defaultMemberUniqueName="[Table1].[return status].[All]" allUniqueName="[Table1].[return status].[All]" dimensionUniqueName="[Table1]" displayFolder="" count="0" memberValueDatatype="130" unbalanced="0"/>
    <cacheHierarchy uniqueName="[Table1].[rating]" caption="rating" attribute="1" defaultMemberUniqueName="[Table1].[rating].[All]" allUniqueName="[Table1].[rating].[All]" dimensionUniqueName="[Table1]" displayFolder="" count="0" memberValueDatatype="20" unbalanced="0"/>
    <cacheHierarchy uniqueName="[Table1].[status]" caption="status" attribute="1" defaultMemberUniqueName="[Table1].[status].[All]" allUniqueName="[Table1].[status].[All]" dimensionUniqueName="[Table1]" displayFolder="" count="0"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order date]" caption="Count of order date" measure="1" displayFolder="" measureGroup="Table1" count="0" hidden="1">
      <extLst>
        <ext xmlns:x15="http://schemas.microsoft.com/office/spreadsheetml/2010/11/main" uri="{B97F6D7D-B522-45F9-BDA1-12C45D357490}">
          <x15:cacheHierarchy aggregatedColumn="1"/>
        </ext>
      </extLst>
    </cacheHierarchy>
    <cacheHierarchy uniqueName="[Measures].[Sum of total amount]" caption="Sum of total amount" measure="1" displayFolder="" measureGroup="Table1"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delivery days]" caption="Sum of delivery days" measure="1" displayFolder="" measureGroup="Table1" count="0" hidden="1">
      <extLst>
        <ext xmlns:x15="http://schemas.microsoft.com/office/spreadsheetml/2010/11/main" uri="{B97F6D7D-B522-45F9-BDA1-12C45D357490}">
          <x15:cacheHierarchy aggregatedColumn="22"/>
        </ext>
      </extLst>
    </cacheHierarchy>
    <cacheHierarchy uniqueName="[Measures].[Average of delivery days]" caption="Average of delivery days" measure="1" displayFolder="" measureGroup="Table1"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24"/>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85.729320254628" backgroundQuery="1" createdVersion="3" refreshedVersion="7" minRefreshableVersion="3" recordCount="0" supportSubquery="1" supportAdvancedDrill="1" xr:uid="{BA0C26AF-014C-4E76-A798-2BF7C2A86B14}">
  <cacheSource type="external" connectionId="1">
    <extLst>
      <ext xmlns:x14="http://schemas.microsoft.com/office/spreadsheetml/2009/9/main" uri="{F057638F-6D5F-4e77-A914-E7F072B9BCA8}">
        <x14:sourceConnection name="ThisWorkbookDataModel"/>
      </ext>
    </extLst>
  </cacheSource>
  <cacheFields count="0"/>
  <cacheHierarchies count="38">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age]" caption="age" attribute="1" defaultMemberUniqueName="[Table1].[age].[All]" allUniqueName="[Table1].[age].[All]" dimensionUniqueName="[Table1]" displayFolder="" count="0" memberValueDatatype="20" unbalanced="0"/>
    <cacheHierarchy uniqueName="[Table1].[product]" caption="product" attribute="1" defaultMemberUniqueName="[Table1].[product].[All]" allUniqueName="[Table1].[product].[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brand]" caption="brand" attribute="1" defaultMemberUniqueName="[Table1].[brand].[All]" allUniqueName="[Table1].[brand].[All]" dimensionUniqueName="[Table1]" displayFolder="" count="0" memberValueDatatype="130" unbalanced="0"/>
    <cacheHierarchy uniqueName="[Table1].[quality]" caption="quality" attribute="1" defaultMemberUniqueName="[Table1].[quality].[All]" allUniqueName="[Table1].[quality].[All]" dimensionUniqueName="[Table1]" displayFolder="" count="0" memberValueDatatype="130" unbalanced="0"/>
    <cacheHierarchy uniqueName="[Table1].[unit price]" caption="unit price" attribute="1" defaultMemberUniqueName="[Table1].[unit price].[All]" allUniqueName="[Table1].[unit price].[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discount amount]" caption="discount amount" attribute="1" defaultMemberUniqueName="[Table1].[discount amount].[All]" allUniqueName="[Table1].[discount amount].[All]" dimensionUniqueName="[Table1]" displayFolder="" count="0" memberValueDatatype="5" unbalanced="0"/>
    <cacheHierarchy uniqueName="[Table1].[tax]" caption="tax" attribute="1" defaultMemberUniqueName="[Table1].[tax].[All]" allUniqueName="[Table1].[tax].[All]" dimensionUniqueName="[Table1]" displayFolder="" count="0" memberValueDatatype="5" unbalanced="0"/>
    <cacheHierarchy uniqueName="[Table1].[shipping cost]" caption="shipping cost" attribute="1" defaultMemberUniqueName="[Table1].[shipping cost].[All]" allUniqueName="[Table1].[shipping cost].[All]" dimensionUniqueName="[Table1]" displayFolder="" count="0" memberValueDatatype="20" unbalanced="0"/>
    <cacheHierarchy uniqueName="[Table1].[total amount]" caption="total amount" attribute="1" defaultMemberUniqueName="[Table1].[total amount].[All]" allUniqueName="[Table1].[total amount].[All]" dimensionUniqueName="[Table1]" displayFolder="" count="0" memberValueDatatype="5"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order channel]" caption="order channel" attribute="1" defaultMemberUniqueName="[Table1].[order channel].[All]" allUniqueName="[Table1].[order channel].[All]" dimensionUniqueName="[Table1]" displayFolder="" count="2"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delivery days]" caption="delivery days" attribute="1" defaultMemberUniqueName="[Table1].[delivery days].[All]" allUniqueName="[Table1].[delivery days].[All]" dimensionUniqueName="[Table1]" displayFolder="" count="0" memberValueDatatype="20" unbalanced="0"/>
    <cacheHierarchy uniqueName="[Table1].[return status]" caption="return status" attribute="1" defaultMemberUniqueName="[Table1].[return status].[All]" allUniqueName="[Table1].[return status].[All]" dimensionUniqueName="[Table1]" displayFolder="" count="0" memberValueDatatype="130" unbalanced="0"/>
    <cacheHierarchy uniqueName="[Table1].[rating]" caption="rating" attribute="1" defaultMemberUniqueName="[Table1].[rating].[All]" allUniqueName="[Table1].[rating].[All]" dimensionUniqueName="[Table1]" displayFolder="" count="0" memberValueDatatype="20" unbalanced="0"/>
    <cacheHierarchy uniqueName="[Table1].[status]" caption="status" attribute="1" defaultMemberUniqueName="[Table1].[status].[All]" allUniqueName="[Table1].[status].[All]" dimensionUniqueName="[Table1]" displayFolder="" count="0"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order date]" caption="Count of order date" measure="1" displayFolder="" measureGroup="Table1" count="0" hidden="1">
      <extLst>
        <ext xmlns:x15="http://schemas.microsoft.com/office/spreadsheetml/2010/11/main" uri="{B97F6D7D-B522-45F9-BDA1-12C45D357490}">
          <x15:cacheHierarchy aggregatedColumn="1"/>
        </ext>
      </extLst>
    </cacheHierarchy>
    <cacheHierarchy uniqueName="[Measures].[Sum of total amount]" caption="Sum of total amount" measure="1" displayFolder="" measureGroup="Table1" count="0" hidden="1">
      <extLst>
        <ext xmlns:x15="http://schemas.microsoft.com/office/spreadsheetml/2010/11/main" uri="{B97F6D7D-B522-45F9-BDA1-12C45D357490}">
          <x15:cacheHierarchy aggregatedColumn="16"/>
        </ext>
      </extLst>
    </cacheHierarchy>
    <cacheHierarchy uniqueName="[Measures].[Sum of delivery days]" caption="Sum of delivery days" measure="1" displayFolder="" measureGroup="Table1" count="0" hidden="1">
      <extLst>
        <ext xmlns:x15="http://schemas.microsoft.com/office/spreadsheetml/2010/11/main" uri="{B97F6D7D-B522-45F9-BDA1-12C45D357490}">
          <x15:cacheHierarchy aggregatedColumn="22"/>
        </ext>
      </extLst>
    </cacheHierarchy>
    <cacheHierarchy uniqueName="[Measures].[Average of delivery days]" caption="Average of delivery days" measure="1" displayFolder="" measureGroup="Table1"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24"/>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24"/>
        </ext>
      </extLst>
    </cacheHierarchy>
  </cacheHierarchies>
  <kpis count="0"/>
  <extLst>
    <ext xmlns:x14="http://schemas.microsoft.com/office/spreadsheetml/2009/9/main" uri="{725AE2AE-9491-48be-B2B4-4EB974FC3084}">
      <x14:pivotCacheDefinition slicerData="1" pivotCacheId="1529342038"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85.730204976855" backgroundQuery="1" createdVersion="3" refreshedVersion="7" minRefreshableVersion="3" recordCount="0" supportSubquery="1" supportAdvancedDrill="1" xr:uid="{438971A9-C19D-4733-BB77-6196C7780069}">
  <cacheSource type="external" connectionId="1">
    <extLst>
      <ext xmlns:x14="http://schemas.microsoft.com/office/spreadsheetml/2009/9/main" uri="{F057638F-6D5F-4e77-A914-E7F072B9BCA8}">
        <x14:sourceConnection name="ThisWorkbookDataModel"/>
      </ext>
    </extLst>
  </cacheSource>
  <cacheFields count="0"/>
  <cacheHierarchies count="38">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product]" caption="product" attribute="1" defaultMemberUniqueName="[Table1].[product].[All]" allUniqueName="[Table1].[product].[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brand]" caption="brand" attribute="1" defaultMemberUniqueName="[Table1].[brand].[All]" allUniqueName="[Table1].[brand].[All]" dimensionUniqueName="[Table1]" displayFolder="" count="0" memberValueDatatype="130" unbalanced="0"/>
    <cacheHierarchy uniqueName="[Table1].[quality]" caption="quality" attribute="1" defaultMemberUniqueName="[Table1].[quality].[All]" allUniqueName="[Table1].[quality].[All]" dimensionUniqueName="[Table1]" displayFolder="" count="0" memberValueDatatype="130" unbalanced="0"/>
    <cacheHierarchy uniqueName="[Table1].[unit price]" caption="unit price" attribute="1" defaultMemberUniqueName="[Table1].[unit price].[All]" allUniqueName="[Table1].[unit price].[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discount amount]" caption="discount amount" attribute="1" defaultMemberUniqueName="[Table1].[discount amount].[All]" allUniqueName="[Table1].[discount amount].[All]" dimensionUniqueName="[Table1]" displayFolder="" count="0" memberValueDatatype="5" unbalanced="0"/>
    <cacheHierarchy uniqueName="[Table1].[tax]" caption="tax" attribute="1" defaultMemberUniqueName="[Table1].[tax].[All]" allUniqueName="[Table1].[tax].[All]" dimensionUniqueName="[Table1]" displayFolder="" count="0" memberValueDatatype="5" unbalanced="0"/>
    <cacheHierarchy uniqueName="[Table1].[shipping cost]" caption="shipping cost" attribute="1" defaultMemberUniqueName="[Table1].[shipping cost].[All]" allUniqueName="[Table1].[shipping cost].[All]" dimensionUniqueName="[Table1]" displayFolder="" count="0" memberValueDatatype="20" unbalanced="0"/>
    <cacheHierarchy uniqueName="[Table1].[total amount]" caption="total amount" attribute="1" defaultMemberUniqueName="[Table1].[total amount].[All]" allUniqueName="[Table1].[total amount].[All]" dimensionUniqueName="[Table1]" displayFolder="" count="0" memberValueDatatype="5"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order channel]" caption="order channel" attribute="1" defaultMemberUniqueName="[Table1].[order channel].[All]" allUniqueName="[Table1].[order channel].[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delivery days]" caption="delivery days" attribute="1" defaultMemberUniqueName="[Table1].[delivery days].[All]" allUniqueName="[Table1].[delivery days].[All]" dimensionUniqueName="[Table1]" displayFolder="" count="0" memberValueDatatype="20" unbalanced="0"/>
    <cacheHierarchy uniqueName="[Table1].[return status]" caption="return status" attribute="1" defaultMemberUniqueName="[Table1].[return status].[All]" allUniqueName="[Table1].[return status].[All]" dimensionUniqueName="[Table1]" displayFolder="" count="0" memberValueDatatype="130" unbalanced="0"/>
    <cacheHierarchy uniqueName="[Table1].[rating]" caption="rating" attribute="1" defaultMemberUniqueName="[Table1].[rating].[All]" allUniqueName="[Table1].[rating].[All]" dimensionUniqueName="[Table1]" displayFolder="" count="0" memberValueDatatype="20" unbalanced="0"/>
    <cacheHierarchy uniqueName="[Table1].[status]" caption="status" attribute="1" defaultMemberUniqueName="[Table1].[status].[All]" allUniqueName="[Table1].[status].[All]" dimensionUniqueName="[Table1]" displayFolder="" count="0"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order date]" caption="Count of order date" measure="1" displayFolder="" measureGroup="Table1" count="0" hidden="1">
      <extLst>
        <ext xmlns:x15="http://schemas.microsoft.com/office/spreadsheetml/2010/11/main" uri="{B97F6D7D-B522-45F9-BDA1-12C45D357490}">
          <x15:cacheHierarchy aggregatedColumn="1"/>
        </ext>
      </extLst>
    </cacheHierarchy>
    <cacheHierarchy uniqueName="[Measures].[Sum of total amount]" caption="Sum of total amount" measure="1" displayFolder="" measureGroup="Table1" count="0" hidden="1">
      <extLst>
        <ext xmlns:x15="http://schemas.microsoft.com/office/spreadsheetml/2010/11/main" uri="{B97F6D7D-B522-45F9-BDA1-12C45D357490}">
          <x15:cacheHierarchy aggregatedColumn="16"/>
        </ext>
      </extLst>
    </cacheHierarchy>
    <cacheHierarchy uniqueName="[Measures].[Sum of delivery days]" caption="Sum of delivery days" measure="1" displayFolder="" measureGroup="Table1" count="0" hidden="1">
      <extLst>
        <ext xmlns:x15="http://schemas.microsoft.com/office/spreadsheetml/2010/11/main" uri="{B97F6D7D-B522-45F9-BDA1-12C45D357490}">
          <x15:cacheHierarchy aggregatedColumn="22"/>
        </ext>
      </extLst>
    </cacheHierarchy>
    <cacheHierarchy uniqueName="[Measures].[Average of delivery days]" caption="Average of delivery days" measure="1" displayFolder="" measureGroup="Table1"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24"/>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24"/>
        </ext>
      </extLst>
    </cacheHierarchy>
  </cacheHierarchies>
  <kpis count="0"/>
  <extLst>
    <ext xmlns:x14="http://schemas.microsoft.com/office/spreadsheetml/2009/9/main" uri="{725AE2AE-9491-48be-B2B4-4EB974FC3084}">
      <x14:pivotCacheDefinition pivotCacheId="159145076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2EB335-4B75-4018-89E3-BCD5E850FEC5}" name="Rating" cacheId="2177" applyNumberFormats="0" applyBorderFormats="0" applyFontFormats="0" applyPatternFormats="0" applyAlignmentFormats="0" applyWidthHeightFormats="1" dataCaption="Values" tag="125f5a12-d1c0-4929-9a03-5e3b738468e3" updatedVersion="7" minRefreshableVersion="5" useAutoFormatting="1" itemPrintTitles="1" createdVersion="7" indent="0" outline="1" outlineData="1" multipleFieldFilters="0" fieldListSortAscending="1">
  <location ref="AI3:AI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rating" fld="0" subtotal="average" baseField="0" baseItem="0" numFmtId="43"/>
  </dataFields>
  <formats count="1">
    <format dxfId="450">
      <pivotArea outline="0" collapsedLevelsAreSubtotals="1" fieldPosition="0"/>
    </format>
  </formats>
  <pivotHierarchies count="38">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rating"/>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_commerce_orders_1000_row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26A4441-4114-4E8C-8C0C-7998E87E2C72}" name="Delivery days" cacheId="2165" applyNumberFormats="0" applyBorderFormats="0" applyFontFormats="0" applyPatternFormats="0" applyAlignmentFormats="0" applyWidthHeightFormats="1" dataCaption="Values" tag="125f5a12-d1c0-4929-9a03-5e3b738468e3" updatedVersion="7" minRefreshableVersion="5" useAutoFormatting="1" itemPrintTitles="1" createdVersion="7" indent="0" outline="1" outlineData="1" multipleFieldFilters="0" fieldListSortAscending="1">
  <location ref="AF3:AF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elivery days" fld="0" subtotal="average" baseField="0" baseItem="0"/>
  </dataFields>
  <formats count="1">
    <format dxfId="451">
      <pivotArea outline="0" collapsedLevelsAreSubtotals="1" fieldPosition="0"/>
    </format>
  </formats>
  <pivotHierarchies count="38">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delivery days"/>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_commerce_orders_1000_row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8DDED49-E0F4-4855-B566-0839B5D97239}" name="Total sales" cacheId="2186" applyNumberFormats="0" applyBorderFormats="0" applyFontFormats="0" applyPatternFormats="0" applyAlignmentFormats="0" applyWidthHeightFormats="1" dataCaption="Values" tag="125f5a12-d1c0-4929-9a03-5e3b738468e3" updatedVersion="7" minRefreshableVersion="5" useAutoFormatting="1" itemPrintTitles="1" createdVersion="7" indent="0" outline="1" outlineData="1" multipleFieldFilters="0" fieldListSortAscending="1">
  <location ref="AC3:AC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total amount" fld="0" baseField="0" baseItem="0" numFmtId="168"/>
  </dataFields>
  <formats count="2">
    <format dxfId="453">
      <pivotArea outline="0" collapsedLevelsAreSubtotals="1" fieldPosition="0"/>
    </format>
    <format dxfId="452">
      <pivotArea outline="0" fieldPosition="0">
        <references count="1">
          <reference field="4294967294" count="1">
            <x v="0"/>
          </reference>
        </references>
      </pivotArea>
    </format>
  </formats>
  <pivotHierarchies count="38">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_commerce_orders_1000_row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FEEA889-46E2-4C32-93B8-632D3769852E}" name="Return status" cacheId="2180" applyNumberFormats="0" applyBorderFormats="0" applyFontFormats="0" applyPatternFormats="0" applyAlignmentFormats="0" applyWidthHeightFormats="1" dataCaption="Values" tag="125f5a12-d1c0-4929-9a03-5e3b738468e3" updatedVersion="7" minRefreshableVersion="5" useAutoFormatting="1" itemPrintTitles="1" createdVersion="7" indent="0" outline="1" outlineData="1" multipleFieldFilters="0" chartFormat="3" fieldListSortAscending="1">
  <location ref="Y3:Z7"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total amount" fld="0" showDataAs="percentOfTotal" baseField="0" baseItem="0" numFmtId="10"/>
  </dataFields>
  <formats count="2">
    <format dxfId="454">
      <pivotArea outline="0" collapsedLevelsAreSubtotals="1" fieldPosition="0"/>
    </format>
    <format dxfId="455">
      <pivotArea outline="0" fieldPosition="0">
        <references count="1">
          <reference field="4294967294" count="1">
            <x v="0"/>
          </reference>
        </references>
      </pivotArea>
    </format>
  </formats>
  <chartFormats count="5">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 count="1" selected="0">
            <x v="0"/>
          </reference>
        </references>
      </pivotArea>
    </chartFormat>
    <chartFormat chart="2" format="7">
      <pivotArea type="data" outline="0" fieldPosition="0">
        <references count="2">
          <reference field="4294967294" count="1" selected="0">
            <x v="0"/>
          </reference>
          <reference field="1" count="1" selected="0">
            <x v="1"/>
          </reference>
        </references>
      </pivotArea>
    </chartFormat>
    <chartFormat chart="2" format="8">
      <pivotArea type="data" outline="0" fieldPosition="0">
        <references count="2">
          <reference field="4294967294" count="1" selected="0">
            <x v="0"/>
          </reference>
          <reference field="1" count="1" selected="0">
            <x v="2"/>
          </reference>
        </references>
      </pivotArea>
    </chartFormat>
  </chartFormats>
  <pivotHierarchies count="38">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_commerce_orders_1000_row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599F3BB-7374-457B-AF3A-4783D1478156}" name="State" cacheId="2183" applyNumberFormats="0" applyBorderFormats="0" applyFontFormats="0" applyPatternFormats="0" applyAlignmentFormats="0" applyWidthHeightFormats="1" dataCaption="Values" tag="125f5a12-d1c0-4929-9a03-5e3b738468e3" updatedVersion="7" minRefreshableVersion="5" useAutoFormatting="1" rowGrandTotals="0" colGrandTotals="0" itemPrintTitles="1" createdVersion="7" indent="0" outline="1" outlineData="1" multipleFieldFilters="0" fieldListSortAscending="1">
  <location ref="U3:V13" firstHeaderRow="1" firstDataRow="1" firstDataCol="1"/>
  <pivotFields count="3">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1"/>
  </rowFields>
  <rowItems count="10">
    <i>
      <x/>
    </i>
    <i>
      <x v="1"/>
    </i>
    <i>
      <x v="2"/>
    </i>
    <i>
      <x v="3"/>
    </i>
    <i>
      <x v="4"/>
    </i>
    <i>
      <x v="5"/>
    </i>
    <i>
      <x v="6"/>
    </i>
    <i>
      <x v="7"/>
    </i>
    <i>
      <x v="8"/>
    </i>
    <i>
      <x v="9"/>
    </i>
  </rowItems>
  <colItems count="1">
    <i/>
  </colItems>
  <dataFields count="1">
    <dataField name="Sum of total amount" fld="0" showDataAs="percentOfTotal" baseField="0" baseItem="0" numFmtId="10"/>
  </dataFields>
  <formats count="2">
    <format dxfId="456">
      <pivotArea outline="0" collapsedLevelsAreSubtotals="1" fieldPosition="0"/>
    </format>
    <format dxfId="457">
      <pivotArea outline="0" fieldPosition="0">
        <references count="1">
          <reference field="4294967294" count="1">
            <x v="0"/>
          </reference>
        </references>
      </pivotArea>
    </format>
  </formats>
  <pivotHierarchies count="38">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_commerce_orders_1000_row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9635D68-776C-49A4-93F8-67E25C24B394}" name="Order channel" cacheId="2168" applyNumberFormats="0" applyBorderFormats="0" applyFontFormats="0" applyPatternFormats="0" applyAlignmentFormats="0" applyWidthHeightFormats="1" dataCaption="Values" tag="125f5a12-d1c0-4929-9a03-5e3b738468e3" updatedVersion="7" minRefreshableVersion="5" useAutoFormatting="1" itemPrintTitles="1" createdVersion="7" indent="0" outline="1" outlineData="1" multipleFieldFilters="0" chartFormat="3" fieldListSortAscending="1">
  <location ref="Q3:R8"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total amount" fld="0" showDataAs="percentOfTotal" baseField="0" baseItem="0" numFmtId="10"/>
  </dataFields>
  <formats count="2">
    <format dxfId="458">
      <pivotArea outline="0" collapsedLevelsAreSubtotals="1" fieldPosition="0"/>
    </format>
    <format dxfId="459">
      <pivotArea outline="0" fieldPosition="0">
        <references count="1">
          <reference field="4294967294" count="1">
            <x v="0"/>
          </reference>
        </references>
      </pivotArea>
    </format>
  </format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1"/>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1" count="1" selected="0">
            <x v="0"/>
          </reference>
        </references>
      </pivotArea>
    </chartFormat>
    <chartFormat chart="2" format="9">
      <pivotArea type="data" outline="0" fieldPosition="0">
        <references count="2">
          <reference field="4294967294" count="1" selected="0">
            <x v="0"/>
          </reference>
          <reference field="1" count="1" selected="0">
            <x v="1"/>
          </reference>
        </references>
      </pivotArea>
    </chartFormat>
    <chartFormat chart="2" format="10">
      <pivotArea type="data" outline="0" fieldPosition="0">
        <references count="2">
          <reference field="4294967294" count="1" selected="0">
            <x v="0"/>
          </reference>
          <reference field="1" count="1" selected="0">
            <x v="2"/>
          </reference>
        </references>
      </pivotArea>
    </chartFormat>
    <chartFormat chart="2" format="11">
      <pivotArea type="data" outline="0" fieldPosition="0">
        <references count="2">
          <reference field="4294967294" count="1" selected="0">
            <x v="0"/>
          </reference>
          <reference field="1" count="1" selected="0">
            <x v="3"/>
          </reference>
        </references>
      </pivotArea>
    </chartFormat>
  </chartFormats>
  <pivotHierarchies count="38">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_commerce_orders_1000_row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AA53F4F-51A1-43BE-919B-C2FB3EF2C490}" name="Payments Method" cacheId="2171" applyNumberFormats="0" applyBorderFormats="0" applyFontFormats="0" applyPatternFormats="0" applyAlignmentFormats="0" applyWidthHeightFormats="1" dataCaption="Values" tag="125f5a12-d1c0-4929-9a03-5e3b738468e3" updatedVersion="7" minRefreshableVersion="5" useAutoFormatting="1" itemPrintTitles="1" createdVersion="7" indent="0" outline="1" outlineData="1" multipleFieldFilters="0" chartFormat="3" fieldListSortAscending="1">
  <location ref="M3:N9"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total amount" fld="0" showDataAs="percentOfTotal" baseField="0" baseItem="0" numFmtId="10"/>
  </dataFields>
  <formats count="2">
    <format dxfId="460">
      <pivotArea outline="0" collapsedLevelsAreSubtotals="1" fieldPosition="0"/>
    </format>
    <format dxfId="461">
      <pivotArea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_commerce_orders_1000_row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23E372A-5C93-434B-B0EF-84FB485C95D0}" name="Brand" cacheId="2162" applyNumberFormats="0" applyBorderFormats="0" applyFontFormats="0" applyPatternFormats="0" applyAlignmentFormats="0" applyWidthHeightFormats="1" dataCaption="Values" tag="125f5a12-d1c0-4929-9a03-5e3b738468e3" updatedVersion="7" minRefreshableVersion="5" useAutoFormatting="1" itemPrintTitles="1" createdVersion="7" indent="0" outline="1" outlineData="1" multipleFieldFilters="0" chartFormat="3" fieldListSortAscending="1">
  <location ref="I3:J12" firstHeaderRow="1" firstDataRow="1" firstDataCol="1"/>
  <pivotFields count="3">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Sum of total amount" fld="0" showDataAs="percentOfTotal" baseField="0" baseItem="0" numFmtId="10"/>
  </dataFields>
  <formats count="2">
    <format dxfId="462">
      <pivotArea outline="0" collapsedLevelsAreSubtotals="1" fieldPosition="0"/>
    </format>
    <format dxfId="463">
      <pivotArea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_commerce_orders_1000_row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1B46295-8611-476A-97F7-C05076253F76}" name="Product" cacheId="2174" applyNumberFormats="0" applyBorderFormats="0" applyFontFormats="0" applyPatternFormats="0" applyAlignmentFormats="0" applyWidthHeightFormats="1" dataCaption="Values" tag="125f5a12-d1c0-4929-9a03-5e3b738468e3" updatedVersion="7" minRefreshableVersion="5" useAutoFormatting="1" rowGrandTotals="0" colGrandTotals="0" itemPrintTitles="1" createdVersion="7" indent="0" outline="1" outlineData="1" multipleFieldFilters="0" fieldListSortAscending="1">
  <location ref="E3:F19" firstHeaderRow="1" firstDataRow="1" firstDataCol="1"/>
  <pivotFields count="4">
    <pivotField dataField="1" subtotalTop="0" showAll="0" defaultSubtotal="0"/>
    <pivotField axis="axisRow" allDrilled="1" subtotalTop="0" showAll="0" dataSourceSort="1" defaultSubtotal="0">
      <items count="16">
        <item x="0" e="0"/>
        <item x="1" e="0"/>
        <item x="2" e="0"/>
        <item x="3" e="0"/>
        <item x="4" e="0"/>
        <item x="5" e="0"/>
        <item x="6" e="0"/>
        <item x="7" e="0"/>
        <item x="8" e="0"/>
        <item x="9" e="0"/>
        <item x="10" e="0"/>
        <item x="11" e="0"/>
        <item x="12" e="0"/>
        <item x="13" e="0"/>
        <item x="14" e="0"/>
        <item x="15" e="0"/>
      </items>
    </pivotField>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allDrilled="1" subtotalTop="0" showAll="0" dataSourceSort="1" defaultSubtotal="0" defaultAttributeDrillState="1"/>
  </pivotFields>
  <rowFields count="2">
    <field x="1"/>
    <field x="2"/>
  </rowFields>
  <rowItems count="16">
    <i>
      <x/>
    </i>
    <i>
      <x v="1"/>
    </i>
    <i>
      <x v="2"/>
    </i>
    <i>
      <x v="3"/>
    </i>
    <i>
      <x v="4"/>
    </i>
    <i>
      <x v="5"/>
    </i>
    <i>
      <x v="6"/>
    </i>
    <i>
      <x v="7"/>
    </i>
    <i>
      <x v="8"/>
    </i>
    <i>
      <x v="9"/>
    </i>
    <i>
      <x v="10"/>
    </i>
    <i>
      <x v="11"/>
    </i>
    <i>
      <x v="12"/>
    </i>
    <i>
      <x v="13"/>
    </i>
    <i>
      <x v="14"/>
    </i>
    <i>
      <x v="15"/>
    </i>
  </rowItems>
  <colItems count="1">
    <i/>
  </colItems>
  <dataFields count="1">
    <dataField name="Sum of total amount" fld="0" showDataAs="percentOfTotal" baseField="0" baseItem="0" numFmtId="10"/>
  </dataFields>
  <formats count="2">
    <format dxfId="464">
      <pivotArea outline="0" collapsedLevelsAreSubtotals="1" fieldPosition="0"/>
    </format>
    <format dxfId="465">
      <pivotArea outline="0" fieldPosition="0">
        <references count="1">
          <reference field="4294967294" count="1">
            <x v="0"/>
          </reference>
        </references>
      </pivotArea>
    </format>
  </formats>
  <pivotHierarchies count="38">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8"/>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_commerce_orders_1000_row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501B203-5CC4-4307-B3B7-68B0C056AA7B}" name="Month" cacheId="2159" applyNumberFormats="0" applyBorderFormats="0" applyFontFormats="0" applyPatternFormats="0" applyAlignmentFormats="0" applyWidthHeightFormats="1" dataCaption="Values" tag="125f5a12-d1c0-4929-9a03-5e3b738468e3" updatedVersion="7" minRefreshableVersion="5" useAutoFormatting="1" itemPrintTitles="1" createdVersion="7" indent="0" outline="1" outlineData="1" multipleFieldFilters="0" chartFormat="3" fieldListSortAscending="1">
  <location ref="A3:B16"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total amount" fld="1" showDataAs="percentOfTotal" baseField="0" baseItem="0" numFmtId="10"/>
  </dataFields>
  <formats count="2">
    <format dxfId="467">
      <pivotArea outline="0" collapsedLevelsAreSubtotals="1" fieldPosition="0"/>
    </format>
    <format dxfId="466">
      <pivotArea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_commerce_orders_1000_row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504A254-0245-4076-99DD-FDCD297EBEAD}" sourceName="[Table1].[category]">
  <pivotTables>
    <pivotTable tabId="3" name="Month"/>
    <pivotTable tabId="3" name="Brand"/>
    <pivotTable tabId="3" name="Delivery days"/>
    <pivotTable tabId="3" name="Order channel"/>
    <pivotTable tabId="3" name="Payments Method"/>
    <pivotTable tabId="3" name="Product"/>
    <pivotTable tabId="3" name="Rating"/>
    <pivotTable tabId="3" name="Return status"/>
    <pivotTable tabId="3" name="State"/>
    <pivotTable tabId="3" name="Total sales"/>
  </pivotTables>
  <data>
    <olap pivotCacheId="1529342038">
      <levels count="2">
        <level uniqueName="[Table1].[category].[(All)]" sourceCaption="(All)" count="0"/>
        <level uniqueName="[Table1].[category].[category]" sourceCaption="category" count="4">
          <ranges>
            <range startItem="0">
              <i n="[Table1].[category].&amp;[Beauty &amp; Health]" c="Beauty &amp; Health"/>
              <i n="[Table1].[category].&amp;[Clothing]" c="Clothing"/>
              <i n="[Table1].[category].&amp;[Electronics]" c="Electronics"/>
              <i n="[Table1].[category].&amp;[Home &amp; Kitchen]" c="Home &amp; Kitchen"/>
            </range>
          </ranges>
        </level>
      </levels>
      <selections count="1">
        <selection n="[Table1].[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channel" xr10:uid="{A3F91480-99DA-4E6C-BD6D-05AD5EE026C8}" sourceName="[Table1].[order channel]">
  <pivotTables>
    <pivotTable tabId="3" name="Month"/>
    <pivotTable tabId="3" name="Brand"/>
    <pivotTable tabId="3" name="Delivery days"/>
    <pivotTable tabId="3" name="Order channel"/>
    <pivotTable tabId="3" name="Payments Method"/>
    <pivotTable tabId="3" name="Product"/>
    <pivotTable tabId="3" name="Rating"/>
    <pivotTable tabId="3" name="Return status"/>
    <pivotTable tabId="3" name="State"/>
    <pivotTable tabId="3" name="Total sales"/>
  </pivotTables>
  <data>
    <olap pivotCacheId="1529342038">
      <levels count="2">
        <level uniqueName="[Table1].[order channel].[(All)]" sourceCaption="(All)" count="0"/>
        <level uniqueName="[Table1].[order channel].[order channel]" sourceCaption="order channel" count="4">
          <ranges>
            <range startItem="0">
              <i n="[Table1].[order channel].&amp;[In-Store]" c="In-Store"/>
              <i n="[Table1].[order channel].&amp;[Mobile App]" c="Mobile App"/>
              <i n="[Table1].[order channel].&amp;[Social Media]" c="Social Media"/>
              <i n="[Table1].[order channel].&amp;[Website]" c="Website"/>
            </range>
          </ranges>
        </level>
      </levels>
      <selections count="1">
        <selection n="[Table1].[order channel].[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3D76983-6A26-44CC-8FC8-3E509574736B}" sourceName="[Table1].[region]">
  <pivotTables>
    <pivotTable tabId="3" name="Month"/>
    <pivotTable tabId="3" name="Brand"/>
    <pivotTable tabId="3" name="Delivery days"/>
    <pivotTable tabId="3" name="Order channel"/>
    <pivotTable tabId="3" name="Payments Method"/>
    <pivotTable tabId="3" name="Product"/>
    <pivotTable tabId="3" name="Rating"/>
    <pivotTable tabId="3" name="Return status"/>
    <pivotTable tabId="3" name="State"/>
    <pivotTable tabId="3" name="Total sales"/>
  </pivotTables>
  <data>
    <olap pivotCacheId="1529342038">
      <levels count="2">
        <level uniqueName="[Table1].[region].[(All)]" sourceCaption="(All)" count="0"/>
        <level uniqueName="[Table1].[region].[region]" sourceCaption="region" count="4">
          <ranges>
            <range startItem="0">
              <i n="[Table1].[region].&amp;[East]" c="East"/>
              <i n="[Table1].[region].&amp;[North]" c="North"/>
              <i n="[Table1].[region].&amp;[South]" c="South"/>
              <i n="[Table1].[region].&amp;[West]" c="West"/>
            </range>
          </ranges>
        </level>
      </levels>
      <selections count="1">
        <selection n="[Table1].[regi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A6C1781-A634-41E9-B455-60A6B563F07E}" sourceName="[Table1].[gender]">
  <pivotTables>
    <pivotTable tabId="3" name="Month"/>
    <pivotTable tabId="3" name="Brand"/>
    <pivotTable tabId="3" name="Delivery days"/>
    <pivotTable tabId="3" name="Order channel"/>
    <pivotTable tabId="3" name="Payments Method"/>
    <pivotTable tabId="3" name="Product"/>
    <pivotTable tabId="3" name="Rating"/>
    <pivotTable tabId="3" name="Return status"/>
    <pivotTable tabId="3" name="State"/>
    <pivotTable tabId="3" name="Total sales"/>
  </pivotTables>
  <data>
    <olap pivotCacheId="1529342038">
      <levels count="2">
        <level uniqueName="[Table1].[gender].[(All)]" sourceCaption="(All)" count="0"/>
        <level uniqueName="[Table1].[gender].[gender]" sourceCaption="gender" count="2">
          <ranges>
            <range startItem="0">
              <i n="[Table1].[gender].&amp;[Female]" c="Female"/>
              <i n="[Table1].[gender].&amp;[Male]" c="Male"/>
            </range>
          </ranges>
        </level>
      </levels>
      <selections count="1">
        <selection n="[Table1].[gend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45AEB018-EEC7-4B02-82ED-3C4AB747C0EF}" cache="Slicer_category" caption="category" level="1" rowHeight="241300"/>
  <slicer name="order channel" xr10:uid="{B57A6118-AE0E-4541-B90B-B8D3CAD37CBC}" cache="Slicer_order_channel" caption="order channel" level="1" rowHeight="241300"/>
  <slicer name="region" xr10:uid="{50E05D33-0919-4F77-8E69-A5AD9F34819F}" cache="Slicer_region" caption="region" level="1" rowHeight="241300"/>
  <slicer name="gender" xr10:uid="{2EF27151-A7CF-4ED3-AFBF-1FFBF56B8A47}" cache="Slicer_gender" caption="gender"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485C2310-2D1B-48BB-BFA7-1E2901572CB4}" cache="Slicer_category" caption="category" level="1" style="SlicerStyleDark1" rowHeight="241300"/>
  <slicer name="order channel 1" xr10:uid="{D5B00A15-4EBC-48E5-A71F-78FFFD725AFD}" cache="Slicer_order_channel" caption="order channel" level="1" style="SlicerStyleDark1" rowHeight="241300"/>
  <slicer name="region 1" xr10:uid="{80D19EF7-1F71-4EBF-A8D5-81820FD863DC}" cache="Slicer_region" caption="region" level="1" style="SlicerStyleDark1" rowHeight="241300"/>
  <slicer name="gender 1" xr10:uid="{4771E45E-2CD6-42CD-904C-AA5B89277B78}" cache="Slicer_gender" caption="gender" level="1"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3F8DB82-BE67-48FA-BD6F-F995431FEA2E}" name="Table1" displayName="Table1" ref="A1:Z1001" totalsRowShown="0" headerRowDxfId="471" dataDxfId="472">
  <autoFilter ref="A1:Z1001" xr:uid="{B3F8DB82-BE67-48FA-BD6F-F995431FEA2E}"/>
  <tableColumns count="26">
    <tableColumn id="1" xr3:uid="{8EAEFFC7-3E09-46C9-A741-24A4F8CD096D}" name="order ID" dataDxfId="470"/>
    <tableColumn id="2" xr3:uid="{0335C09B-A5F4-43D7-8A55-F8BFC7FD74FF}" name="order date" dataDxfId="468">
      <calculatedColumnFormula>RANDBETWEEN(DATE(2025,1,1), DATE(2026,9,12))</calculatedColumnFormula>
    </tableColumn>
    <tableColumn id="3" xr3:uid="{1CCAE609-658D-458B-99D4-541954E40100}" name="customer ID" dataDxfId="469"/>
    <tableColumn id="4" xr3:uid="{6D3B9552-AA60-420A-8B84-68F972924263}" name="customer name" dataDxfId="495"/>
    <tableColumn id="5" xr3:uid="{1F2A39CD-3B73-4BC3-8AEF-486296503071}" name="gender" dataDxfId="494"/>
    <tableColumn id="6" xr3:uid="{3FBF89EB-16E9-456F-B1C0-B299F425A0F4}" name="age" dataDxfId="493"/>
    <tableColumn id="7" xr3:uid="{548915CE-3C9B-4F7A-B428-AE164ED9E69D}" name="product" dataDxfId="492"/>
    <tableColumn id="8" xr3:uid="{886A10D0-69E5-446F-A6D9-78BE1E988069}" name="category" dataDxfId="491"/>
    <tableColumn id="9" xr3:uid="{8F35012A-BF64-43E3-967A-1E5D8EEED1A8}" name="subcategory" dataDxfId="490"/>
    <tableColumn id="10" xr3:uid="{B940B16E-2A62-42F0-B879-C2E5AA15E229}" name="brand" dataDxfId="489"/>
    <tableColumn id="11" xr3:uid="{B438E31A-1194-41A7-A350-2E65825091E1}" name="quality" dataDxfId="488"/>
    <tableColumn id="12" xr3:uid="{7D750D74-E356-49F5-96E9-FEDCAEF491E9}" name="unit price" dataDxfId="487"/>
    <tableColumn id="13" xr3:uid="{27A7830B-00B1-47C9-8FAC-01126D483708}" name="discount" dataDxfId="486"/>
    <tableColumn id="14" xr3:uid="{FCB1B0CB-9942-4D45-A7AA-0668685C48E8}" name="discount amount" dataDxfId="485"/>
    <tableColumn id="15" xr3:uid="{258AAF76-1B15-4B17-8A6C-FF66B9C9E31C}" name="tax" dataDxfId="484"/>
    <tableColumn id="16" xr3:uid="{119FC463-DD00-451C-B7CB-AB5D8E371CA2}" name="shipping cost" dataDxfId="483"/>
    <tableColumn id="17" xr3:uid="{C58F32D6-BAC7-4E44-ACD7-5EFE188434AD}" name="total amount" dataDxfId="482"/>
    <tableColumn id="18" xr3:uid="{FA5B54A3-74EA-49BC-AE0A-F7E87AA98010}" name="payment method" dataDxfId="481"/>
    <tableColumn id="19" xr3:uid="{6EE81DC7-5FA9-415B-B190-2FADB52BFE5D}" name="order channel" dataDxfId="480"/>
    <tableColumn id="20" xr3:uid="{96156652-A341-4BA5-AFF3-68AF8EF189BE}" name="city" dataDxfId="479"/>
    <tableColumn id="21" xr3:uid="{9D3AFD03-22A2-4C77-8176-2E957972CD4C}" name="state" dataDxfId="478"/>
    <tableColumn id="22" xr3:uid="{EE281033-9E26-4D4E-A41A-993DD4B01A12}" name="region" dataDxfId="477"/>
    <tableColumn id="23" xr3:uid="{AB887E07-9A83-49FA-B545-8D847B6EEAD4}" name="delivery days" dataDxfId="476"/>
    <tableColumn id="24" xr3:uid="{B10802A2-4CA8-4647-AB1A-E2E4E27D889C}" name="return status" dataDxfId="475"/>
    <tableColumn id="25" xr3:uid="{61637843-279A-427F-AF36-BBE3D8C9C690}" name="rating" dataDxfId="474"/>
    <tableColumn id="26" xr3:uid="{62B904DB-0557-4C73-880D-52C5AAE2034F}" name="status" dataDxfId="473"/>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867E2A14-CD5F-4307-8023-6BBB34148B80}" sourceName="[Table1].[order date]">
  <pivotTables>
    <pivotTable tabId="3" name="Month"/>
    <pivotTable tabId="3" name="Brand"/>
    <pivotTable tabId="3" name="Delivery days"/>
    <pivotTable tabId="3" name="Order channel"/>
    <pivotTable tabId="3" name="Payments Method"/>
    <pivotTable tabId="3" name="Product"/>
    <pivotTable tabId="3" name="Rating"/>
    <pivotTable tabId="3" name="Return status"/>
    <pivotTable tabId="3" name="State"/>
    <pivotTable tabId="3" name="Total sales"/>
  </pivotTables>
  <state minimalRefreshVersion="6" lastRefreshVersion="6" pivotCacheId="1591450763" filterType="unknown">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9357AD5B-4C0E-4440-BAA0-57646D9067E6}" cache="Timeline_order_date" caption="order date" level="2" selectionLevel="2" scrollPosition="2026-06-05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89B6314D-A771-4F28-AA13-2603B3F91B28}" cache="Timeline_order_date" caption="order date" level="2" selectionLevel="2" scrollPosition="2026-06-05T00:00:00" style="TimeSlicerStyleDark5"/>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11/relationships/timeline" Target="../timelines/timeline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88F04-56EC-4B18-914F-C8F5A619098F}">
  <dimension ref="A2:AI40"/>
  <sheetViews>
    <sheetView zoomScale="97" zoomScaleNormal="50" workbookViewId="0"/>
  </sheetViews>
  <sheetFormatPr defaultRowHeight="15" x14ac:dyDescent="0.25"/>
  <cols>
    <col min="1" max="1" width="13.140625" bestFit="1" customWidth="1"/>
    <col min="2" max="2" width="19.28515625" bestFit="1" customWidth="1"/>
    <col min="3" max="4" width="16.28515625" bestFit="1" customWidth="1"/>
    <col min="5" max="5" width="15.42578125" bestFit="1" customWidth="1"/>
    <col min="6" max="6" width="19.28515625" bestFit="1" customWidth="1"/>
    <col min="7" max="8" width="16.28515625" bestFit="1" customWidth="1"/>
    <col min="9" max="9" width="13.140625" bestFit="1" customWidth="1"/>
    <col min="10" max="10" width="19.28515625" bestFit="1" customWidth="1"/>
    <col min="11" max="12" width="16.28515625" bestFit="1" customWidth="1"/>
    <col min="13" max="13" width="15.85546875" bestFit="1" customWidth="1"/>
    <col min="14" max="14" width="19.28515625" bestFit="1" customWidth="1"/>
    <col min="15" max="16" width="16.28515625" bestFit="1" customWidth="1"/>
    <col min="17" max="17" width="13.140625" bestFit="1" customWidth="1"/>
    <col min="18" max="18" width="19.28515625" bestFit="1" customWidth="1"/>
    <col min="19" max="20" width="16.28515625" bestFit="1" customWidth="1"/>
    <col min="21" max="21" width="13.140625" bestFit="1" customWidth="1"/>
    <col min="22" max="22" width="19.28515625" bestFit="1" customWidth="1"/>
    <col min="23" max="24" width="16.28515625" bestFit="1" customWidth="1"/>
    <col min="25" max="25" width="23.140625" bestFit="1" customWidth="1"/>
    <col min="26" max="26" width="19.28515625" bestFit="1" customWidth="1"/>
    <col min="27" max="28" width="16.28515625" bestFit="1" customWidth="1"/>
    <col min="29" max="29" width="19.28515625" bestFit="1" customWidth="1"/>
    <col min="30" max="31" width="16.28515625" bestFit="1" customWidth="1"/>
    <col min="32" max="32" width="23.140625" bestFit="1" customWidth="1"/>
    <col min="33" max="488" width="16.28515625" bestFit="1" customWidth="1"/>
    <col min="489" max="489" width="11.28515625" bestFit="1" customWidth="1"/>
  </cols>
  <sheetData>
    <row r="2" spans="1:35" x14ac:dyDescent="0.25">
      <c r="AC2" s="9">
        <f>AC4</f>
        <v>8294221.7000000002</v>
      </c>
      <c r="AF2" s="8">
        <f>AF4</f>
        <v>4.4450000000000003</v>
      </c>
      <c r="AI2" s="8">
        <f>AI4</f>
        <v>3.8940000000000001</v>
      </c>
    </row>
    <row r="3" spans="1:35" x14ac:dyDescent="0.25">
      <c r="A3" s="3" t="s">
        <v>2017</v>
      </c>
      <c r="B3" t="s">
        <v>2032</v>
      </c>
      <c r="E3" s="3" t="s">
        <v>2017</v>
      </c>
      <c r="F3" t="s">
        <v>2032</v>
      </c>
      <c r="I3" s="3" t="s">
        <v>2017</v>
      </c>
      <c r="J3" t="s">
        <v>2032</v>
      </c>
      <c r="M3" s="3" t="s">
        <v>2017</v>
      </c>
      <c r="N3" t="s">
        <v>2032</v>
      </c>
      <c r="Q3" s="3" t="s">
        <v>2017</v>
      </c>
      <c r="R3" t="s">
        <v>2032</v>
      </c>
      <c r="U3" s="3" t="s">
        <v>2017</v>
      </c>
      <c r="V3" t="s">
        <v>2032</v>
      </c>
      <c r="Y3" s="3" t="s">
        <v>2017</v>
      </c>
      <c r="Z3" t="s">
        <v>2032</v>
      </c>
      <c r="AC3" t="s">
        <v>2032</v>
      </c>
      <c r="AF3" t="s">
        <v>2033</v>
      </c>
      <c r="AI3" t="s">
        <v>2034</v>
      </c>
    </row>
    <row r="4" spans="1:35" x14ac:dyDescent="0.25">
      <c r="A4" s="4" t="s">
        <v>2020</v>
      </c>
      <c r="B4" s="10">
        <v>0.10772799212733848</v>
      </c>
      <c r="E4" s="4" t="s">
        <v>178</v>
      </c>
      <c r="F4" s="10">
        <v>3.8519946965005769E-2</v>
      </c>
      <c r="I4" s="4" t="s">
        <v>33</v>
      </c>
      <c r="J4" s="10">
        <v>0.11934411398721112</v>
      </c>
      <c r="M4" s="4" t="s">
        <v>70</v>
      </c>
      <c r="N4" s="10">
        <v>4.1763754638967511E-2</v>
      </c>
      <c r="Q4" s="4" t="s">
        <v>36</v>
      </c>
      <c r="R4" s="10">
        <v>0.10138510042479332</v>
      </c>
      <c r="U4" s="4" t="s">
        <v>81</v>
      </c>
      <c r="V4" s="10">
        <v>8.116828128671795E-2</v>
      </c>
      <c r="Y4" s="4" t="s">
        <v>53</v>
      </c>
      <c r="Z4" s="10">
        <v>0.8342625288156934</v>
      </c>
      <c r="AC4" s="9">
        <v>8294221.7000000002</v>
      </c>
      <c r="AF4" s="8">
        <v>4.4450000000000003</v>
      </c>
      <c r="AI4" s="8">
        <v>3.8940000000000001</v>
      </c>
    </row>
    <row r="5" spans="1:35" x14ac:dyDescent="0.25">
      <c r="A5" s="4" t="s">
        <v>2021</v>
      </c>
      <c r="B5" s="10">
        <v>8.2121607624739509E-2</v>
      </c>
      <c r="E5" s="4" t="s">
        <v>58</v>
      </c>
      <c r="F5" s="10">
        <v>6.4495840519912806E-2</v>
      </c>
      <c r="I5" s="4" t="s">
        <v>102</v>
      </c>
      <c r="J5" s="10">
        <v>0.13370527339533256</v>
      </c>
      <c r="M5" s="4" t="s">
        <v>87</v>
      </c>
      <c r="N5" s="10">
        <v>0.33147344614624902</v>
      </c>
      <c r="Q5" s="4" t="s">
        <v>49</v>
      </c>
      <c r="R5" s="10">
        <v>0.50017619013005166</v>
      </c>
      <c r="U5" s="4" t="s">
        <v>62</v>
      </c>
      <c r="V5" s="10">
        <v>0.13867855135823051</v>
      </c>
      <c r="Y5" s="4" t="s">
        <v>40</v>
      </c>
      <c r="Z5" s="10">
        <v>4.8857291817989389E-2</v>
      </c>
    </row>
    <row r="6" spans="1:35" x14ac:dyDescent="0.25">
      <c r="A6" s="4" t="s">
        <v>2022</v>
      </c>
      <c r="B6" s="10">
        <v>0.11731512795227068</v>
      </c>
      <c r="E6" s="4" t="s">
        <v>201</v>
      </c>
      <c r="F6" s="10">
        <v>5.9125800796957236E-2</v>
      </c>
      <c r="I6" s="4" t="s">
        <v>78</v>
      </c>
      <c r="J6" s="10">
        <v>0.1203943632227723</v>
      </c>
      <c r="M6" s="4" t="s">
        <v>120</v>
      </c>
      <c r="N6" s="10">
        <v>0.15738018673891968</v>
      </c>
      <c r="Q6" s="4" t="s">
        <v>140</v>
      </c>
      <c r="R6" s="10">
        <v>0.10857885918337581</v>
      </c>
      <c r="U6" s="4" t="s">
        <v>198</v>
      </c>
      <c r="V6" s="10">
        <v>9.5605509314996978E-2</v>
      </c>
      <c r="Y6" s="4" t="s">
        <v>63</v>
      </c>
      <c r="Z6" s="10">
        <v>0.11688017936631716</v>
      </c>
    </row>
    <row r="7" spans="1:35" x14ac:dyDescent="0.25">
      <c r="A7" s="4" t="s">
        <v>2023</v>
      </c>
      <c r="B7" s="10">
        <v>7.8272324213373753E-2</v>
      </c>
      <c r="E7" s="4" t="s">
        <v>48</v>
      </c>
      <c r="F7" s="10">
        <v>7.4277663689650358E-2</v>
      </c>
      <c r="I7" s="4" t="s">
        <v>119</v>
      </c>
      <c r="J7" s="10">
        <v>0.12311586510883836</v>
      </c>
      <c r="M7" s="4" t="s">
        <v>79</v>
      </c>
      <c r="N7" s="10">
        <v>6.1051166500649477E-2</v>
      </c>
      <c r="Q7" s="4" t="s">
        <v>71</v>
      </c>
      <c r="R7" s="10">
        <v>0.28985985026177918</v>
      </c>
      <c r="U7" s="4" t="s">
        <v>206</v>
      </c>
      <c r="V7" s="10">
        <v>7.4435993192706676E-2</v>
      </c>
      <c r="Y7" s="4" t="s">
        <v>2018</v>
      </c>
      <c r="Z7" s="10">
        <v>1</v>
      </c>
    </row>
    <row r="8" spans="1:35" x14ac:dyDescent="0.25">
      <c r="A8" s="4" t="s">
        <v>2024</v>
      </c>
      <c r="B8" s="10">
        <v>9.8867563426716695E-2</v>
      </c>
      <c r="E8" s="4" t="s">
        <v>131</v>
      </c>
      <c r="F8" s="10">
        <v>6.8538791288880074E-2</v>
      </c>
      <c r="I8" s="4" t="s">
        <v>109</v>
      </c>
      <c r="J8" s="10">
        <v>0.13531699182817838</v>
      </c>
      <c r="M8" s="4" t="s">
        <v>35</v>
      </c>
      <c r="N8" s="10">
        <v>0.40833144597521426</v>
      </c>
      <c r="Q8" s="4" t="s">
        <v>2018</v>
      </c>
      <c r="R8" s="10">
        <v>1</v>
      </c>
      <c r="U8" s="4" t="s">
        <v>38</v>
      </c>
      <c r="V8" s="10">
        <v>0.12770897599710893</v>
      </c>
    </row>
    <row r="9" spans="1:35" x14ac:dyDescent="0.25">
      <c r="A9" s="4" t="s">
        <v>2025</v>
      </c>
      <c r="B9" s="10">
        <v>0.11012915774845999</v>
      </c>
      <c r="E9" s="4" t="s">
        <v>67</v>
      </c>
      <c r="F9" s="10">
        <v>7.5485525061380995E-2</v>
      </c>
      <c r="I9" s="4" t="s">
        <v>92</v>
      </c>
      <c r="J9" s="10">
        <v>0.1217227482597915</v>
      </c>
      <c r="M9" s="4" t="s">
        <v>2018</v>
      </c>
      <c r="N9" s="10">
        <v>1</v>
      </c>
      <c r="U9" s="4" t="s">
        <v>94</v>
      </c>
      <c r="V9" s="10">
        <v>0.12113332104445676</v>
      </c>
    </row>
    <row r="10" spans="1:35" x14ac:dyDescent="0.25">
      <c r="A10" s="4" t="s">
        <v>2026</v>
      </c>
      <c r="B10" s="10">
        <v>9.0179161716885378E-2</v>
      </c>
      <c r="E10" s="4" t="s">
        <v>118</v>
      </c>
      <c r="F10" s="10">
        <v>5.4803324102127626E-2</v>
      </c>
      <c r="I10" s="4" t="s">
        <v>59</v>
      </c>
      <c r="J10" s="10">
        <v>0.11046493729483986</v>
      </c>
      <c r="U10" s="4" t="s">
        <v>51</v>
      </c>
      <c r="V10" s="10">
        <v>7.5017430508277819E-2</v>
      </c>
    </row>
    <row r="11" spans="1:35" x14ac:dyDescent="0.25">
      <c r="A11" s="4" t="s">
        <v>2027</v>
      </c>
      <c r="B11" s="10">
        <v>8.7737868159468171E-2</v>
      </c>
      <c r="E11" s="4" t="s">
        <v>282</v>
      </c>
      <c r="F11" s="10">
        <v>6.9060514743655807E-2</v>
      </c>
      <c r="I11" s="4" t="s">
        <v>68</v>
      </c>
      <c r="J11" s="10">
        <v>0.13593570690303586</v>
      </c>
      <c r="U11" s="4" t="s">
        <v>111</v>
      </c>
      <c r="V11" s="10">
        <v>8.0436527275368097E-2</v>
      </c>
    </row>
    <row r="12" spans="1:35" x14ac:dyDescent="0.25">
      <c r="A12" s="4" t="s">
        <v>2028</v>
      </c>
      <c r="B12" s="10">
        <v>6.1812905242212175E-2</v>
      </c>
      <c r="E12" s="4" t="s">
        <v>77</v>
      </c>
      <c r="F12" s="10">
        <v>6.7805761690696062E-2</v>
      </c>
      <c r="I12" s="4" t="s">
        <v>2018</v>
      </c>
      <c r="J12" s="10">
        <v>1</v>
      </c>
      <c r="U12" s="4" t="s">
        <v>127</v>
      </c>
      <c r="V12" s="10">
        <v>8.8150078023595632E-2</v>
      </c>
    </row>
    <row r="13" spans="1:35" x14ac:dyDescent="0.25">
      <c r="A13" s="4" t="s">
        <v>2029</v>
      </c>
      <c r="B13" s="10">
        <v>5.2258310143795651E-2</v>
      </c>
      <c r="E13" s="4" t="s">
        <v>101</v>
      </c>
      <c r="F13" s="10">
        <v>6.0086303215164838E-2</v>
      </c>
      <c r="U13" s="4" t="s">
        <v>162</v>
      </c>
      <c r="V13" s="10">
        <v>0.11766533199854062</v>
      </c>
    </row>
    <row r="14" spans="1:35" x14ac:dyDescent="0.25">
      <c r="A14" s="4" t="s">
        <v>2030</v>
      </c>
      <c r="B14" s="10">
        <v>6.6672201443566434E-2</v>
      </c>
      <c r="E14" s="4" t="s">
        <v>86</v>
      </c>
      <c r="F14" s="10">
        <v>5.5546518608249884E-2</v>
      </c>
    </row>
    <row r="15" spans="1:35" x14ac:dyDescent="0.25">
      <c r="A15" s="4" t="s">
        <v>2031</v>
      </c>
      <c r="B15" s="10">
        <v>4.6905780201173065E-2</v>
      </c>
      <c r="E15" s="4" t="s">
        <v>108</v>
      </c>
      <c r="F15" s="10">
        <v>5.3406613184694592E-2</v>
      </c>
    </row>
    <row r="16" spans="1:35" x14ac:dyDescent="0.25">
      <c r="A16" s="4" t="s">
        <v>2018</v>
      </c>
      <c r="B16" s="10">
        <v>1</v>
      </c>
      <c r="E16" s="4" t="s">
        <v>32</v>
      </c>
      <c r="F16" s="10">
        <v>5.9979367322674768E-2</v>
      </c>
      <c r="U16" s="6" t="s">
        <v>2017</v>
      </c>
      <c r="V16" s="6" t="s">
        <v>2032</v>
      </c>
    </row>
    <row r="17" spans="5:22" x14ac:dyDescent="0.25">
      <c r="E17" s="4" t="s">
        <v>150</v>
      </c>
      <c r="F17" s="10">
        <v>7.3114512962680997E-2</v>
      </c>
      <c r="U17" t="str">
        <f>IF(U4=0,"",U4)</f>
        <v>Delhi</v>
      </c>
      <c r="V17" s="11">
        <f>IF(V4=0,"",V4)</f>
        <v>8.116828128671795E-2</v>
      </c>
    </row>
    <row r="18" spans="5:22" x14ac:dyDescent="0.25">
      <c r="E18" s="4" t="s">
        <v>125</v>
      </c>
      <c r="F18" s="10">
        <v>5.3266381823384341E-2</v>
      </c>
      <c r="U18" t="str">
        <f t="shared" ref="U18:U26" si="0">IF(U5=0,"",U5)</f>
        <v>Gujarat</v>
      </c>
      <c r="V18" s="11">
        <f t="shared" ref="V18:V28" si="1">IF(V5=0,"",V5)</f>
        <v>0.13867855135823051</v>
      </c>
    </row>
    <row r="19" spans="5:22" x14ac:dyDescent="0.25">
      <c r="E19" s="4" t="s">
        <v>139</v>
      </c>
      <c r="F19" s="10">
        <v>7.2487134024883854E-2</v>
      </c>
      <c r="U19" t="str">
        <f t="shared" si="0"/>
        <v>Haryana</v>
      </c>
      <c r="V19" s="11">
        <f t="shared" si="1"/>
        <v>9.5605509314996978E-2</v>
      </c>
    </row>
    <row r="20" spans="5:22" x14ac:dyDescent="0.25">
      <c r="U20" t="str">
        <f t="shared" si="0"/>
        <v>Karnataka</v>
      </c>
      <c r="V20" s="11">
        <f t="shared" si="1"/>
        <v>7.4435993192706676E-2</v>
      </c>
    </row>
    <row r="21" spans="5:22" x14ac:dyDescent="0.25">
      <c r="U21" t="str">
        <f t="shared" si="0"/>
        <v>Maharashtra</v>
      </c>
      <c r="V21" s="11">
        <f t="shared" si="1"/>
        <v>0.12770897599710893</v>
      </c>
    </row>
    <row r="22" spans="5:22" x14ac:dyDescent="0.25">
      <c r="U22" t="str">
        <f t="shared" si="0"/>
        <v>Odisha</v>
      </c>
      <c r="V22" s="11">
        <f t="shared" si="1"/>
        <v>0.12113332104445676</v>
      </c>
    </row>
    <row r="23" spans="5:22" x14ac:dyDescent="0.25">
      <c r="E23" t="s">
        <v>2017</v>
      </c>
      <c r="F23" t="s">
        <v>2032</v>
      </c>
      <c r="U23" t="str">
        <f t="shared" si="0"/>
        <v>Punjab</v>
      </c>
      <c r="V23" s="11">
        <f t="shared" si="1"/>
        <v>7.5017430508277819E-2</v>
      </c>
    </row>
    <row r="24" spans="5:22" x14ac:dyDescent="0.25">
      <c r="E24" t="str">
        <f>IF(E4=0,"",E4)</f>
        <v>Accessories</v>
      </c>
      <c r="F24" s="10">
        <f>IF(F4=0,"",F4)</f>
        <v>3.8519946965005769E-2</v>
      </c>
      <c r="U24" t="str">
        <f t="shared" si="0"/>
        <v>Tamil Nadu</v>
      </c>
      <c r="V24" s="11">
        <f t="shared" si="1"/>
        <v>8.0436527275368097E-2</v>
      </c>
    </row>
    <row r="25" spans="5:22" x14ac:dyDescent="0.25">
      <c r="E25" t="str">
        <f t="shared" ref="E25:E39" si="2">IF(E5=0,"",E5)</f>
        <v>Appliances</v>
      </c>
      <c r="F25" s="10">
        <f t="shared" ref="F25:F39" si="3">IF(F5=0,"",F5)</f>
        <v>6.4495840519912806E-2</v>
      </c>
      <c r="U25" t="str">
        <f t="shared" si="0"/>
        <v>Telangana</v>
      </c>
      <c r="V25" s="11">
        <f t="shared" si="1"/>
        <v>8.8150078023595632E-2</v>
      </c>
    </row>
    <row r="26" spans="5:22" x14ac:dyDescent="0.25">
      <c r="E26" t="str">
        <f t="shared" si="2"/>
        <v>Audio</v>
      </c>
      <c r="F26" s="10">
        <f t="shared" si="3"/>
        <v>5.9125800796957236E-2</v>
      </c>
      <c r="U26" t="str">
        <f t="shared" si="0"/>
        <v>West Bengal</v>
      </c>
      <c r="V26" s="11">
        <f t="shared" si="1"/>
        <v>0.11766533199854062</v>
      </c>
    </row>
    <row r="27" spans="5:22" x14ac:dyDescent="0.25">
      <c r="E27" t="str">
        <f t="shared" si="2"/>
        <v>Bedding</v>
      </c>
      <c r="F27" s="10">
        <f t="shared" si="3"/>
        <v>7.4277663689650358E-2</v>
      </c>
    </row>
    <row r="28" spans="5:22" x14ac:dyDescent="0.25">
      <c r="E28" t="str">
        <f t="shared" si="2"/>
        <v>Cookware</v>
      </c>
      <c r="F28" s="10">
        <f t="shared" si="3"/>
        <v>6.8538791288880074E-2</v>
      </c>
      <c r="V28" t="str">
        <f t="shared" si="1"/>
        <v/>
      </c>
    </row>
    <row r="29" spans="5:22" x14ac:dyDescent="0.25">
      <c r="E29" t="str">
        <f t="shared" si="2"/>
        <v>Decor</v>
      </c>
      <c r="F29" s="10">
        <f t="shared" si="3"/>
        <v>7.5485525061380995E-2</v>
      </c>
    </row>
    <row r="30" spans="5:22" x14ac:dyDescent="0.25">
      <c r="E30" t="str">
        <f t="shared" si="2"/>
        <v>Footwear</v>
      </c>
      <c r="F30" s="10">
        <f t="shared" si="3"/>
        <v>5.4803324102127626E-2</v>
      </c>
    </row>
    <row r="31" spans="5:22" x14ac:dyDescent="0.25">
      <c r="E31" t="str">
        <f t="shared" si="2"/>
        <v>Haircare</v>
      </c>
      <c r="F31" s="10">
        <f t="shared" si="3"/>
        <v>6.9060514743655807E-2</v>
      </c>
    </row>
    <row r="32" spans="5:22" x14ac:dyDescent="0.25">
      <c r="E32" t="str">
        <f t="shared" si="2"/>
        <v>Kids Wear</v>
      </c>
      <c r="F32" s="10">
        <f t="shared" si="3"/>
        <v>6.7805761690696062E-2</v>
      </c>
    </row>
    <row r="33" spans="5:6" x14ac:dyDescent="0.25">
      <c r="E33" t="str">
        <f t="shared" si="2"/>
        <v>Laptops</v>
      </c>
      <c r="F33" s="10">
        <f t="shared" si="3"/>
        <v>6.0086303215164838E-2</v>
      </c>
    </row>
    <row r="34" spans="5:6" x14ac:dyDescent="0.25">
      <c r="E34" t="str">
        <f t="shared" si="2"/>
        <v>Makeup</v>
      </c>
      <c r="F34" s="10">
        <f t="shared" si="3"/>
        <v>5.5546518608249884E-2</v>
      </c>
    </row>
    <row r="35" spans="5:6" x14ac:dyDescent="0.25">
      <c r="E35" t="str">
        <f t="shared" si="2"/>
        <v>Men Wear</v>
      </c>
      <c r="F35" s="10">
        <f t="shared" si="3"/>
        <v>5.3406613184694592E-2</v>
      </c>
    </row>
    <row r="36" spans="5:6" x14ac:dyDescent="0.25">
      <c r="E36" t="str">
        <f t="shared" si="2"/>
        <v>Skincare</v>
      </c>
      <c r="F36" s="10">
        <f t="shared" si="3"/>
        <v>5.9979367322674768E-2</v>
      </c>
    </row>
    <row r="37" spans="5:6" x14ac:dyDescent="0.25">
      <c r="E37" t="str">
        <f t="shared" si="2"/>
        <v>Smartphones</v>
      </c>
      <c r="F37" s="10">
        <f t="shared" si="3"/>
        <v>7.3114512962680997E-2</v>
      </c>
    </row>
    <row r="38" spans="5:6" x14ac:dyDescent="0.25">
      <c r="E38" t="str">
        <f t="shared" si="2"/>
        <v>Supplements</v>
      </c>
      <c r="F38" s="10">
        <f t="shared" si="3"/>
        <v>5.3266381823384341E-2</v>
      </c>
    </row>
    <row r="39" spans="5:6" x14ac:dyDescent="0.25">
      <c r="E39" t="str">
        <f t="shared" si="2"/>
        <v>Women Wear</v>
      </c>
      <c r="F39" s="10">
        <f t="shared" si="3"/>
        <v>7.2487134024883854E-2</v>
      </c>
    </row>
    <row r="40" spans="5:6" x14ac:dyDescent="0.25">
      <c r="F40" s="10"/>
    </row>
  </sheetData>
  <pageMargins left="0.7" right="0.7" top="0.75" bottom="0.75" header="0.3" footer="0.3"/>
  <drawing r:id="rId11"/>
  <extLst>
    <ext xmlns:x14="http://schemas.microsoft.com/office/spreadsheetml/2009/9/main" uri="{A8765BA9-456A-4dab-B4F3-ACF838C121DE}">
      <x14:slicerList>
        <x14:slicer r:id="rId12"/>
      </x14:slicerList>
    </ext>
    <ext xmlns:x15="http://schemas.microsoft.com/office/spreadsheetml/2010/11/main" uri="{7E03D99C-DC04-49d9-9315-930204A7B6E9}">
      <x15:timelineRefs>
        <x15:timelineRef r:id="rId1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7AD1E-9D8F-47FB-86F1-804155CF8C26}">
  <dimension ref="X2"/>
  <sheetViews>
    <sheetView showRowColHeaders="0" tabSelected="1" zoomScaleNormal="100" workbookViewId="0"/>
  </sheetViews>
  <sheetFormatPr defaultRowHeight="15" x14ac:dyDescent="0.25"/>
  <sheetData>
    <row r="2" spans="24:24" x14ac:dyDescent="0.25">
      <c r="X2" s="1"/>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1"/>
  <sheetViews>
    <sheetView workbookViewId="0"/>
  </sheetViews>
  <sheetFormatPr defaultRowHeight="15" x14ac:dyDescent="0.25"/>
  <cols>
    <col min="1" max="1" width="10.5703125" bestFit="1" customWidth="1"/>
    <col min="2" max="2" width="18" bestFit="1" customWidth="1"/>
    <col min="3" max="3" width="12.42578125" customWidth="1"/>
    <col min="4" max="4" width="13.7109375" customWidth="1"/>
    <col min="5" max="5" width="18.5703125" bestFit="1" customWidth="1"/>
    <col min="6" max="6" width="9.42578125" customWidth="1"/>
    <col min="7" max="7" width="6.28515625" customWidth="1"/>
    <col min="8" max="8" width="16.28515625" bestFit="1" customWidth="1"/>
    <col min="9" max="9" width="15.42578125" bestFit="1" customWidth="1"/>
    <col min="10" max="10" width="13.85546875" customWidth="1"/>
    <col min="11" max="11" width="9.42578125" bestFit="1" customWidth="1"/>
    <col min="12" max="12" width="9.28515625" customWidth="1"/>
    <col min="13" max="13" width="11.5703125" customWidth="1"/>
    <col min="14" max="14" width="10.7109375" customWidth="1"/>
    <col min="15" max="15" width="18" customWidth="1"/>
    <col min="16" max="16" width="8" bestFit="1" customWidth="1"/>
    <col min="17" max="17" width="14.7109375" customWidth="1"/>
    <col min="18" max="18" width="14.5703125" customWidth="1"/>
    <col min="19" max="19" width="18.42578125" customWidth="1"/>
    <col min="20" max="20" width="15.42578125" customWidth="1"/>
    <col min="21" max="21" width="13.140625" bestFit="1" customWidth="1"/>
    <col min="22" max="22" width="12" bestFit="1" customWidth="1"/>
    <col min="23" max="23" width="8.85546875" customWidth="1"/>
    <col min="24" max="24" width="14.85546875" customWidth="1"/>
    <col min="25" max="25" width="23.140625" bestFit="1" customWidth="1"/>
    <col min="26" max="26" width="8.28515625" customWidth="1"/>
    <col min="27" max="27" width="10.42578125" bestFit="1" customWidth="1"/>
  </cols>
  <sheetData>
    <row r="1" spans="1:26" ht="24.95" customHeight="1" x14ac:dyDescent="0.25">
      <c r="A1" s="2" t="s">
        <v>0</v>
      </c>
      <c r="B1" s="7"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row>
    <row r="2" spans="1:26" ht="18" customHeight="1" x14ac:dyDescent="0.25">
      <c r="A2" s="1" t="s">
        <v>26</v>
      </c>
      <c r="B2" s="5">
        <f t="shared" ref="B2:B65" ca="1" si="0">RANDBETWEEN(DATE(2025,1,1), DATE(2026,9,12))</f>
        <v>45706</v>
      </c>
      <c r="C2" s="1" t="s">
        <v>2019</v>
      </c>
      <c r="D2" s="1" t="s">
        <v>28</v>
      </c>
      <c r="E2" s="1" t="s">
        <v>29</v>
      </c>
      <c r="F2" s="1">
        <v>40</v>
      </c>
      <c r="G2" s="1" t="s">
        <v>30</v>
      </c>
      <c r="H2" s="1" t="s">
        <v>31</v>
      </c>
      <c r="I2" s="1" t="s">
        <v>32</v>
      </c>
      <c r="J2" s="1" t="s">
        <v>33</v>
      </c>
      <c r="K2" s="1" t="s">
        <v>34</v>
      </c>
      <c r="L2" s="1">
        <v>4042.17</v>
      </c>
      <c r="M2" s="1">
        <v>0</v>
      </c>
      <c r="N2" s="1">
        <v>0</v>
      </c>
      <c r="O2" s="1">
        <v>727.59</v>
      </c>
      <c r="P2" s="1">
        <v>50</v>
      </c>
      <c r="Q2" s="1">
        <v>4819.76</v>
      </c>
      <c r="R2" s="1" t="s">
        <v>35</v>
      </c>
      <c r="S2" s="1" t="s">
        <v>36</v>
      </c>
      <c r="T2" s="1" t="s">
        <v>37</v>
      </c>
      <c r="U2" s="1" t="s">
        <v>38</v>
      </c>
      <c r="V2" s="1" t="s">
        <v>39</v>
      </c>
      <c r="W2" s="1">
        <v>3</v>
      </c>
      <c r="X2" s="1" t="s">
        <v>40</v>
      </c>
      <c r="Y2" s="1">
        <v>4</v>
      </c>
      <c r="Z2" s="1" t="s">
        <v>41</v>
      </c>
    </row>
    <row r="3" spans="1:26" ht="18" customHeight="1" x14ac:dyDescent="0.25">
      <c r="A3" s="1" t="s">
        <v>42</v>
      </c>
      <c r="B3" s="5">
        <f t="shared" ca="1" si="0"/>
        <v>45708</v>
      </c>
      <c r="C3" s="1" t="s">
        <v>43</v>
      </c>
      <c r="D3" s="1" t="s">
        <v>44</v>
      </c>
      <c r="E3" s="1" t="s">
        <v>45</v>
      </c>
      <c r="F3" s="1">
        <v>39</v>
      </c>
      <c r="G3" s="1" t="s">
        <v>46</v>
      </c>
      <c r="H3" s="1" t="s">
        <v>47</v>
      </c>
      <c r="I3" s="1" t="s">
        <v>48</v>
      </c>
      <c r="J3" s="1" t="s">
        <v>33</v>
      </c>
      <c r="K3" s="1" t="s">
        <v>34</v>
      </c>
      <c r="L3" s="1">
        <v>7321.96</v>
      </c>
      <c r="M3" s="1">
        <v>0.2</v>
      </c>
      <c r="N3" s="1">
        <v>1464.39</v>
      </c>
      <c r="O3" s="1">
        <v>1054.3599999999999</v>
      </c>
      <c r="P3" s="1">
        <v>50</v>
      </c>
      <c r="Q3" s="1">
        <v>6961.93</v>
      </c>
      <c r="R3" s="1" t="s">
        <v>35</v>
      </c>
      <c r="S3" s="1" t="s">
        <v>49</v>
      </c>
      <c r="T3" s="1" t="s">
        <v>50</v>
      </c>
      <c r="U3" s="1" t="s">
        <v>51</v>
      </c>
      <c r="V3" s="1" t="s">
        <v>52</v>
      </c>
      <c r="W3" s="1">
        <v>3</v>
      </c>
      <c r="X3" s="1" t="s">
        <v>53</v>
      </c>
      <c r="Y3" s="1">
        <v>5</v>
      </c>
      <c r="Z3" s="1" t="s">
        <v>41</v>
      </c>
    </row>
    <row r="4" spans="1:26" ht="18" customHeight="1" x14ac:dyDescent="0.25">
      <c r="A4" s="1" t="s">
        <v>54</v>
      </c>
      <c r="B4" s="5">
        <f t="shared" ca="1" si="0"/>
        <v>46172</v>
      </c>
      <c r="C4" s="1" t="s">
        <v>55</v>
      </c>
      <c r="D4" s="1" t="s">
        <v>56</v>
      </c>
      <c r="E4" s="1" t="s">
        <v>29</v>
      </c>
      <c r="F4" s="1">
        <v>19</v>
      </c>
      <c r="G4" s="1" t="s">
        <v>57</v>
      </c>
      <c r="H4" s="1" t="s">
        <v>47</v>
      </c>
      <c r="I4" s="1" t="s">
        <v>58</v>
      </c>
      <c r="J4" s="1" t="s">
        <v>59</v>
      </c>
      <c r="K4" s="1" t="s">
        <v>60</v>
      </c>
      <c r="L4" s="1">
        <v>5667.35</v>
      </c>
      <c r="M4" s="1">
        <v>0.15</v>
      </c>
      <c r="N4" s="1">
        <v>850.1</v>
      </c>
      <c r="O4" s="1">
        <v>867.1</v>
      </c>
      <c r="P4" s="1">
        <v>0</v>
      </c>
      <c r="Q4" s="1">
        <v>5684.35</v>
      </c>
      <c r="R4" s="1" t="s">
        <v>35</v>
      </c>
      <c r="S4" s="1" t="s">
        <v>49</v>
      </c>
      <c r="T4" s="1" t="s">
        <v>61</v>
      </c>
      <c r="U4" s="1" t="s">
        <v>62</v>
      </c>
      <c r="V4" s="1" t="s">
        <v>39</v>
      </c>
      <c r="W4" s="1">
        <v>4</v>
      </c>
      <c r="X4" s="1" t="s">
        <v>63</v>
      </c>
      <c r="Y4" s="1">
        <v>2</v>
      </c>
      <c r="Z4" s="1" t="s">
        <v>41</v>
      </c>
    </row>
    <row r="5" spans="1:26" ht="18" customHeight="1" x14ac:dyDescent="0.25">
      <c r="A5" s="1" t="s">
        <v>64</v>
      </c>
      <c r="B5" s="5">
        <f t="shared" ca="1" si="0"/>
        <v>45851</v>
      </c>
      <c r="C5" s="1" t="s">
        <v>65</v>
      </c>
      <c r="D5" s="1" t="s">
        <v>66</v>
      </c>
      <c r="E5" s="1" t="s">
        <v>45</v>
      </c>
      <c r="F5" s="1">
        <v>48</v>
      </c>
      <c r="G5" s="1" t="s">
        <v>57</v>
      </c>
      <c r="H5" s="1" t="s">
        <v>47</v>
      </c>
      <c r="I5" s="1" t="s">
        <v>67</v>
      </c>
      <c r="J5" s="1" t="s">
        <v>68</v>
      </c>
      <c r="K5" s="1" t="s">
        <v>69</v>
      </c>
      <c r="L5" s="1">
        <v>13728.76</v>
      </c>
      <c r="M5" s="1">
        <v>0</v>
      </c>
      <c r="N5" s="1">
        <v>0</v>
      </c>
      <c r="O5" s="1">
        <v>2471.1799999999998</v>
      </c>
      <c r="P5" s="1">
        <v>100</v>
      </c>
      <c r="Q5" s="1">
        <v>16299.94</v>
      </c>
      <c r="R5" s="1" t="s">
        <v>70</v>
      </c>
      <c r="S5" s="1" t="s">
        <v>71</v>
      </c>
      <c r="T5" s="1" t="s">
        <v>37</v>
      </c>
      <c r="U5" s="1" t="s">
        <v>38</v>
      </c>
      <c r="V5" s="1" t="s">
        <v>39</v>
      </c>
      <c r="W5" s="1">
        <v>2</v>
      </c>
      <c r="X5" s="1" t="s">
        <v>53</v>
      </c>
      <c r="Y5" s="1">
        <v>4</v>
      </c>
      <c r="Z5" s="1" t="s">
        <v>41</v>
      </c>
    </row>
    <row r="6" spans="1:26" ht="18" customHeight="1" x14ac:dyDescent="0.25">
      <c r="A6" s="1" t="s">
        <v>72</v>
      </c>
      <c r="B6" s="5">
        <f t="shared" ca="1" si="0"/>
        <v>45993</v>
      </c>
      <c r="C6" s="1" t="s">
        <v>73</v>
      </c>
      <c r="D6" s="1" t="s">
        <v>74</v>
      </c>
      <c r="E6" s="1" t="s">
        <v>45</v>
      </c>
      <c r="F6" s="1">
        <v>28</v>
      </c>
      <c r="G6" s="1" t="s">
        <v>75</v>
      </c>
      <c r="H6" s="1" t="s">
        <v>76</v>
      </c>
      <c r="I6" s="1" t="s">
        <v>77</v>
      </c>
      <c r="J6" s="1" t="s">
        <v>78</v>
      </c>
      <c r="K6" s="1" t="s">
        <v>34</v>
      </c>
      <c r="L6" s="1">
        <v>5682.36</v>
      </c>
      <c r="M6" s="1">
        <v>0.1</v>
      </c>
      <c r="N6" s="1">
        <v>568.24</v>
      </c>
      <c r="O6" s="1">
        <v>920.54</v>
      </c>
      <c r="P6" s="1">
        <v>50</v>
      </c>
      <c r="Q6" s="1">
        <v>6084.66</v>
      </c>
      <c r="R6" s="1" t="s">
        <v>79</v>
      </c>
      <c r="S6" s="1" t="s">
        <v>49</v>
      </c>
      <c r="T6" s="1" t="s">
        <v>80</v>
      </c>
      <c r="U6" s="1" t="s">
        <v>81</v>
      </c>
      <c r="V6" s="1" t="s">
        <v>52</v>
      </c>
      <c r="W6" s="1">
        <v>2</v>
      </c>
      <c r="X6" s="1" t="s">
        <v>53</v>
      </c>
      <c r="Y6" s="1">
        <v>4</v>
      </c>
      <c r="Z6" s="1" t="s">
        <v>41</v>
      </c>
    </row>
    <row r="7" spans="1:26" ht="18" customHeight="1" x14ac:dyDescent="0.25">
      <c r="A7" s="1" t="s">
        <v>82</v>
      </c>
      <c r="B7" s="5">
        <f t="shared" ca="1" si="0"/>
        <v>46155</v>
      </c>
      <c r="C7" s="1" t="s">
        <v>83</v>
      </c>
      <c r="D7" s="1" t="s">
        <v>84</v>
      </c>
      <c r="E7" s="1" t="s">
        <v>29</v>
      </c>
      <c r="F7" s="1">
        <v>45</v>
      </c>
      <c r="G7" s="1" t="s">
        <v>85</v>
      </c>
      <c r="H7" s="1" t="s">
        <v>31</v>
      </c>
      <c r="I7" s="1" t="s">
        <v>86</v>
      </c>
      <c r="J7" s="1" t="s">
        <v>68</v>
      </c>
      <c r="K7" s="1" t="s">
        <v>60</v>
      </c>
      <c r="L7" s="1">
        <v>5758.31</v>
      </c>
      <c r="M7" s="1">
        <v>0.2</v>
      </c>
      <c r="N7" s="1">
        <v>1151.6600000000001</v>
      </c>
      <c r="O7" s="1">
        <v>829.2</v>
      </c>
      <c r="P7" s="1">
        <v>100</v>
      </c>
      <c r="Q7" s="1">
        <v>5535.85</v>
      </c>
      <c r="R7" s="1" t="s">
        <v>87</v>
      </c>
      <c r="S7" s="1" t="s">
        <v>71</v>
      </c>
      <c r="T7" s="1" t="s">
        <v>61</v>
      </c>
      <c r="U7" s="1" t="s">
        <v>62</v>
      </c>
      <c r="V7" s="1" t="s">
        <v>39</v>
      </c>
      <c r="W7" s="1">
        <v>7</v>
      </c>
      <c r="X7" s="1" t="s">
        <v>53</v>
      </c>
      <c r="Y7" s="1">
        <v>5</v>
      </c>
      <c r="Z7" s="1" t="s">
        <v>41</v>
      </c>
    </row>
    <row r="8" spans="1:26" ht="18" customHeight="1" x14ac:dyDescent="0.25">
      <c r="A8" s="1" t="s">
        <v>88</v>
      </c>
      <c r="B8" s="5">
        <f t="shared" ca="1" si="0"/>
        <v>45741</v>
      </c>
      <c r="C8" s="1" t="s">
        <v>89</v>
      </c>
      <c r="D8" s="1" t="s">
        <v>90</v>
      </c>
      <c r="E8" s="1" t="s">
        <v>29</v>
      </c>
      <c r="F8" s="1">
        <v>63</v>
      </c>
      <c r="G8" s="1" t="s">
        <v>91</v>
      </c>
      <c r="H8" s="1" t="s">
        <v>47</v>
      </c>
      <c r="I8" s="1" t="s">
        <v>48</v>
      </c>
      <c r="J8" s="1" t="s">
        <v>92</v>
      </c>
      <c r="K8" s="1" t="s">
        <v>34</v>
      </c>
      <c r="L8" s="1">
        <v>5907.13</v>
      </c>
      <c r="M8" s="1">
        <v>0</v>
      </c>
      <c r="N8" s="1">
        <v>0</v>
      </c>
      <c r="O8" s="1">
        <v>1063.28</v>
      </c>
      <c r="P8" s="1">
        <v>150</v>
      </c>
      <c r="Q8" s="1">
        <v>7120.41</v>
      </c>
      <c r="R8" s="1" t="s">
        <v>35</v>
      </c>
      <c r="S8" s="1" t="s">
        <v>49</v>
      </c>
      <c r="T8" s="1" t="s">
        <v>93</v>
      </c>
      <c r="U8" s="1" t="s">
        <v>94</v>
      </c>
      <c r="V8" s="1" t="s">
        <v>95</v>
      </c>
      <c r="W8" s="1">
        <v>3</v>
      </c>
      <c r="X8" s="1" t="s">
        <v>53</v>
      </c>
      <c r="Y8" s="1">
        <v>2</v>
      </c>
      <c r="Z8" s="1" t="s">
        <v>41</v>
      </c>
    </row>
    <row r="9" spans="1:26" ht="18" customHeight="1" x14ac:dyDescent="0.25">
      <c r="A9" s="1" t="s">
        <v>96</v>
      </c>
      <c r="B9" s="5">
        <f t="shared" ca="1" si="0"/>
        <v>46108</v>
      </c>
      <c r="C9" s="1" t="s">
        <v>97</v>
      </c>
      <c r="D9" s="1" t="s">
        <v>98</v>
      </c>
      <c r="E9" s="1" t="s">
        <v>29</v>
      </c>
      <c r="F9" s="1">
        <v>49</v>
      </c>
      <c r="G9" s="1" t="s">
        <v>99</v>
      </c>
      <c r="H9" s="1" t="s">
        <v>100</v>
      </c>
      <c r="I9" s="1" t="s">
        <v>101</v>
      </c>
      <c r="J9" s="1" t="s">
        <v>102</v>
      </c>
      <c r="K9" s="1" t="s">
        <v>34</v>
      </c>
      <c r="L9" s="1">
        <v>12590.15</v>
      </c>
      <c r="M9" s="1">
        <v>0.05</v>
      </c>
      <c r="N9" s="1">
        <v>629.51</v>
      </c>
      <c r="O9" s="1">
        <v>2152.92</v>
      </c>
      <c r="P9" s="1">
        <v>150</v>
      </c>
      <c r="Q9" s="1">
        <v>14263.56</v>
      </c>
      <c r="R9" s="1" t="s">
        <v>35</v>
      </c>
      <c r="S9" s="1" t="s">
        <v>49</v>
      </c>
      <c r="T9" s="1" t="s">
        <v>61</v>
      </c>
      <c r="U9" s="1" t="s">
        <v>62</v>
      </c>
      <c r="V9" s="1" t="s">
        <v>39</v>
      </c>
      <c r="W9" s="1">
        <v>4</v>
      </c>
      <c r="X9" s="1" t="s">
        <v>53</v>
      </c>
      <c r="Y9" s="1">
        <v>3</v>
      </c>
      <c r="Z9" s="1" t="s">
        <v>103</v>
      </c>
    </row>
    <row r="10" spans="1:26" ht="18" customHeight="1" x14ac:dyDescent="0.25">
      <c r="A10" s="1" t="s">
        <v>104</v>
      </c>
      <c r="B10" s="5">
        <f t="shared" ca="1" si="0"/>
        <v>45934</v>
      </c>
      <c r="C10" s="1" t="s">
        <v>105</v>
      </c>
      <c r="D10" s="1" t="s">
        <v>106</v>
      </c>
      <c r="E10" s="1" t="s">
        <v>29</v>
      </c>
      <c r="F10" s="1">
        <v>22</v>
      </c>
      <c r="G10" s="1" t="s">
        <v>107</v>
      </c>
      <c r="H10" s="1" t="s">
        <v>76</v>
      </c>
      <c r="I10" s="1" t="s">
        <v>108</v>
      </c>
      <c r="J10" s="1" t="s">
        <v>109</v>
      </c>
      <c r="K10" s="1" t="s">
        <v>34</v>
      </c>
      <c r="L10" s="1">
        <v>9849.1299999999992</v>
      </c>
      <c r="M10" s="1">
        <v>0.05</v>
      </c>
      <c r="N10" s="1">
        <v>492.46</v>
      </c>
      <c r="O10" s="1">
        <v>1684.2</v>
      </c>
      <c r="P10" s="1">
        <v>150</v>
      </c>
      <c r="Q10" s="1">
        <v>11190.87</v>
      </c>
      <c r="R10" s="1" t="s">
        <v>35</v>
      </c>
      <c r="S10" s="1" t="s">
        <v>71</v>
      </c>
      <c r="T10" s="1" t="s">
        <v>110</v>
      </c>
      <c r="U10" s="1" t="s">
        <v>111</v>
      </c>
      <c r="V10" s="1" t="s">
        <v>112</v>
      </c>
      <c r="W10" s="1">
        <v>5</v>
      </c>
      <c r="X10" s="1" t="s">
        <v>53</v>
      </c>
      <c r="Y10" s="1">
        <v>4</v>
      </c>
      <c r="Z10" s="1" t="s">
        <v>113</v>
      </c>
    </row>
    <row r="11" spans="1:26" ht="18" customHeight="1" x14ac:dyDescent="0.25">
      <c r="A11" s="1" t="s">
        <v>114</v>
      </c>
      <c r="B11" s="5">
        <f t="shared" ca="1" si="0"/>
        <v>46001</v>
      </c>
      <c r="C11" s="1" t="s">
        <v>115</v>
      </c>
      <c r="D11" s="1" t="s">
        <v>116</v>
      </c>
      <c r="E11" s="1" t="s">
        <v>45</v>
      </c>
      <c r="F11" s="1">
        <v>55</v>
      </c>
      <c r="G11" s="1" t="s">
        <v>117</v>
      </c>
      <c r="H11" s="1" t="s">
        <v>76</v>
      </c>
      <c r="I11" s="1" t="s">
        <v>118</v>
      </c>
      <c r="J11" s="1" t="s">
        <v>119</v>
      </c>
      <c r="K11" s="1" t="s">
        <v>69</v>
      </c>
      <c r="L11" s="1">
        <v>9308.99</v>
      </c>
      <c r="M11" s="1">
        <v>0</v>
      </c>
      <c r="N11" s="1">
        <v>0</v>
      </c>
      <c r="O11" s="1">
        <v>1675.62</v>
      </c>
      <c r="P11" s="1">
        <v>50</v>
      </c>
      <c r="Q11" s="1">
        <v>11034.61</v>
      </c>
      <c r="R11" s="1" t="s">
        <v>120</v>
      </c>
      <c r="S11" s="1" t="s">
        <v>49</v>
      </c>
      <c r="T11" s="1" t="s">
        <v>37</v>
      </c>
      <c r="U11" s="1" t="s">
        <v>38</v>
      </c>
      <c r="V11" s="1" t="s">
        <v>39</v>
      </c>
      <c r="W11" s="1">
        <v>6</v>
      </c>
      <c r="X11" s="1" t="s">
        <v>53</v>
      </c>
      <c r="Y11" s="1">
        <v>5</v>
      </c>
      <c r="Z11" s="1" t="s">
        <v>113</v>
      </c>
    </row>
    <row r="12" spans="1:26" ht="18" customHeight="1" x14ac:dyDescent="0.25">
      <c r="A12" s="1" t="s">
        <v>121</v>
      </c>
      <c r="B12" s="5">
        <f t="shared" ca="1" si="0"/>
        <v>46005</v>
      </c>
      <c r="C12" s="1" t="s">
        <v>122</v>
      </c>
      <c r="D12" s="1" t="s">
        <v>123</v>
      </c>
      <c r="E12" s="1" t="s">
        <v>45</v>
      </c>
      <c r="F12" s="1">
        <v>27</v>
      </c>
      <c r="G12" s="1" t="s">
        <v>124</v>
      </c>
      <c r="H12" s="1" t="s">
        <v>31</v>
      </c>
      <c r="I12" s="1" t="s">
        <v>125</v>
      </c>
      <c r="J12" s="1" t="s">
        <v>119</v>
      </c>
      <c r="K12" s="1" t="s">
        <v>60</v>
      </c>
      <c r="L12" s="1">
        <v>5178.6099999999997</v>
      </c>
      <c r="M12" s="1">
        <v>0</v>
      </c>
      <c r="N12" s="1">
        <v>0</v>
      </c>
      <c r="O12" s="1">
        <v>932.15</v>
      </c>
      <c r="P12" s="1">
        <v>50</v>
      </c>
      <c r="Q12" s="1">
        <v>6160.76</v>
      </c>
      <c r="R12" s="1" t="s">
        <v>35</v>
      </c>
      <c r="S12" s="1" t="s">
        <v>36</v>
      </c>
      <c r="T12" s="1" t="s">
        <v>126</v>
      </c>
      <c r="U12" s="1" t="s">
        <v>127</v>
      </c>
      <c r="V12" s="1" t="s">
        <v>112</v>
      </c>
      <c r="W12" s="1">
        <v>2</v>
      </c>
      <c r="X12" s="1" t="s">
        <v>40</v>
      </c>
      <c r="Y12" s="1">
        <v>5</v>
      </c>
      <c r="Z12" s="1" t="s">
        <v>41</v>
      </c>
    </row>
    <row r="13" spans="1:26" ht="18" customHeight="1" x14ac:dyDescent="0.25">
      <c r="A13" s="1" t="s">
        <v>128</v>
      </c>
      <c r="B13" s="5">
        <f t="shared" ca="1" si="0"/>
        <v>45722</v>
      </c>
      <c r="C13" s="1" t="s">
        <v>129</v>
      </c>
      <c r="D13" s="1" t="s">
        <v>44</v>
      </c>
      <c r="E13" s="1" t="s">
        <v>29</v>
      </c>
      <c r="F13" s="1">
        <v>57</v>
      </c>
      <c r="G13" s="1" t="s">
        <v>130</v>
      </c>
      <c r="H13" s="1" t="s">
        <v>47</v>
      </c>
      <c r="I13" s="1" t="s">
        <v>131</v>
      </c>
      <c r="J13" s="1" t="s">
        <v>119</v>
      </c>
      <c r="K13" s="1" t="s">
        <v>60</v>
      </c>
      <c r="L13" s="1">
        <v>12314.09</v>
      </c>
      <c r="M13" s="1">
        <v>0</v>
      </c>
      <c r="N13" s="1">
        <v>0</v>
      </c>
      <c r="O13" s="1">
        <v>2216.54</v>
      </c>
      <c r="P13" s="1">
        <v>50</v>
      </c>
      <c r="Q13" s="1">
        <v>14580.63</v>
      </c>
      <c r="R13" s="1" t="s">
        <v>35</v>
      </c>
      <c r="S13" s="1" t="s">
        <v>49</v>
      </c>
      <c r="T13" s="1" t="s">
        <v>61</v>
      </c>
      <c r="U13" s="1" t="s">
        <v>62</v>
      </c>
      <c r="V13" s="1" t="s">
        <v>39</v>
      </c>
      <c r="W13" s="1">
        <v>4</v>
      </c>
      <c r="X13" s="1" t="s">
        <v>53</v>
      </c>
      <c r="Y13" s="1">
        <v>5</v>
      </c>
      <c r="Z13" s="1" t="s">
        <v>41</v>
      </c>
    </row>
    <row r="14" spans="1:26" ht="18" customHeight="1" x14ac:dyDescent="0.25">
      <c r="A14" s="1" t="s">
        <v>132</v>
      </c>
      <c r="B14" s="5">
        <f t="shared" ca="1" si="0"/>
        <v>45682</v>
      </c>
      <c r="C14" s="1" t="s">
        <v>133</v>
      </c>
      <c r="D14" s="1" t="s">
        <v>134</v>
      </c>
      <c r="E14" s="1" t="s">
        <v>29</v>
      </c>
      <c r="F14" s="1">
        <v>63</v>
      </c>
      <c r="G14" s="1" t="s">
        <v>85</v>
      </c>
      <c r="H14" s="1" t="s">
        <v>31</v>
      </c>
      <c r="I14" s="1" t="s">
        <v>32</v>
      </c>
      <c r="J14" s="1" t="s">
        <v>59</v>
      </c>
      <c r="K14" s="1" t="s">
        <v>60</v>
      </c>
      <c r="L14" s="1">
        <v>815.87</v>
      </c>
      <c r="M14" s="1">
        <v>0</v>
      </c>
      <c r="N14" s="1">
        <v>0</v>
      </c>
      <c r="O14" s="1">
        <v>146.86000000000001</v>
      </c>
      <c r="P14" s="1">
        <v>50</v>
      </c>
      <c r="Q14" s="1">
        <v>1012.73</v>
      </c>
      <c r="R14" s="1" t="s">
        <v>120</v>
      </c>
      <c r="S14" s="1" t="s">
        <v>49</v>
      </c>
      <c r="T14" s="1" t="s">
        <v>126</v>
      </c>
      <c r="U14" s="1" t="s">
        <v>127</v>
      </c>
      <c r="V14" s="1" t="s">
        <v>112</v>
      </c>
      <c r="W14" s="1">
        <v>7</v>
      </c>
      <c r="X14" s="1" t="s">
        <v>53</v>
      </c>
      <c r="Y14" s="1">
        <v>5</v>
      </c>
      <c r="Z14" s="1" t="s">
        <v>41</v>
      </c>
    </row>
    <row r="15" spans="1:26" ht="18" customHeight="1" x14ac:dyDescent="0.25">
      <c r="A15" s="1" t="s">
        <v>135</v>
      </c>
      <c r="B15" s="5">
        <f t="shared" ca="1" si="0"/>
        <v>46099</v>
      </c>
      <c r="C15" s="1" t="s">
        <v>136</v>
      </c>
      <c r="D15" s="1" t="s">
        <v>137</v>
      </c>
      <c r="E15" s="1" t="s">
        <v>45</v>
      </c>
      <c r="F15" s="1">
        <v>41</v>
      </c>
      <c r="G15" s="1" t="s">
        <v>138</v>
      </c>
      <c r="H15" s="1" t="s">
        <v>76</v>
      </c>
      <c r="I15" s="1" t="s">
        <v>139</v>
      </c>
      <c r="J15" s="1" t="s">
        <v>33</v>
      </c>
      <c r="K15" s="1" t="s">
        <v>60</v>
      </c>
      <c r="L15" s="1">
        <v>13094.26</v>
      </c>
      <c r="M15" s="1">
        <v>0.05</v>
      </c>
      <c r="N15" s="1">
        <v>654.71</v>
      </c>
      <c r="O15" s="1">
        <v>2239.12</v>
      </c>
      <c r="P15" s="1">
        <v>100</v>
      </c>
      <c r="Q15" s="1">
        <v>14778.67</v>
      </c>
      <c r="R15" s="1" t="s">
        <v>120</v>
      </c>
      <c r="S15" s="1" t="s">
        <v>140</v>
      </c>
      <c r="T15" s="1" t="s">
        <v>126</v>
      </c>
      <c r="U15" s="1" t="s">
        <v>127</v>
      </c>
      <c r="V15" s="1" t="s">
        <v>112</v>
      </c>
      <c r="W15" s="1">
        <v>4</v>
      </c>
      <c r="X15" s="1" t="s">
        <v>53</v>
      </c>
      <c r="Y15" s="1">
        <v>1</v>
      </c>
      <c r="Z15" s="1" t="s">
        <v>41</v>
      </c>
    </row>
    <row r="16" spans="1:26" ht="18" customHeight="1" x14ac:dyDescent="0.25">
      <c r="A16" s="1" t="s">
        <v>141</v>
      </c>
      <c r="B16" s="5">
        <f t="shared" ca="1" si="0"/>
        <v>46050</v>
      </c>
      <c r="C16" s="1" t="s">
        <v>142</v>
      </c>
      <c r="D16" s="1" t="s">
        <v>143</v>
      </c>
      <c r="E16" s="1" t="s">
        <v>29</v>
      </c>
      <c r="F16" s="1">
        <v>52</v>
      </c>
      <c r="G16" s="1" t="s">
        <v>144</v>
      </c>
      <c r="H16" s="1" t="s">
        <v>47</v>
      </c>
      <c r="I16" s="1" t="s">
        <v>67</v>
      </c>
      <c r="J16" s="1" t="s">
        <v>102</v>
      </c>
      <c r="K16" s="1" t="s">
        <v>69</v>
      </c>
      <c r="L16" s="1">
        <v>7813.06</v>
      </c>
      <c r="M16" s="1">
        <v>0</v>
      </c>
      <c r="N16" s="1">
        <v>0</v>
      </c>
      <c r="O16" s="1">
        <v>1406.35</v>
      </c>
      <c r="P16" s="1">
        <v>0</v>
      </c>
      <c r="Q16" s="1">
        <v>9219.41</v>
      </c>
      <c r="R16" s="1" t="s">
        <v>87</v>
      </c>
      <c r="S16" s="1" t="s">
        <v>49</v>
      </c>
      <c r="T16" s="1" t="s">
        <v>110</v>
      </c>
      <c r="U16" s="1" t="s">
        <v>111</v>
      </c>
      <c r="V16" s="1" t="s">
        <v>112</v>
      </c>
      <c r="W16" s="1">
        <v>3</v>
      </c>
      <c r="X16" s="1" t="s">
        <v>53</v>
      </c>
      <c r="Y16" s="1">
        <v>1</v>
      </c>
      <c r="Z16" s="1" t="s">
        <v>145</v>
      </c>
    </row>
    <row r="17" spans="1:26" ht="18" customHeight="1" x14ac:dyDescent="0.25">
      <c r="A17" s="1" t="s">
        <v>146</v>
      </c>
      <c r="B17" s="5">
        <f t="shared" ca="1" si="0"/>
        <v>45935</v>
      </c>
      <c r="C17" s="1" t="s">
        <v>147</v>
      </c>
      <c r="D17" s="1" t="s">
        <v>148</v>
      </c>
      <c r="E17" s="1" t="s">
        <v>45</v>
      </c>
      <c r="F17" s="1">
        <v>61</v>
      </c>
      <c r="G17" s="1" t="s">
        <v>149</v>
      </c>
      <c r="H17" s="1" t="s">
        <v>100</v>
      </c>
      <c r="I17" s="1" t="s">
        <v>150</v>
      </c>
      <c r="J17" s="1" t="s">
        <v>68</v>
      </c>
      <c r="K17" s="1" t="s">
        <v>60</v>
      </c>
      <c r="L17" s="1">
        <v>6124.19</v>
      </c>
      <c r="M17" s="1">
        <v>0.15</v>
      </c>
      <c r="N17" s="1">
        <v>918.63</v>
      </c>
      <c r="O17" s="1">
        <v>937</v>
      </c>
      <c r="P17" s="1">
        <v>150</v>
      </c>
      <c r="Q17" s="1">
        <v>6292.56</v>
      </c>
      <c r="R17" s="1" t="s">
        <v>35</v>
      </c>
      <c r="S17" s="1" t="s">
        <v>71</v>
      </c>
      <c r="T17" s="1" t="s">
        <v>80</v>
      </c>
      <c r="U17" s="1" t="s">
        <v>81</v>
      </c>
      <c r="V17" s="1" t="s">
        <v>52</v>
      </c>
      <c r="W17" s="1">
        <v>6</v>
      </c>
      <c r="X17" s="1" t="s">
        <v>53</v>
      </c>
      <c r="Y17" s="1">
        <v>3</v>
      </c>
      <c r="Z17" s="1" t="s">
        <v>41</v>
      </c>
    </row>
    <row r="18" spans="1:26" ht="18" customHeight="1" x14ac:dyDescent="0.25">
      <c r="A18" s="1" t="s">
        <v>151</v>
      </c>
      <c r="B18" s="5">
        <f t="shared" ca="1" si="0"/>
        <v>46091</v>
      </c>
      <c r="C18" s="1" t="s">
        <v>152</v>
      </c>
      <c r="D18" s="1" t="s">
        <v>153</v>
      </c>
      <c r="E18" s="1" t="s">
        <v>45</v>
      </c>
      <c r="F18" s="1">
        <v>65</v>
      </c>
      <c r="G18" s="1" t="s">
        <v>130</v>
      </c>
      <c r="H18" s="1" t="s">
        <v>47</v>
      </c>
      <c r="I18" s="1" t="s">
        <v>67</v>
      </c>
      <c r="J18" s="1" t="s">
        <v>109</v>
      </c>
      <c r="K18" s="1" t="s">
        <v>69</v>
      </c>
      <c r="L18" s="1">
        <v>7583.22</v>
      </c>
      <c r="M18" s="1">
        <v>0.1</v>
      </c>
      <c r="N18" s="1">
        <v>758.32</v>
      </c>
      <c r="O18" s="1">
        <v>1228.48</v>
      </c>
      <c r="P18" s="1">
        <v>100</v>
      </c>
      <c r="Q18" s="1">
        <v>8153.38</v>
      </c>
      <c r="R18" s="1" t="s">
        <v>35</v>
      </c>
      <c r="S18" s="1" t="s">
        <v>49</v>
      </c>
      <c r="T18" s="1" t="s">
        <v>37</v>
      </c>
      <c r="U18" s="1" t="s">
        <v>38</v>
      </c>
      <c r="V18" s="1" t="s">
        <v>39</v>
      </c>
      <c r="W18" s="1">
        <v>2</v>
      </c>
      <c r="X18" s="1" t="s">
        <v>53</v>
      </c>
      <c r="Y18" s="1">
        <v>4</v>
      </c>
      <c r="Z18" s="1" t="s">
        <v>145</v>
      </c>
    </row>
    <row r="19" spans="1:26" ht="18" customHeight="1" x14ac:dyDescent="0.25">
      <c r="A19" s="1" t="s">
        <v>154</v>
      </c>
      <c r="B19" s="5">
        <f t="shared" ca="1" si="0"/>
        <v>46149</v>
      </c>
      <c r="C19" s="1" t="s">
        <v>155</v>
      </c>
      <c r="D19" s="1" t="s">
        <v>156</v>
      </c>
      <c r="E19" s="1" t="s">
        <v>45</v>
      </c>
      <c r="F19" s="1">
        <v>40</v>
      </c>
      <c r="G19" s="1" t="s">
        <v>117</v>
      </c>
      <c r="H19" s="1" t="s">
        <v>76</v>
      </c>
      <c r="I19" s="1" t="s">
        <v>77</v>
      </c>
      <c r="J19" s="1" t="s">
        <v>78</v>
      </c>
      <c r="K19" s="1" t="s">
        <v>34</v>
      </c>
      <c r="L19" s="1">
        <v>10094.379999999999</v>
      </c>
      <c r="M19" s="1">
        <v>0</v>
      </c>
      <c r="N19" s="1">
        <v>0</v>
      </c>
      <c r="O19" s="1">
        <v>1816.99</v>
      </c>
      <c r="P19" s="1">
        <v>150</v>
      </c>
      <c r="Q19" s="1">
        <v>12061.37</v>
      </c>
      <c r="R19" s="1" t="s">
        <v>87</v>
      </c>
      <c r="S19" s="1" t="s">
        <v>71</v>
      </c>
      <c r="T19" s="1" t="s">
        <v>37</v>
      </c>
      <c r="U19" s="1" t="s">
        <v>38</v>
      </c>
      <c r="V19" s="1" t="s">
        <v>39</v>
      </c>
      <c r="W19" s="1">
        <v>5</v>
      </c>
      <c r="X19" s="1" t="s">
        <v>53</v>
      </c>
      <c r="Y19" s="1">
        <v>5</v>
      </c>
      <c r="Z19" s="1" t="s">
        <v>41</v>
      </c>
    </row>
    <row r="20" spans="1:26" ht="18" customHeight="1" x14ac:dyDescent="0.25">
      <c r="A20" s="1" t="s">
        <v>157</v>
      </c>
      <c r="B20" s="5">
        <f t="shared" ca="1" si="0"/>
        <v>45912</v>
      </c>
      <c r="C20" s="1" t="s">
        <v>158</v>
      </c>
      <c r="D20" s="1" t="s">
        <v>159</v>
      </c>
      <c r="E20" s="1" t="s">
        <v>29</v>
      </c>
      <c r="F20" s="1">
        <v>34</v>
      </c>
      <c r="G20" s="1" t="s">
        <v>160</v>
      </c>
      <c r="H20" s="1" t="s">
        <v>100</v>
      </c>
      <c r="I20" s="1" t="s">
        <v>150</v>
      </c>
      <c r="J20" s="1" t="s">
        <v>119</v>
      </c>
      <c r="K20" s="1" t="s">
        <v>34</v>
      </c>
      <c r="L20" s="1">
        <v>438.29</v>
      </c>
      <c r="M20" s="1">
        <v>0.05</v>
      </c>
      <c r="N20" s="1">
        <v>21.91</v>
      </c>
      <c r="O20" s="1">
        <v>74.95</v>
      </c>
      <c r="P20" s="1">
        <v>100</v>
      </c>
      <c r="Q20" s="1">
        <v>591.33000000000004</v>
      </c>
      <c r="R20" s="1" t="s">
        <v>87</v>
      </c>
      <c r="S20" s="1" t="s">
        <v>71</v>
      </c>
      <c r="T20" s="1" t="s">
        <v>161</v>
      </c>
      <c r="U20" s="1" t="s">
        <v>162</v>
      </c>
      <c r="V20" s="1" t="s">
        <v>95</v>
      </c>
      <c r="W20" s="1">
        <v>3</v>
      </c>
      <c r="X20" s="1" t="s">
        <v>53</v>
      </c>
      <c r="Y20" s="1">
        <v>5</v>
      </c>
      <c r="Z20" s="1" t="s">
        <v>113</v>
      </c>
    </row>
    <row r="21" spans="1:26" ht="18" customHeight="1" x14ac:dyDescent="0.25">
      <c r="A21" s="1" t="s">
        <v>163</v>
      </c>
      <c r="B21" s="5">
        <f t="shared" ca="1" si="0"/>
        <v>46214</v>
      </c>
      <c r="C21" s="1" t="s">
        <v>65</v>
      </c>
      <c r="D21" s="1" t="s">
        <v>164</v>
      </c>
      <c r="E21" s="1" t="s">
        <v>29</v>
      </c>
      <c r="F21" s="1">
        <v>18</v>
      </c>
      <c r="G21" s="1" t="s">
        <v>57</v>
      </c>
      <c r="H21" s="1" t="s">
        <v>47</v>
      </c>
      <c r="I21" s="1" t="s">
        <v>67</v>
      </c>
      <c r="J21" s="1" t="s">
        <v>68</v>
      </c>
      <c r="K21" s="1" t="s">
        <v>34</v>
      </c>
      <c r="L21" s="1">
        <v>13105.39</v>
      </c>
      <c r="M21" s="1">
        <v>0.05</v>
      </c>
      <c r="N21" s="1">
        <v>655.27</v>
      </c>
      <c r="O21" s="1">
        <v>2241.02</v>
      </c>
      <c r="P21" s="1">
        <v>0</v>
      </c>
      <c r="Q21" s="1">
        <v>14691.14</v>
      </c>
      <c r="R21" s="1" t="s">
        <v>35</v>
      </c>
      <c r="S21" s="1" t="s">
        <v>49</v>
      </c>
      <c r="T21" s="1" t="s">
        <v>161</v>
      </c>
      <c r="U21" s="1" t="s">
        <v>162</v>
      </c>
      <c r="V21" s="1" t="s">
        <v>95</v>
      </c>
      <c r="W21" s="1">
        <v>2</v>
      </c>
      <c r="X21" s="1" t="s">
        <v>53</v>
      </c>
      <c r="Y21" s="1">
        <v>3</v>
      </c>
      <c r="Z21" s="1" t="s">
        <v>41</v>
      </c>
    </row>
    <row r="22" spans="1:26" ht="18" customHeight="1" x14ac:dyDescent="0.25">
      <c r="A22" s="1" t="s">
        <v>165</v>
      </c>
      <c r="B22" s="5">
        <f t="shared" ca="1" si="0"/>
        <v>45912</v>
      </c>
      <c r="C22" s="1" t="s">
        <v>166</v>
      </c>
      <c r="D22" s="1" t="s">
        <v>167</v>
      </c>
      <c r="E22" s="1" t="s">
        <v>45</v>
      </c>
      <c r="F22" s="1">
        <v>48</v>
      </c>
      <c r="G22" s="1" t="s">
        <v>99</v>
      </c>
      <c r="H22" s="1" t="s">
        <v>100</v>
      </c>
      <c r="I22" s="1" t="s">
        <v>150</v>
      </c>
      <c r="J22" s="1" t="s">
        <v>119</v>
      </c>
      <c r="K22" s="1" t="s">
        <v>34</v>
      </c>
      <c r="L22" s="1">
        <v>6839.41</v>
      </c>
      <c r="M22" s="1">
        <v>0.2</v>
      </c>
      <c r="N22" s="1">
        <v>1367.88</v>
      </c>
      <c r="O22" s="1">
        <v>984.88</v>
      </c>
      <c r="P22" s="1">
        <v>0</v>
      </c>
      <c r="Q22" s="1">
        <v>6456.41</v>
      </c>
      <c r="R22" s="1" t="s">
        <v>35</v>
      </c>
      <c r="S22" s="1" t="s">
        <v>36</v>
      </c>
      <c r="T22" s="1" t="s">
        <v>161</v>
      </c>
      <c r="U22" s="1" t="s">
        <v>162</v>
      </c>
      <c r="V22" s="1" t="s">
        <v>95</v>
      </c>
      <c r="W22" s="1">
        <v>7</v>
      </c>
      <c r="X22" s="1" t="s">
        <v>53</v>
      </c>
      <c r="Y22" s="1">
        <v>4</v>
      </c>
      <c r="Z22" s="1" t="s">
        <v>41</v>
      </c>
    </row>
    <row r="23" spans="1:26" ht="18" customHeight="1" x14ac:dyDescent="0.25">
      <c r="A23" s="1" t="s">
        <v>168</v>
      </c>
      <c r="B23" s="5">
        <f t="shared" ca="1" si="0"/>
        <v>45720</v>
      </c>
      <c r="C23" s="1" t="s">
        <v>169</v>
      </c>
      <c r="D23" s="1" t="s">
        <v>170</v>
      </c>
      <c r="E23" s="1" t="s">
        <v>29</v>
      </c>
      <c r="F23" s="1">
        <v>48</v>
      </c>
      <c r="G23" s="1" t="s">
        <v>171</v>
      </c>
      <c r="H23" s="1" t="s">
        <v>100</v>
      </c>
      <c r="I23" s="1" t="s">
        <v>101</v>
      </c>
      <c r="J23" s="1" t="s">
        <v>102</v>
      </c>
      <c r="K23" s="1" t="s">
        <v>34</v>
      </c>
      <c r="L23" s="1">
        <v>5308.76</v>
      </c>
      <c r="M23" s="1">
        <v>0</v>
      </c>
      <c r="N23" s="1">
        <v>0</v>
      </c>
      <c r="O23" s="1">
        <v>955.58</v>
      </c>
      <c r="P23" s="1">
        <v>0</v>
      </c>
      <c r="Q23" s="1">
        <v>6264.34</v>
      </c>
      <c r="R23" s="1" t="s">
        <v>87</v>
      </c>
      <c r="S23" s="1" t="s">
        <v>71</v>
      </c>
      <c r="T23" s="1" t="s">
        <v>61</v>
      </c>
      <c r="U23" s="1" t="s">
        <v>62</v>
      </c>
      <c r="V23" s="1" t="s">
        <v>39</v>
      </c>
      <c r="W23" s="1">
        <v>2</v>
      </c>
      <c r="X23" s="1" t="s">
        <v>53</v>
      </c>
      <c r="Y23" s="1">
        <v>5</v>
      </c>
      <c r="Z23" s="1" t="s">
        <v>41</v>
      </c>
    </row>
    <row r="24" spans="1:26" ht="18" customHeight="1" x14ac:dyDescent="0.25">
      <c r="A24" s="1" t="s">
        <v>172</v>
      </c>
      <c r="B24" s="5">
        <f t="shared" ca="1" si="0"/>
        <v>46198</v>
      </c>
      <c r="C24" s="1" t="s">
        <v>173</v>
      </c>
      <c r="D24" s="1" t="s">
        <v>174</v>
      </c>
      <c r="E24" s="1" t="s">
        <v>45</v>
      </c>
      <c r="F24" s="1">
        <v>59</v>
      </c>
      <c r="G24" s="1" t="s">
        <v>117</v>
      </c>
      <c r="H24" s="1" t="s">
        <v>76</v>
      </c>
      <c r="I24" s="1" t="s">
        <v>118</v>
      </c>
      <c r="J24" s="1" t="s">
        <v>119</v>
      </c>
      <c r="K24" s="1" t="s">
        <v>34</v>
      </c>
      <c r="L24" s="1">
        <v>2289.12</v>
      </c>
      <c r="M24" s="1">
        <v>0</v>
      </c>
      <c r="N24" s="1">
        <v>0</v>
      </c>
      <c r="O24" s="1">
        <v>412.04</v>
      </c>
      <c r="P24" s="1">
        <v>0</v>
      </c>
      <c r="Q24" s="1">
        <v>2701.16</v>
      </c>
      <c r="R24" s="1" t="s">
        <v>35</v>
      </c>
      <c r="S24" s="1" t="s">
        <v>49</v>
      </c>
      <c r="T24" s="1" t="s">
        <v>80</v>
      </c>
      <c r="U24" s="1" t="s">
        <v>81</v>
      </c>
      <c r="V24" s="1" t="s">
        <v>52</v>
      </c>
      <c r="W24" s="1">
        <v>4</v>
      </c>
      <c r="X24" s="1" t="s">
        <v>63</v>
      </c>
      <c r="Y24" s="1">
        <v>4</v>
      </c>
      <c r="Z24" s="1" t="s">
        <v>41</v>
      </c>
    </row>
    <row r="25" spans="1:26" ht="18" customHeight="1" x14ac:dyDescent="0.25">
      <c r="A25" s="1" t="s">
        <v>175</v>
      </c>
      <c r="B25" s="5">
        <f t="shared" ca="1" si="0"/>
        <v>46269</v>
      </c>
      <c r="C25" s="1" t="s">
        <v>176</v>
      </c>
      <c r="D25" s="1" t="s">
        <v>177</v>
      </c>
      <c r="E25" s="1" t="s">
        <v>45</v>
      </c>
      <c r="F25" s="1">
        <v>59</v>
      </c>
      <c r="G25" s="1" t="s">
        <v>99</v>
      </c>
      <c r="H25" s="1" t="s">
        <v>100</v>
      </c>
      <c r="I25" s="1" t="s">
        <v>178</v>
      </c>
      <c r="J25" s="1" t="s">
        <v>78</v>
      </c>
      <c r="K25" s="1" t="s">
        <v>60</v>
      </c>
      <c r="L25" s="1">
        <v>6732.11</v>
      </c>
      <c r="M25" s="1">
        <v>0.15</v>
      </c>
      <c r="N25" s="1">
        <v>1009.82</v>
      </c>
      <c r="O25" s="1">
        <v>1030.01</v>
      </c>
      <c r="P25" s="1">
        <v>50</v>
      </c>
      <c r="Q25" s="1">
        <v>6802.3</v>
      </c>
      <c r="R25" s="1" t="s">
        <v>120</v>
      </c>
      <c r="S25" s="1" t="s">
        <v>71</v>
      </c>
      <c r="T25" s="1" t="s">
        <v>110</v>
      </c>
      <c r="U25" s="1" t="s">
        <v>111</v>
      </c>
      <c r="V25" s="1" t="s">
        <v>112</v>
      </c>
      <c r="W25" s="1">
        <v>6</v>
      </c>
      <c r="X25" s="1" t="s">
        <v>63</v>
      </c>
      <c r="Y25" s="1">
        <v>3</v>
      </c>
      <c r="Z25" s="1" t="s">
        <v>41</v>
      </c>
    </row>
    <row r="26" spans="1:26" ht="18" customHeight="1" x14ac:dyDescent="0.25">
      <c r="A26" s="1" t="s">
        <v>179</v>
      </c>
      <c r="B26" s="5">
        <f t="shared" ca="1" si="0"/>
        <v>46081</v>
      </c>
      <c r="C26" s="1" t="s">
        <v>180</v>
      </c>
      <c r="D26" s="1" t="s">
        <v>159</v>
      </c>
      <c r="E26" s="1" t="s">
        <v>45</v>
      </c>
      <c r="F26" s="1">
        <v>51</v>
      </c>
      <c r="G26" s="1" t="s">
        <v>181</v>
      </c>
      <c r="H26" s="1" t="s">
        <v>31</v>
      </c>
      <c r="I26" s="1" t="s">
        <v>32</v>
      </c>
      <c r="J26" s="1" t="s">
        <v>109</v>
      </c>
      <c r="K26" s="1" t="s">
        <v>34</v>
      </c>
      <c r="L26" s="1">
        <v>7570.76</v>
      </c>
      <c r="M26" s="1">
        <v>0.15</v>
      </c>
      <c r="N26" s="1">
        <v>1135.6099999999999</v>
      </c>
      <c r="O26" s="1">
        <v>1158.33</v>
      </c>
      <c r="P26" s="1">
        <v>100</v>
      </c>
      <c r="Q26" s="1">
        <v>7693.48</v>
      </c>
      <c r="R26" s="1" t="s">
        <v>87</v>
      </c>
      <c r="S26" s="1" t="s">
        <v>71</v>
      </c>
      <c r="T26" s="1" t="s">
        <v>61</v>
      </c>
      <c r="U26" s="1" t="s">
        <v>62</v>
      </c>
      <c r="V26" s="1" t="s">
        <v>39</v>
      </c>
      <c r="W26" s="1">
        <v>5</v>
      </c>
      <c r="X26" s="1" t="s">
        <v>40</v>
      </c>
      <c r="Y26" s="1">
        <v>4</v>
      </c>
      <c r="Z26" s="1" t="s">
        <v>41</v>
      </c>
    </row>
    <row r="27" spans="1:26" ht="18" customHeight="1" x14ac:dyDescent="0.25">
      <c r="A27" s="1" t="s">
        <v>182</v>
      </c>
      <c r="B27" s="5">
        <f t="shared" ca="1" si="0"/>
        <v>46083</v>
      </c>
      <c r="C27" s="1" t="s">
        <v>183</v>
      </c>
      <c r="D27" s="1" t="s">
        <v>184</v>
      </c>
      <c r="E27" s="1" t="s">
        <v>45</v>
      </c>
      <c r="F27" s="1">
        <v>26</v>
      </c>
      <c r="G27" s="1" t="s">
        <v>75</v>
      </c>
      <c r="H27" s="1" t="s">
        <v>76</v>
      </c>
      <c r="I27" s="1" t="s">
        <v>139</v>
      </c>
      <c r="J27" s="1" t="s">
        <v>92</v>
      </c>
      <c r="K27" s="1" t="s">
        <v>34</v>
      </c>
      <c r="L27" s="1">
        <v>6203.79</v>
      </c>
      <c r="M27" s="1">
        <v>0.1</v>
      </c>
      <c r="N27" s="1">
        <v>620.38</v>
      </c>
      <c r="O27" s="1">
        <v>1005.01</v>
      </c>
      <c r="P27" s="1">
        <v>100</v>
      </c>
      <c r="Q27" s="1">
        <v>6688.42</v>
      </c>
      <c r="R27" s="1" t="s">
        <v>87</v>
      </c>
      <c r="S27" s="1" t="s">
        <v>49</v>
      </c>
      <c r="T27" s="1" t="s">
        <v>80</v>
      </c>
      <c r="U27" s="1" t="s">
        <v>81</v>
      </c>
      <c r="V27" s="1" t="s">
        <v>52</v>
      </c>
      <c r="W27" s="1">
        <v>6</v>
      </c>
      <c r="X27" s="1" t="s">
        <v>63</v>
      </c>
      <c r="Y27" s="1">
        <v>4</v>
      </c>
      <c r="Z27" s="1" t="s">
        <v>41</v>
      </c>
    </row>
    <row r="28" spans="1:26" ht="18" customHeight="1" x14ac:dyDescent="0.25">
      <c r="A28" s="1" t="s">
        <v>185</v>
      </c>
      <c r="B28" s="5">
        <f t="shared" ca="1" si="0"/>
        <v>46152</v>
      </c>
      <c r="C28" s="1" t="s">
        <v>186</v>
      </c>
      <c r="D28" s="1" t="s">
        <v>187</v>
      </c>
      <c r="E28" s="1" t="s">
        <v>45</v>
      </c>
      <c r="F28" s="1">
        <v>39</v>
      </c>
      <c r="G28" s="1" t="s">
        <v>85</v>
      </c>
      <c r="H28" s="1" t="s">
        <v>31</v>
      </c>
      <c r="I28" s="1" t="s">
        <v>32</v>
      </c>
      <c r="J28" s="1" t="s">
        <v>92</v>
      </c>
      <c r="K28" s="1" t="s">
        <v>34</v>
      </c>
      <c r="L28" s="1">
        <v>10260.24</v>
      </c>
      <c r="M28" s="1">
        <v>0.1</v>
      </c>
      <c r="N28" s="1">
        <v>1026.02</v>
      </c>
      <c r="O28" s="1">
        <v>1662.16</v>
      </c>
      <c r="P28" s="1">
        <v>50</v>
      </c>
      <c r="Q28" s="1">
        <v>10946.38</v>
      </c>
      <c r="R28" s="1" t="s">
        <v>120</v>
      </c>
      <c r="S28" s="1" t="s">
        <v>49</v>
      </c>
      <c r="T28" s="1" t="s">
        <v>80</v>
      </c>
      <c r="U28" s="1" t="s">
        <v>81</v>
      </c>
      <c r="V28" s="1" t="s">
        <v>52</v>
      </c>
      <c r="W28" s="1">
        <v>4</v>
      </c>
      <c r="X28" s="1" t="s">
        <v>53</v>
      </c>
      <c r="Y28" s="1">
        <v>4</v>
      </c>
      <c r="Z28" s="1" t="s">
        <v>145</v>
      </c>
    </row>
    <row r="29" spans="1:26" ht="18" customHeight="1" x14ac:dyDescent="0.25">
      <c r="A29" s="1" t="s">
        <v>188</v>
      </c>
      <c r="B29" s="5">
        <f t="shared" ca="1" si="0"/>
        <v>46144</v>
      </c>
      <c r="C29" s="1" t="s">
        <v>189</v>
      </c>
      <c r="D29" s="1" t="s">
        <v>190</v>
      </c>
      <c r="E29" s="1" t="s">
        <v>29</v>
      </c>
      <c r="F29" s="1">
        <v>30</v>
      </c>
      <c r="G29" s="1" t="s">
        <v>171</v>
      </c>
      <c r="H29" s="1" t="s">
        <v>100</v>
      </c>
      <c r="I29" s="1" t="s">
        <v>101</v>
      </c>
      <c r="J29" s="1" t="s">
        <v>102</v>
      </c>
      <c r="K29" s="1" t="s">
        <v>69</v>
      </c>
      <c r="L29" s="1">
        <v>6458.22</v>
      </c>
      <c r="M29" s="1">
        <v>0</v>
      </c>
      <c r="N29" s="1">
        <v>0</v>
      </c>
      <c r="O29" s="1">
        <v>1162.48</v>
      </c>
      <c r="P29" s="1">
        <v>0</v>
      </c>
      <c r="Q29" s="1">
        <v>7620.7</v>
      </c>
      <c r="R29" s="1" t="s">
        <v>87</v>
      </c>
      <c r="S29" s="1" t="s">
        <v>49</v>
      </c>
      <c r="T29" s="1" t="s">
        <v>61</v>
      </c>
      <c r="U29" s="1" t="s">
        <v>62</v>
      </c>
      <c r="V29" s="1" t="s">
        <v>39</v>
      </c>
      <c r="W29" s="1">
        <v>5</v>
      </c>
      <c r="X29" s="1" t="s">
        <v>53</v>
      </c>
      <c r="Y29" s="1">
        <v>4</v>
      </c>
      <c r="Z29" s="1" t="s">
        <v>41</v>
      </c>
    </row>
    <row r="30" spans="1:26" ht="18" customHeight="1" x14ac:dyDescent="0.25">
      <c r="A30" s="1" t="s">
        <v>191</v>
      </c>
      <c r="B30" s="5">
        <f t="shared" ca="1" si="0"/>
        <v>45795</v>
      </c>
      <c r="C30" s="1" t="s">
        <v>192</v>
      </c>
      <c r="D30" s="1" t="s">
        <v>193</v>
      </c>
      <c r="E30" s="1" t="s">
        <v>29</v>
      </c>
      <c r="F30" s="1">
        <v>42</v>
      </c>
      <c r="G30" s="1" t="s">
        <v>30</v>
      </c>
      <c r="H30" s="1" t="s">
        <v>31</v>
      </c>
      <c r="I30" s="1" t="s">
        <v>86</v>
      </c>
      <c r="J30" s="1" t="s">
        <v>92</v>
      </c>
      <c r="K30" s="1" t="s">
        <v>34</v>
      </c>
      <c r="L30" s="1">
        <v>14430.91</v>
      </c>
      <c r="M30" s="1">
        <v>0.05</v>
      </c>
      <c r="N30" s="1">
        <v>721.55</v>
      </c>
      <c r="O30" s="1">
        <v>2467.6799999999998</v>
      </c>
      <c r="P30" s="1">
        <v>0</v>
      </c>
      <c r="Q30" s="1">
        <v>16177.04</v>
      </c>
      <c r="R30" s="1" t="s">
        <v>79</v>
      </c>
      <c r="S30" s="1" t="s">
        <v>49</v>
      </c>
      <c r="T30" s="1" t="s">
        <v>110</v>
      </c>
      <c r="U30" s="1" t="s">
        <v>111</v>
      </c>
      <c r="V30" s="1" t="s">
        <v>112</v>
      </c>
      <c r="W30" s="1">
        <v>5</v>
      </c>
      <c r="X30" s="1" t="s">
        <v>53</v>
      </c>
      <c r="Y30" s="1">
        <v>1</v>
      </c>
      <c r="Z30" s="1" t="s">
        <v>41</v>
      </c>
    </row>
    <row r="31" spans="1:26" ht="18" customHeight="1" x14ac:dyDescent="0.25">
      <c r="A31" s="1" t="s">
        <v>194</v>
      </c>
      <c r="B31" s="5">
        <f t="shared" ca="1" si="0"/>
        <v>46129</v>
      </c>
      <c r="C31" s="1" t="s">
        <v>195</v>
      </c>
      <c r="D31" s="1" t="s">
        <v>196</v>
      </c>
      <c r="E31" s="1" t="s">
        <v>29</v>
      </c>
      <c r="F31" s="1">
        <v>65</v>
      </c>
      <c r="G31" s="1" t="s">
        <v>57</v>
      </c>
      <c r="H31" s="1" t="s">
        <v>47</v>
      </c>
      <c r="I31" s="1" t="s">
        <v>48</v>
      </c>
      <c r="J31" s="1" t="s">
        <v>59</v>
      </c>
      <c r="K31" s="1" t="s">
        <v>34</v>
      </c>
      <c r="L31" s="1">
        <v>9089.34</v>
      </c>
      <c r="M31" s="1">
        <v>0</v>
      </c>
      <c r="N31" s="1">
        <v>0</v>
      </c>
      <c r="O31" s="1">
        <v>1636.08</v>
      </c>
      <c r="P31" s="1">
        <v>0</v>
      </c>
      <c r="Q31" s="1">
        <v>10725.42</v>
      </c>
      <c r="R31" s="1" t="s">
        <v>35</v>
      </c>
      <c r="S31" s="1" t="s">
        <v>71</v>
      </c>
      <c r="T31" s="1" t="s">
        <v>197</v>
      </c>
      <c r="U31" s="1" t="s">
        <v>198</v>
      </c>
      <c r="V31" s="1" t="s">
        <v>52</v>
      </c>
      <c r="W31" s="1">
        <v>3</v>
      </c>
      <c r="X31" s="1" t="s">
        <v>53</v>
      </c>
      <c r="Y31" s="1">
        <v>5</v>
      </c>
      <c r="Z31" s="1" t="s">
        <v>41</v>
      </c>
    </row>
    <row r="32" spans="1:26" ht="18" customHeight="1" x14ac:dyDescent="0.25">
      <c r="A32" s="1" t="s">
        <v>199</v>
      </c>
      <c r="B32" s="5">
        <f t="shared" ca="1" si="0"/>
        <v>46094</v>
      </c>
      <c r="C32" s="1" t="s">
        <v>189</v>
      </c>
      <c r="D32" s="1" t="s">
        <v>200</v>
      </c>
      <c r="E32" s="1" t="s">
        <v>45</v>
      </c>
      <c r="F32" s="1">
        <v>35</v>
      </c>
      <c r="G32" s="1" t="s">
        <v>149</v>
      </c>
      <c r="H32" s="1" t="s">
        <v>100</v>
      </c>
      <c r="I32" s="1" t="s">
        <v>201</v>
      </c>
      <c r="J32" s="1" t="s">
        <v>33</v>
      </c>
      <c r="K32" s="1" t="s">
        <v>60</v>
      </c>
      <c r="L32" s="1">
        <v>12160.3</v>
      </c>
      <c r="M32" s="1">
        <v>0</v>
      </c>
      <c r="N32" s="1">
        <v>0</v>
      </c>
      <c r="O32" s="1">
        <v>2188.85</v>
      </c>
      <c r="P32" s="1">
        <v>50</v>
      </c>
      <c r="Q32" s="1">
        <v>14399.15</v>
      </c>
      <c r="R32" s="1" t="s">
        <v>87</v>
      </c>
      <c r="S32" s="1" t="s">
        <v>49</v>
      </c>
      <c r="T32" s="1" t="s">
        <v>37</v>
      </c>
      <c r="U32" s="1" t="s">
        <v>38</v>
      </c>
      <c r="V32" s="1" t="s">
        <v>39</v>
      </c>
      <c r="W32" s="1">
        <v>5</v>
      </c>
      <c r="X32" s="1" t="s">
        <v>63</v>
      </c>
      <c r="Y32" s="1">
        <v>4</v>
      </c>
      <c r="Z32" s="1" t="s">
        <v>41</v>
      </c>
    </row>
    <row r="33" spans="1:26" ht="18" customHeight="1" x14ac:dyDescent="0.25">
      <c r="A33" s="1" t="s">
        <v>202</v>
      </c>
      <c r="B33" s="5">
        <f t="shared" ca="1" si="0"/>
        <v>45683</v>
      </c>
      <c r="C33" s="1" t="s">
        <v>203</v>
      </c>
      <c r="D33" s="1" t="s">
        <v>204</v>
      </c>
      <c r="E33" s="1" t="s">
        <v>45</v>
      </c>
      <c r="F33" s="1">
        <v>68</v>
      </c>
      <c r="G33" s="1" t="s">
        <v>130</v>
      </c>
      <c r="H33" s="1" t="s">
        <v>47</v>
      </c>
      <c r="I33" s="1" t="s">
        <v>48</v>
      </c>
      <c r="J33" s="1" t="s">
        <v>59</v>
      </c>
      <c r="K33" s="1" t="s">
        <v>60</v>
      </c>
      <c r="L33" s="1">
        <v>1863</v>
      </c>
      <c r="M33" s="1">
        <v>0.1</v>
      </c>
      <c r="N33" s="1">
        <v>186.3</v>
      </c>
      <c r="O33" s="1">
        <v>301.81</v>
      </c>
      <c r="P33" s="1">
        <v>50</v>
      </c>
      <c r="Q33" s="1">
        <v>2028.51</v>
      </c>
      <c r="R33" s="1" t="s">
        <v>87</v>
      </c>
      <c r="S33" s="1" t="s">
        <v>140</v>
      </c>
      <c r="T33" s="1" t="s">
        <v>205</v>
      </c>
      <c r="U33" s="1" t="s">
        <v>206</v>
      </c>
      <c r="V33" s="1" t="s">
        <v>112</v>
      </c>
      <c r="W33" s="1">
        <v>2</v>
      </c>
      <c r="X33" s="1" t="s">
        <v>63</v>
      </c>
      <c r="Y33" s="1">
        <v>4</v>
      </c>
      <c r="Z33" s="1" t="s">
        <v>41</v>
      </c>
    </row>
    <row r="34" spans="1:26" ht="18" customHeight="1" x14ac:dyDescent="0.25">
      <c r="A34" s="1" t="s">
        <v>207</v>
      </c>
      <c r="B34" s="5">
        <f t="shared" ca="1" si="0"/>
        <v>46112</v>
      </c>
      <c r="C34" s="1" t="s">
        <v>208</v>
      </c>
      <c r="D34" s="1" t="s">
        <v>209</v>
      </c>
      <c r="E34" s="1" t="s">
        <v>45</v>
      </c>
      <c r="F34" s="1">
        <v>29</v>
      </c>
      <c r="G34" s="1" t="s">
        <v>85</v>
      </c>
      <c r="H34" s="1" t="s">
        <v>31</v>
      </c>
      <c r="I34" s="1" t="s">
        <v>86</v>
      </c>
      <c r="J34" s="1" t="s">
        <v>68</v>
      </c>
      <c r="K34" s="1" t="s">
        <v>34</v>
      </c>
      <c r="L34" s="1">
        <v>6110.05</v>
      </c>
      <c r="M34" s="1">
        <v>0</v>
      </c>
      <c r="N34" s="1">
        <v>0</v>
      </c>
      <c r="O34" s="1">
        <v>1099.81</v>
      </c>
      <c r="P34" s="1">
        <v>0</v>
      </c>
      <c r="Q34" s="1">
        <v>7209.86</v>
      </c>
      <c r="R34" s="1" t="s">
        <v>87</v>
      </c>
      <c r="S34" s="1" t="s">
        <v>49</v>
      </c>
      <c r="T34" s="1" t="s">
        <v>161</v>
      </c>
      <c r="U34" s="1" t="s">
        <v>162</v>
      </c>
      <c r="V34" s="1" t="s">
        <v>95</v>
      </c>
      <c r="W34" s="1">
        <v>6</v>
      </c>
      <c r="X34" s="1" t="s">
        <v>53</v>
      </c>
      <c r="Y34" s="1">
        <v>5</v>
      </c>
      <c r="Z34" s="1" t="s">
        <v>41</v>
      </c>
    </row>
    <row r="35" spans="1:26" ht="18" customHeight="1" x14ac:dyDescent="0.25">
      <c r="A35" s="1" t="s">
        <v>210</v>
      </c>
      <c r="B35" s="5">
        <f t="shared" ca="1" si="0"/>
        <v>45784</v>
      </c>
      <c r="C35" s="1" t="s">
        <v>211</v>
      </c>
      <c r="D35" s="1" t="s">
        <v>212</v>
      </c>
      <c r="E35" s="1" t="s">
        <v>45</v>
      </c>
      <c r="F35" s="1">
        <v>57</v>
      </c>
      <c r="G35" s="1" t="s">
        <v>144</v>
      </c>
      <c r="H35" s="1" t="s">
        <v>47</v>
      </c>
      <c r="I35" s="1" t="s">
        <v>67</v>
      </c>
      <c r="J35" s="1" t="s">
        <v>59</v>
      </c>
      <c r="K35" s="1" t="s">
        <v>34</v>
      </c>
      <c r="L35" s="1">
        <v>5218.5</v>
      </c>
      <c r="M35" s="1">
        <v>0.05</v>
      </c>
      <c r="N35" s="1">
        <v>260.92</v>
      </c>
      <c r="O35" s="1">
        <v>892.36</v>
      </c>
      <c r="P35" s="1">
        <v>50</v>
      </c>
      <c r="Q35" s="1">
        <v>5899.94</v>
      </c>
      <c r="R35" s="1" t="s">
        <v>87</v>
      </c>
      <c r="S35" s="1" t="s">
        <v>49</v>
      </c>
      <c r="T35" s="1" t="s">
        <v>50</v>
      </c>
      <c r="U35" s="1" t="s">
        <v>51</v>
      </c>
      <c r="V35" s="1" t="s">
        <v>52</v>
      </c>
      <c r="W35" s="1">
        <v>7</v>
      </c>
      <c r="X35" s="1" t="s">
        <v>53</v>
      </c>
      <c r="Y35" s="1">
        <v>3</v>
      </c>
      <c r="Z35" s="1" t="s">
        <v>41</v>
      </c>
    </row>
    <row r="36" spans="1:26" ht="18" customHeight="1" x14ac:dyDescent="0.25">
      <c r="A36" s="1" t="s">
        <v>213</v>
      </c>
      <c r="B36" s="5">
        <f t="shared" ca="1" si="0"/>
        <v>45928</v>
      </c>
      <c r="C36" s="1" t="s">
        <v>214</v>
      </c>
      <c r="D36" s="1" t="s">
        <v>215</v>
      </c>
      <c r="E36" s="1" t="s">
        <v>29</v>
      </c>
      <c r="F36" s="1">
        <v>34</v>
      </c>
      <c r="G36" s="1" t="s">
        <v>171</v>
      </c>
      <c r="H36" s="1" t="s">
        <v>100</v>
      </c>
      <c r="I36" s="1" t="s">
        <v>201</v>
      </c>
      <c r="J36" s="1" t="s">
        <v>68</v>
      </c>
      <c r="K36" s="1" t="s">
        <v>34</v>
      </c>
      <c r="L36" s="1">
        <v>8649.8700000000008</v>
      </c>
      <c r="M36" s="1">
        <v>0.15</v>
      </c>
      <c r="N36" s="1">
        <v>1297.48</v>
      </c>
      <c r="O36" s="1">
        <v>1323.43</v>
      </c>
      <c r="P36" s="1">
        <v>0</v>
      </c>
      <c r="Q36" s="1">
        <v>8675.82</v>
      </c>
      <c r="R36" s="1" t="s">
        <v>87</v>
      </c>
      <c r="S36" s="1" t="s">
        <v>71</v>
      </c>
      <c r="T36" s="1" t="s">
        <v>80</v>
      </c>
      <c r="U36" s="1" t="s">
        <v>81</v>
      </c>
      <c r="V36" s="1" t="s">
        <v>52</v>
      </c>
      <c r="W36" s="1">
        <v>7</v>
      </c>
      <c r="X36" s="1" t="s">
        <v>53</v>
      </c>
      <c r="Y36" s="1">
        <v>3</v>
      </c>
      <c r="Z36" s="1" t="s">
        <v>41</v>
      </c>
    </row>
    <row r="37" spans="1:26" ht="18" customHeight="1" x14ac:dyDescent="0.25">
      <c r="A37" s="1" t="s">
        <v>216</v>
      </c>
      <c r="B37" s="5">
        <f t="shared" ca="1" si="0"/>
        <v>45759</v>
      </c>
      <c r="C37" s="1" t="s">
        <v>217</v>
      </c>
      <c r="D37" s="1" t="s">
        <v>218</v>
      </c>
      <c r="E37" s="1" t="s">
        <v>45</v>
      </c>
      <c r="F37" s="1">
        <v>32</v>
      </c>
      <c r="G37" s="1" t="s">
        <v>130</v>
      </c>
      <c r="H37" s="1" t="s">
        <v>47</v>
      </c>
      <c r="I37" s="1" t="s">
        <v>131</v>
      </c>
      <c r="J37" s="1" t="s">
        <v>68</v>
      </c>
      <c r="K37" s="1" t="s">
        <v>69</v>
      </c>
      <c r="L37" s="1">
        <v>12951.42</v>
      </c>
      <c r="M37" s="1">
        <v>0</v>
      </c>
      <c r="N37" s="1">
        <v>0</v>
      </c>
      <c r="O37" s="1">
        <v>2331.2600000000002</v>
      </c>
      <c r="P37" s="1">
        <v>50</v>
      </c>
      <c r="Q37" s="1">
        <v>15332.68</v>
      </c>
      <c r="R37" s="1" t="s">
        <v>35</v>
      </c>
      <c r="S37" s="1" t="s">
        <v>71</v>
      </c>
      <c r="T37" s="1" t="s">
        <v>61</v>
      </c>
      <c r="U37" s="1" t="s">
        <v>62</v>
      </c>
      <c r="V37" s="1" t="s">
        <v>39</v>
      </c>
      <c r="W37" s="1">
        <v>6</v>
      </c>
      <c r="X37" s="1" t="s">
        <v>53</v>
      </c>
      <c r="Y37" s="1">
        <v>5</v>
      </c>
      <c r="Z37" s="1" t="s">
        <v>41</v>
      </c>
    </row>
    <row r="38" spans="1:26" ht="18" customHeight="1" x14ac:dyDescent="0.25">
      <c r="A38" s="1" t="s">
        <v>219</v>
      </c>
      <c r="B38" s="5">
        <f t="shared" ca="1" si="0"/>
        <v>45822</v>
      </c>
      <c r="C38" s="1" t="s">
        <v>220</v>
      </c>
      <c r="D38" s="1" t="s">
        <v>221</v>
      </c>
      <c r="E38" s="1" t="s">
        <v>29</v>
      </c>
      <c r="F38" s="1">
        <v>59</v>
      </c>
      <c r="G38" s="1" t="s">
        <v>222</v>
      </c>
      <c r="H38" s="1" t="s">
        <v>31</v>
      </c>
      <c r="I38" s="1" t="s">
        <v>125</v>
      </c>
      <c r="J38" s="1" t="s">
        <v>33</v>
      </c>
      <c r="K38" s="1" t="s">
        <v>34</v>
      </c>
      <c r="L38" s="1">
        <v>1405.49</v>
      </c>
      <c r="M38" s="1">
        <v>0.2</v>
      </c>
      <c r="N38" s="1">
        <v>281.10000000000002</v>
      </c>
      <c r="O38" s="1">
        <v>202.39</v>
      </c>
      <c r="P38" s="1">
        <v>50</v>
      </c>
      <c r="Q38" s="1">
        <v>1376.78</v>
      </c>
      <c r="R38" s="1" t="s">
        <v>87</v>
      </c>
      <c r="S38" s="1" t="s">
        <v>71</v>
      </c>
      <c r="T38" s="1" t="s">
        <v>37</v>
      </c>
      <c r="U38" s="1" t="s">
        <v>38</v>
      </c>
      <c r="V38" s="1" t="s">
        <v>39</v>
      </c>
      <c r="W38" s="1">
        <v>3</v>
      </c>
      <c r="X38" s="1" t="s">
        <v>53</v>
      </c>
      <c r="Y38" s="1">
        <v>4</v>
      </c>
      <c r="Z38" s="1" t="s">
        <v>41</v>
      </c>
    </row>
    <row r="39" spans="1:26" ht="18" customHeight="1" x14ac:dyDescent="0.25">
      <c r="A39" s="1" t="s">
        <v>223</v>
      </c>
      <c r="B39" s="5">
        <f t="shared" ca="1" si="0"/>
        <v>46112</v>
      </c>
      <c r="C39" s="1" t="s">
        <v>224</v>
      </c>
      <c r="D39" s="1" t="s">
        <v>225</v>
      </c>
      <c r="E39" s="1" t="s">
        <v>29</v>
      </c>
      <c r="F39" s="1">
        <v>32</v>
      </c>
      <c r="G39" s="1" t="s">
        <v>181</v>
      </c>
      <c r="H39" s="1" t="s">
        <v>31</v>
      </c>
      <c r="I39" s="1" t="s">
        <v>32</v>
      </c>
      <c r="J39" s="1" t="s">
        <v>78</v>
      </c>
      <c r="K39" s="1" t="s">
        <v>34</v>
      </c>
      <c r="L39" s="1">
        <v>1320.48</v>
      </c>
      <c r="M39" s="1">
        <v>0.2</v>
      </c>
      <c r="N39" s="1">
        <v>264.10000000000002</v>
      </c>
      <c r="O39" s="1">
        <v>190.15</v>
      </c>
      <c r="P39" s="1">
        <v>50</v>
      </c>
      <c r="Q39" s="1">
        <v>1296.53</v>
      </c>
      <c r="R39" s="1" t="s">
        <v>35</v>
      </c>
      <c r="S39" s="1" t="s">
        <v>49</v>
      </c>
      <c r="T39" s="1" t="s">
        <v>110</v>
      </c>
      <c r="U39" s="1" t="s">
        <v>111</v>
      </c>
      <c r="V39" s="1" t="s">
        <v>112</v>
      </c>
      <c r="W39" s="1">
        <v>5</v>
      </c>
      <c r="X39" s="1" t="s">
        <v>53</v>
      </c>
      <c r="Y39" s="1">
        <v>5</v>
      </c>
      <c r="Z39" s="1" t="s">
        <v>41</v>
      </c>
    </row>
    <row r="40" spans="1:26" ht="18" customHeight="1" x14ac:dyDescent="0.25">
      <c r="A40" s="1" t="s">
        <v>226</v>
      </c>
      <c r="B40" s="5">
        <f t="shared" ca="1" si="0"/>
        <v>45969</v>
      </c>
      <c r="C40" s="1" t="s">
        <v>227</v>
      </c>
      <c r="D40" s="1" t="s">
        <v>228</v>
      </c>
      <c r="E40" s="1" t="s">
        <v>45</v>
      </c>
      <c r="F40" s="1">
        <v>32</v>
      </c>
      <c r="G40" s="1" t="s">
        <v>30</v>
      </c>
      <c r="H40" s="1" t="s">
        <v>31</v>
      </c>
      <c r="I40" s="1" t="s">
        <v>125</v>
      </c>
      <c r="J40" s="1" t="s">
        <v>109</v>
      </c>
      <c r="K40" s="1" t="s">
        <v>34</v>
      </c>
      <c r="L40" s="1">
        <v>12792.19</v>
      </c>
      <c r="M40" s="1">
        <v>0.05</v>
      </c>
      <c r="N40" s="1">
        <v>639.61</v>
      </c>
      <c r="O40" s="1">
        <v>2187.46</v>
      </c>
      <c r="P40" s="1">
        <v>50</v>
      </c>
      <c r="Q40" s="1">
        <v>14390.04</v>
      </c>
      <c r="R40" s="1" t="s">
        <v>35</v>
      </c>
      <c r="S40" s="1" t="s">
        <v>49</v>
      </c>
      <c r="T40" s="1" t="s">
        <v>161</v>
      </c>
      <c r="U40" s="1" t="s">
        <v>162</v>
      </c>
      <c r="V40" s="1" t="s">
        <v>95</v>
      </c>
      <c r="W40" s="1">
        <v>4</v>
      </c>
      <c r="X40" s="1" t="s">
        <v>40</v>
      </c>
      <c r="Y40" s="1">
        <v>4</v>
      </c>
      <c r="Z40" s="1" t="s">
        <v>41</v>
      </c>
    </row>
    <row r="41" spans="1:26" ht="18" customHeight="1" x14ac:dyDescent="0.25">
      <c r="A41" s="1" t="s">
        <v>229</v>
      </c>
      <c r="B41" s="5">
        <f t="shared" ca="1" si="0"/>
        <v>46089</v>
      </c>
      <c r="C41" s="1" t="s">
        <v>230</v>
      </c>
      <c r="D41" s="1" t="s">
        <v>231</v>
      </c>
      <c r="E41" s="1" t="s">
        <v>29</v>
      </c>
      <c r="F41" s="1">
        <v>56</v>
      </c>
      <c r="G41" s="1" t="s">
        <v>149</v>
      </c>
      <c r="H41" s="1" t="s">
        <v>100</v>
      </c>
      <c r="I41" s="1" t="s">
        <v>150</v>
      </c>
      <c r="J41" s="1" t="s">
        <v>102</v>
      </c>
      <c r="K41" s="1" t="s">
        <v>34</v>
      </c>
      <c r="L41" s="1">
        <v>3389.54</v>
      </c>
      <c r="M41" s="1">
        <v>0</v>
      </c>
      <c r="N41" s="1">
        <v>0</v>
      </c>
      <c r="O41" s="1">
        <v>610.12</v>
      </c>
      <c r="P41" s="1">
        <v>150</v>
      </c>
      <c r="Q41" s="1">
        <v>4149.66</v>
      </c>
      <c r="R41" s="1" t="s">
        <v>87</v>
      </c>
      <c r="S41" s="1" t="s">
        <v>49</v>
      </c>
      <c r="T41" s="1" t="s">
        <v>93</v>
      </c>
      <c r="U41" s="1" t="s">
        <v>94</v>
      </c>
      <c r="V41" s="1" t="s">
        <v>95</v>
      </c>
      <c r="W41" s="1">
        <v>2</v>
      </c>
      <c r="X41" s="1" t="s">
        <v>53</v>
      </c>
      <c r="Y41" s="1">
        <v>1</v>
      </c>
      <c r="Z41" s="1" t="s">
        <v>41</v>
      </c>
    </row>
    <row r="42" spans="1:26" ht="18" customHeight="1" x14ac:dyDescent="0.25">
      <c r="A42" s="1" t="s">
        <v>232</v>
      </c>
      <c r="B42" s="5">
        <f t="shared" ca="1" si="0"/>
        <v>45874</v>
      </c>
      <c r="C42" s="1" t="s">
        <v>233</v>
      </c>
      <c r="D42" s="1" t="s">
        <v>234</v>
      </c>
      <c r="E42" s="1" t="s">
        <v>29</v>
      </c>
      <c r="F42" s="1">
        <v>30</v>
      </c>
      <c r="G42" s="1" t="s">
        <v>85</v>
      </c>
      <c r="H42" s="1" t="s">
        <v>31</v>
      </c>
      <c r="I42" s="1" t="s">
        <v>32</v>
      </c>
      <c r="J42" s="1" t="s">
        <v>33</v>
      </c>
      <c r="K42" s="1" t="s">
        <v>60</v>
      </c>
      <c r="L42" s="1">
        <v>10114.11</v>
      </c>
      <c r="M42" s="1">
        <v>0</v>
      </c>
      <c r="N42" s="1">
        <v>0</v>
      </c>
      <c r="O42" s="1">
        <v>1820.54</v>
      </c>
      <c r="P42" s="1">
        <v>0</v>
      </c>
      <c r="Q42" s="1">
        <v>11934.65</v>
      </c>
      <c r="R42" s="1" t="s">
        <v>87</v>
      </c>
      <c r="S42" s="1" t="s">
        <v>140</v>
      </c>
      <c r="T42" s="1" t="s">
        <v>37</v>
      </c>
      <c r="U42" s="1" t="s">
        <v>38</v>
      </c>
      <c r="V42" s="1" t="s">
        <v>39</v>
      </c>
      <c r="W42" s="1">
        <v>3</v>
      </c>
      <c r="X42" s="1" t="s">
        <v>63</v>
      </c>
      <c r="Y42" s="1">
        <v>4</v>
      </c>
      <c r="Z42" s="1" t="s">
        <v>41</v>
      </c>
    </row>
    <row r="43" spans="1:26" ht="18" customHeight="1" x14ac:dyDescent="0.25">
      <c r="A43" s="1" t="s">
        <v>235</v>
      </c>
      <c r="B43" s="5">
        <f t="shared" ca="1" si="0"/>
        <v>46117</v>
      </c>
      <c r="C43" s="1" t="s">
        <v>236</v>
      </c>
      <c r="D43" s="1" t="s">
        <v>237</v>
      </c>
      <c r="E43" s="1" t="s">
        <v>29</v>
      </c>
      <c r="F43" s="1">
        <v>34</v>
      </c>
      <c r="G43" s="1" t="s">
        <v>160</v>
      </c>
      <c r="H43" s="1" t="s">
        <v>100</v>
      </c>
      <c r="I43" s="1" t="s">
        <v>150</v>
      </c>
      <c r="J43" s="1" t="s">
        <v>102</v>
      </c>
      <c r="K43" s="1" t="s">
        <v>34</v>
      </c>
      <c r="L43" s="1">
        <v>8257.4500000000007</v>
      </c>
      <c r="M43" s="1">
        <v>0.05</v>
      </c>
      <c r="N43" s="1">
        <v>412.87</v>
      </c>
      <c r="O43" s="1">
        <v>1412.02</v>
      </c>
      <c r="P43" s="1">
        <v>50</v>
      </c>
      <c r="Q43" s="1">
        <v>9306.6</v>
      </c>
      <c r="R43" s="1" t="s">
        <v>87</v>
      </c>
      <c r="S43" s="1" t="s">
        <v>49</v>
      </c>
      <c r="T43" s="1" t="s">
        <v>61</v>
      </c>
      <c r="U43" s="1" t="s">
        <v>62</v>
      </c>
      <c r="V43" s="1" t="s">
        <v>39</v>
      </c>
      <c r="W43" s="1">
        <v>5</v>
      </c>
      <c r="X43" s="1" t="s">
        <v>53</v>
      </c>
      <c r="Y43" s="1">
        <v>3</v>
      </c>
      <c r="Z43" s="1" t="s">
        <v>41</v>
      </c>
    </row>
    <row r="44" spans="1:26" ht="18" customHeight="1" x14ac:dyDescent="0.25">
      <c r="A44" s="1" t="s">
        <v>238</v>
      </c>
      <c r="B44" s="5">
        <f t="shared" ca="1" si="0"/>
        <v>46137</v>
      </c>
      <c r="C44" s="1" t="s">
        <v>239</v>
      </c>
      <c r="D44" s="1" t="s">
        <v>44</v>
      </c>
      <c r="E44" s="1" t="s">
        <v>29</v>
      </c>
      <c r="F44" s="1">
        <v>49</v>
      </c>
      <c r="G44" s="1" t="s">
        <v>57</v>
      </c>
      <c r="H44" s="1" t="s">
        <v>47</v>
      </c>
      <c r="I44" s="1" t="s">
        <v>48</v>
      </c>
      <c r="J44" s="1" t="s">
        <v>92</v>
      </c>
      <c r="K44" s="1" t="s">
        <v>34</v>
      </c>
      <c r="L44" s="1">
        <v>12535.18</v>
      </c>
      <c r="M44" s="1">
        <v>0</v>
      </c>
      <c r="N44" s="1">
        <v>0</v>
      </c>
      <c r="O44" s="1">
        <v>2256.33</v>
      </c>
      <c r="P44" s="1">
        <v>100</v>
      </c>
      <c r="Q44" s="1">
        <v>14891.51</v>
      </c>
      <c r="R44" s="1" t="s">
        <v>87</v>
      </c>
      <c r="S44" s="1" t="s">
        <v>36</v>
      </c>
      <c r="T44" s="1" t="s">
        <v>126</v>
      </c>
      <c r="U44" s="1" t="s">
        <v>127</v>
      </c>
      <c r="V44" s="1" t="s">
        <v>112</v>
      </c>
      <c r="W44" s="1">
        <v>7</v>
      </c>
      <c r="X44" s="1" t="s">
        <v>53</v>
      </c>
      <c r="Y44" s="1">
        <v>5</v>
      </c>
      <c r="Z44" s="1" t="s">
        <v>41</v>
      </c>
    </row>
    <row r="45" spans="1:26" ht="18" customHeight="1" x14ac:dyDescent="0.25">
      <c r="A45" s="1" t="s">
        <v>240</v>
      </c>
      <c r="B45" s="5">
        <f t="shared" ca="1" si="0"/>
        <v>45662</v>
      </c>
      <c r="C45" s="1" t="s">
        <v>241</v>
      </c>
      <c r="D45" s="1" t="s">
        <v>242</v>
      </c>
      <c r="E45" s="1" t="s">
        <v>45</v>
      </c>
      <c r="F45" s="1">
        <v>26</v>
      </c>
      <c r="G45" s="1" t="s">
        <v>181</v>
      </c>
      <c r="H45" s="1" t="s">
        <v>31</v>
      </c>
      <c r="I45" s="1" t="s">
        <v>86</v>
      </c>
      <c r="J45" s="1" t="s">
        <v>92</v>
      </c>
      <c r="K45" s="1" t="s">
        <v>34</v>
      </c>
      <c r="L45" s="1">
        <v>2095.06</v>
      </c>
      <c r="M45" s="1">
        <v>0</v>
      </c>
      <c r="N45" s="1">
        <v>0</v>
      </c>
      <c r="O45" s="1">
        <v>377.11</v>
      </c>
      <c r="P45" s="1">
        <v>50</v>
      </c>
      <c r="Q45" s="1">
        <v>2522.17</v>
      </c>
      <c r="R45" s="1" t="s">
        <v>35</v>
      </c>
      <c r="S45" s="1" t="s">
        <v>71</v>
      </c>
      <c r="T45" s="1" t="s">
        <v>61</v>
      </c>
      <c r="U45" s="1" t="s">
        <v>62</v>
      </c>
      <c r="V45" s="1" t="s">
        <v>39</v>
      </c>
      <c r="W45" s="1">
        <v>4</v>
      </c>
      <c r="X45" s="1" t="s">
        <v>53</v>
      </c>
      <c r="Y45" s="1">
        <v>4</v>
      </c>
      <c r="Z45" s="1" t="s">
        <v>41</v>
      </c>
    </row>
    <row r="46" spans="1:26" ht="18" customHeight="1" x14ac:dyDescent="0.25">
      <c r="A46" s="1" t="s">
        <v>243</v>
      </c>
      <c r="B46" s="5">
        <f t="shared" ca="1" si="0"/>
        <v>46012</v>
      </c>
      <c r="C46" s="1" t="s">
        <v>244</v>
      </c>
      <c r="D46" s="1" t="s">
        <v>245</v>
      </c>
      <c r="E46" s="1" t="s">
        <v>45</v>
      </c>
      <c r="F46" s="1">
        <v>57</v>
      </c>
      <c r="G46" s="1" t="s">
        <v>91</v>
      </c>
      <c r="H46" s="1" t="s">
        <v>47</v>
      </c>
      <c r="I46" s="1" t="s">
        <v>67</v>
      </c>
      <c r="J46" s="1" t="s">
        <v>59</v>
      </c>
      <c r="K46" s="1" t="s">
        <v>34</v>
      </c>
      <c r="L46" s="1">
        <v>2164.3000000000002</v>
      </c>
      <c r="M46" s="1">
        <v>0.2</v>
      </c>
      <c r="N46" s="1">
        <v>432.86</v>
      </c>
      <c r="O46" s="1">
        <v>311.66000000000003</v>
      </c>
      <c r="P46" s="1">
        <v>150</v>
      </c>
      <c r="Q46" s="1">
        <v>2193.1</v>
      </c>
      <c r="R46" s="1" t="s">
        <v>87</v>
      </c>
      <c r="S46" s="1" t="s">
        <v>49</v>
      </c>
      <c r="T46" s="1" t="s">
        <v>110</v>
      </c>
      <c r="U46" s="1" t="s">
        <v>111</v>
      </c>
      <c r="V46" s="1" t="s">
        <v>112</v>
      </c>
      <c r="W46" s="1">
        <v>5</v>
      </c>
      <c r="X46" s="1" t="s">
        <v>63</v>
      </c>
      <c r="Y46" s="1">
        <v>5</v>
      </c>
      <c r="Z46" s="1" t="s">
        <v>103</v>
      </c>
    </row>
    <row r="47" spans="1:26" ht="18" customHeight="1" x14ac:dyDescent="0.25">
      <c r="A47" s="1" t="s">
        <v>246</v>
      </c>
      <c r="B47" s="5">
        <f t="shared" ca="1" si="0"/>
        <v>46020</v>
      </c>
      <c r="C47" s="1" t="s">
        <v>247</v>
      </c>
      <c r="D47" s="1" t="s">
        <v>248</v>
      </c>
      <c r="E47" s="1" t="s">
        <v>45</v>
      </c>
      <c r="F47" s="1">
        <v>37</v>
      </c>
      <c r="G47" s="1" t="s">
        <v>249</v>
      </c>
      <c r="H47" s="1" t="s">
        <v>76</v>
      </c>
      <c r="I47" s="1" t="s">
        <v>139</v>
      </c>
      <c r="J47" s="1" t="s">
        <v>68</v>
      </c>
      <c r="K47" s="1" t="s">
        <v>34</v>
      </c>
      <c r="L47" s="1">
        <v>8463.07</v>
      </c>
      <c r="M47" s="1">
        <v>0</v>
      </c>
      <c r="N47" s="1">
        <v>0</v>
      </c>
      <c r="O47" s="1">
        <v>1523.35</v>
      </c>
      <c r="P47" s="1">
        <v>50</v>
      </c>
      <c r="Q47" s="1">
        <v>10036.42</v>
      </c>
      <c r="R47" s="1" t="s">
        <v>120</v>
      </c>
      <c r="S47" s="1" t="s">
        <v>71</v>
      </c>
      <c r="T47" s="1" t="s">
        <v>205</v>
      </c>
      <c r="U47" s="1" t="s">
        <v>206</v>
      </c>
      <c r="V47" s="1" t="s">
        <v>112</v>
      </c>
      <c r="W47" s="1">
        <v>3</v>
      </c>
      <c r="X47" s="1" t="s">
        <v>53</v>
      </c>
      <c r="Y47" s="1">
        <v>5</v>
      </c>
      <c r="Z47" s="1" t="s">
        <v>41</v>
      </c>
    </row>
    <row r="48" spans="1:26" ht="18" customHeight="1" x14ac:dyDescent="0.25">
      <c r="A48" s="1" t="s">
        <v>250</v>
      </c>
      <c r="B48" s="5">
        <f t="shared" ca="1" si="0"/>
        <v>45811</v>
      </c>
      <c r="C48" s="1" t="s">
        <v>251</v>
      </c>
      <c r="D48" s="1" t="s">
        <v>252</v>
      </c>
      <c r="E48" s="1" t="s">
        <v>45</v>
      </c>
      <c r="F48" s="1">
        <v>43</v>
      </c>
      <c r="G48" s="1" t="s">
        <v>144</v>
      </c>
      <c r="H48" s="1" t="s">
        <v>47</v>
      </c>
      <c r="I48" s="1" t="s">
        <v>67</v>
      </c>
      <c r="J48" s="1" t="s">
        <v>119</v>
      </c>
      <c r="K48" s="1" t="s">
        <v>60</v>
      </c>
      <c r="L48" s="1">
        <v>14209.09</v>
      </c>
      <c r="M48" s="1">
        <v>0.1</v>
      </c>
      <c r="N48" s="1">
        <v>1420.91</v>
      </c>
      <c r="O48" s="1">
        <v>2301.87</v>
      </c>
      <c r="P48" s="1">
        <v>50</v>
      </c>
      <c r="Q48" s="1">
        <v>15140.05</v>
      </c>
      <c r="R48" s="1" t="s">
        <v>35</v>
      </c>
      <c r="S48" s="1" t="s">
        <v>36</v>
      </c>
      <c r="T48" s="1" t="s">
        <v>161</v>
      </c>
      <c r="U48" s="1" t="s">
        <v>162</v>
      </c>
      <c r="V48" s="1" t="s">
        <v>95</v>
      </c>
      <c r="W48" s="1">
        <v>4</v>
      </c>
      <c r="X48" s="1" t="s">
        <v>63</v>
      </c>
      <c r="Y48" s="1">
        <v>3</v>
      </c>
      <c r="Z48" s="1" t="s">
        <v>41</v>
      </c>
    </row>
    <row r="49" spans="1:26" ht="18" customHeight="1" x14ac:dyDescent="0.25">
      <c r="A49" s="1" t="s">
        <v>253</v>
      </c>
      <c r="B49" s="5">
        <f t="shared" ca="1" si="0"/>
        <v>46150</v>
      </c>
      <c r="C49" s="1" t="s">
        <v>254</v>
      </c>
      <c r="D49" s="1" t="s">
        <v>255</v>
      </c>
      <c r="E49" s="1" t="s">
        <v>29</v>
      </c>
      <c r="F49" s="1">
        <v>44</v>
      </c>
      <c r="G49" s="1" t="s">
        <v>249</v>
      </c>
      <c r="H49" s="1" t="s">
        <v>76</v>
      </c>
      <c r="I49" s="1" t="s">
        <v>77</v>
      </c>
      <c r="J49" s="1" t="s">
        <v>119</v>
      </c>
      <c r="K49" s="1" t="s">
        <v>60</v>
      </c>
      <c r="L49" s="1">
        <v>6371.22</v>
      </c>
      <c r="M49" s="1">
        <v>0</v>
      </c>
      <c r="N49" s="1">
        <v>0</v>
      </c>
      <c r="O49" s="1">
        <v>1146.82</v>
      </c>
      <c r="P49" s="1">
        <v>0</v>
      </c>
      <c r="Q49" s="1">
        <v>7518.04</v>
      </c>
      <c r="R49" s="1" t="s">
        <v>35</v>
      </c>
      <c r="S49" s="1" t="s">
        <v>36</v>
      </c>
      <c r="T49" s="1" t="s">
        <v>110</v>
      </c>
      <c r="U49" s="1" t="s">
        <v>111</v>
      </c>
      <c r="V49" s="1" t="s">
        <v>112</v>
      </c>
      <c r="W49" s="1">
        <v>4</v>
      </c>
      <c r="X49" s="1" t="s">
        <v>53</v>
      </c>
      <c r="Y49" s="1">
        <v>5</v>
      </c>
      <c r="Z49" s="1" t="s">
        <v>41</v>
      </c>
    </row>
    <row r="50" spans="1:26" ht="18" customHeight="1" x14ac:dyDescent="0.25">
      <c r="A50" s="1" t="s">
        <v>256</v>
      </c>
      <c r="B50" s="5">
        <f t="shared" ca="1" si="0"/>
        <v>45715</v>
      </c>
      <c r="C50" s="1" t="s">
        <v>257</v>
      </c>
      <c r="D50" s="1" t="s">
        <v>258</v>
      </c>
      <c r="E50" s="1" t="s">
        <v>45</v>
      </c>
      <c r="F50" s="1">
        <v>38</v>
      </c>
      <c r="G50" s="1" t="s">
        <v>46</v>
      </c>
      <c r="H50" s="1" t="s">
        <v>47</v>
      </c>
      <c r="I50" s="1" t="s">
        <v>131</v>
      </c>
      <c r="J50" s="1" t="s">
        <v>102</v>
      </c>
      <c r="K50" s="1" t="s">
        <v>69</v>
      </c>
      <c r="L50" s="1">
        <v>5072.3999999999996</v>
      </c>
      <c r="M50" s="1">
        <v>0.05</v>
      </c>
      <c r="N50" s="1">
        <v>253.62</v>
      </c>
      <c r="O50" s="1">
        <v>867.38</v>
      </c>
      <c r="P50" s="1">
        <v>50</v>
      </c>
      <c r="Q50" s="1">
        <v>5736.16</v>
      </c>
      <c r="R50" s="1" t="s">
        <v>35</v>
      </c>
      <c r="S50" s="1" t="s">
        <v>49</v>
      </c>
      <c r="T50" s="1" t="s">
        <v>161</v>
      </c>
      <c r="U50" s="1" t="s">
        <v>162</v>
      </c>
      <c r="V50" s="1" t="s">
        <v>95</v>
      </c>
      <c r="W50" s="1">
        <v>4</v>
      </c>
      <c r="X50" s="1" t="s">
        <v>53</v>
      </c>
      <c r="Y50" s="1">
        <v>4</v>
      </c>
      <c r="Z50" s="1" t="s">
        <v>41</v>
      </c>
    </row>
    <row r="51" spans="1:26" ht="18" customHeight="1" x14ac:dyDescent="0.25">
      <c r="A51" s="1" t="s">
        <v>259</v>
      </c>
      <c r="B51" s="5">
        <f t="shared" ca="1" si="0"/>
        <v>45740</v>
      </c>
      <c r="C51" s="1" t="s">
        <v>260</v>
      </c>
      <c r="D51" s="1" t="s">
        <v>261</v>
      </c>
      <c r="E51" s="1" t="s">
        <v>29</v>
      </c>
      <c r="F51" s="1">
        <v>35</v>
      </c>
      <c r="G51" s="1" t="s">
        <v>99</v>
      </c>
      <c r="H51" s="1" t="s">
        <v>100</v>
      </c>
      <c r="I51" s="1" t="s">
        <v>178</v>
      </c>
      <c r="J51" s="1" t="s">
        <v>68</v>
      </c>
      <c r="K51" s="1" t="s">
        <v>60</v>
      </c>
      <c r="L51" s="1">
        <v>9198.67</v>
      </c>
      <c r="M51" s="1">
        <v>0.15</v>
      </c>
      <c r="N51" s="1">
        <v>1379.8</v>
      </c>
      <c r="O51" s="1">
        <v>1407.4</v>
      </c>
      <c r="P51" s="1">
        <v>0</v>
      </c>
      <c r="Q51" s="1">
        <v>9226.27</v>
      </c>
      <c r="R51" s="1" t="s">
        <v>35</v>
      </c>
      <c r="S51" s="1" t="s">
        <v>49</v>
      </c>
      <c r="T51" s="1" t="s">
        <v>93</v>
      </c>
      <c r="U51" s="1" t="s">
        <v>94</v>
      </c>
      <c r="V51" s="1" t="s">
        <v>95</v>
      </c>
      <c r="W51" s="1">
        <v>4</v>
      </c>
      <c r="X51" s="1" t="s">
        <v>53</v>
      </c>
      <c r="Y51" s="1">
        <v>4</v>
      </c>
      <c r="Z51" s="1" t="s">
        <v>41</v>
      </c>
    </row>
    <row r="52" spans="1:26" ht="18" customHeight="1" x14ac:dyDescent="0.25">
      <c r="A52" s="1" t="s">
        <v>262</v>
      </c>
      <c r="B52" s="5">
        <f t="shared" ca="1" si="0"/>
        <v>45870</v>
      </c>
      <c r="C52" s="1" t="s">
        <v>263</v>
      </c>
      <c r="D52" s="1" t="s">
        <v>264</v>
      </c>
      <c r="E52" s="1" t="s">
        <v>29</v>
      </c>
      <c r="F52" s="1">
        <v>30</v>
      </c>
      <c r="G52" s="1" t="s">
        <v>91</v>
      </c>
      <c r="H52" s="1" t="s">
        <v>47</v>
      </c>
      <c r="I52" s="1" t="s">
        <v>67</v>
      </c>
      <c r="J52" s="1" t="s">
        <v>102</v>
      </c>
      <c r="K52" s="1" t="s">
        <v>60</v>
      </c>
      <c r="L52" s="1">
        <v>13974.12</v>
      </c>
      <c r="M52" s="1">
        <v>0</v>
      </c>
      <c r="N52" s="1">
        <v>0</v>
      </c>
      <c r="O52" s="1">
        <v>2515.34</v>
      </c>
      <c r="P52" s="1">
        <v>0</v>
      </c>
      <c r="Q52" s="1">
        <v>16489.46</v>
      </c>
      <c r="R52" s="1" t="s">
        <v>87</v>
      </c>
      <c r="S52" s="1" t="s">
        <v>49</v>
      </c>
      <c r="T52" s="1" t="s">
        <v>93</v>
      </c>
      <c r="U52" s="1" t="s">
        <v>94</v>
      </c>
      <c r="V52" s="1" t="s">
        <v>95</v>
      </c>
      <c r="W52" s="1">
        <v>5</v>
      </c>
      <c r="X52" s="1" t="s">
        <v>53</v>
      </c>
      <c r="Y52" s="1">
        <v>5</v>
      </c>
      <c r="Z52" s="1" t="s">
        <v>41</v>
      </c>
    </row>
    <row r="53" spans="1:26" ht="18" customHeight="1" x14ac:dyDescent="0.25">
      <c r="A53" s="1" t="s">
        <v>265</v>
      </c>
      <c r="B53" s="5">
        <f t="shared" ca="1" si="0"/>
        <v>46240</v>
      </c>
      <c r="C53" s="1" t="s">
        <v>266</v>
      </c>
      <c r="D53" s="1" t="s">
        <v>225</v>
      </c>
      <c r="E53" s="1" t="s">
        <v>45</v>
      </c>
      <c r="F53" s="1">
        <v>33</v>
      </c>
      <c r="G53" s="1" t="s">
        <v>160</v>
      </c>
      <c r="H53" s="1" t="s">
        <v>100</v>
      </c>
      <c r="I53" s="1" t="s">
        <v>201</v>
      </c>
      <c r="J53" s="1" t="s">
        <v>33</v>
      </c>
      <c r="K53" s="1" t="s">
        <v>34</v>
      </c>
      <c r="L53" s="1">
        <v>12594.69</v>
      </c>
      <c r="M53" s="1">
        <v>0</v>
      </c>
      <c r="N53" s="1">
        <v>0</v>
      </c>
      <c r="O53" s="1">
        <v>2267.04</v>
      </c>
      <c r="P53" s="1">
        <v>50</v>
      </c>
      <c r="Q53" s="1">
        <v>14911.73</v>
      </c>
      <c r="R53" s="1" t="s">
        <v>87</v>
      </c>
      <c r="S53" s="1" t="s">
        <v>49</v>
      </c>
      <c r="T53" s="1" t="s">
        <v>37</v>
      </c>
      <c r="U53" s="1" t="s">
        <v>38</v>
      </c>
      <c r="V53" s="1" t="s">
        <v>39</v>
      </c>
      <c r="W53" s="1">
        <v>4</v>
      </c>
      <c r="X53" s="1" t="s">
        <v>53</v>
      </c>
      <c r="Y53" s="1">
        <v>4</v>
      </c>
      <c r="Z53" s="1" t="s">
        <v>145</v>
      </c>
    </row>
    <row r="54" spans="1:26" ht="18" customHeight="1" x14ac:dyDescent="0.25">
      <c r="A54" s="1" t="s">
        <v>267</v>
      </c>
      <c r="B54" s="5">
        <f t="shared" ca="1" si="0"/>
        <v>46167</v>
      </c>
      <c r="C54" s="1" t="s">
        <v>260</v>
      </c>
      <c r="D54" s="1" t="s">
        <v>268</v>
      </c>
      <c r="E54" s="1" t="s">
        <v>45</v>
      </c>
      <c r="F54" s="1">
        <v>26</v>
      </c>
      <c r="G54" s="1" t="s">
        <v>171</v>
      </c>
      <c r="H54" s="1" t="s">
        <v>100</v>
      </c>
      <c r="I54" s="1" t="s">
        <v>178</v>
      </c>
      <c r="J54" s="1" t="s">
        <v>78</v>
      </c>
      <c r="K54" s="1" t="s">
        <v>60</v>
      </c>
      <c r="L54" s="1">
        <v>14933.38</v>
      </c>
      <c r="M54" s="1">
        <v>0.05</v>
      </c>
      <c r="N54" s="1">
        <v>746.67</v>
      </c>
      <c r="O54" s="1">
        <v>2553.61</v>
      </c>
      <c r="P54" s="1">
        <v>50</v>
      </c>
      <c r="Q54" s="1">
        <v>16790.32</v>
      </c>
      <c r="R54" s="1" t="s">
        <v>35</v>
      </c>
      <c r="S54" s="1" t="s">
        <v>71</v>
      </c>
      <c r="T54" s="1" t="s">
        <v>161</v>
      </c>
      <c r="U54" s="1" t="s">
        <v>162</v>
      </c>
      <c r="V54" s="1" t="s">
        <v>95</v>
      </c>
      <c r="W54" s="1">
        <v>5</v>
      </c>
      <c r="X54" s="1" t="s">
        <v>53</v>
      </c>
      <c r="Y54" s="1">
        <v>4</v>
      </c>
      <c r="Z54" s="1" t="s">
        <v>41</v>
      </c>
    </row>
    <row r="55" spans="1:26" ht="18" customHeight="1" x14ac:dyDescent="0.25">
      <c r="A55" s="1" t="s">
        <v>269</v>
      </c>
      <c r="B55" s="5">
        <f t="shared" ca="1" si="0"/>
        <v>45971</v>
      </c>
      <c r="C55" s="1" t="s">
        <v>270</v>
      </c>
      <c r="D55" s="1" t="s">
        <v>271</v>
      </c>
      <c r="E55" s="1" t="s">
        <v>29</v>
      </c>
      <c r="F55" s="1">
        <v>29</v>
      </c>
      <c r="G55" s="1" t="s">
        <v>85</v>
      </c>
      <c r="H55" s="1" t="s">
        <v>31</v>
      </c>
      <c r="I55" s="1" t="s">
        <v>125</v>
      </c>
      <c r="J55" s="1" t="s">
        <v>109</v>
      </c>
      <c r="K55" s="1" t="s">
        <v>60</v>
      </c>
      <c r="L55" s="1">
        <v>582.89</v>
      </c>
      <c r="M55" s="1">
        <v>0.1</v>
      </c>
      <c r="N55" s="1">
        <v>58.29</v>
      </c>
      <c r="O55" s="1">
        <v>94.43</v>
      </c>
      <c r="P55" s="1">
        <v>0</v>
      </c>
      <c r="Q55" s="1">
        <v>619.03</v>
      </c>
      <c r="R55" s="1" t="s">
        <v>87</v>
      </c>
      <c r="S55" s="1" t="s">
        <v>36</v>
      </c>
      <c r="T55" s="1" t="s">
        <v>126</v>
      </c>
      <c r="U55" s="1" t="s">
        <v>127</v>
      </c>
      <c r="V55" s="1" t="s">
        <v>112</v>
      </c>
      <c r="W55" s="1">
        <v>4</v>
      </c>
      <c r="X55" s="1" t="s">
        <v>53</v>
      </c>
      <c r="Y55" s="1">
        <v>4</v>
      </c>
      <c r="Z55" s="1" t="s">
        <v>41</v>
      </c>
    </row>
    <row r="56" spans="1:26" ht="18" customHeight="1" x14ac:dyDescent="0.25">
      <c r="A56" s="1" t="s">
        <v>272</v>
      </c>
      <c r="B56" s="5">
        <f t="shared" ca="1" si="0"/>
        <v>45783</v>
      </c>
      <c r="C56" s="1" t="s">
        <v>186</v>
      </c>
      <c r="D56" s="1" t="s">
        <v>273</v>
      </c>
      <c r="E56" s="1" t="s">
        <v>29</v>
      </c>
      <c r="F56" s="1">
        <v>61</v>
      </c>
      <c r="G56" s="1" t="s">
        <v>274</v>
      </c>
      <c r="H56" s="1" t="s">
        <v>100</v>
      </c>
      <c r="I56" s="1" t="s">
        <v>150</v>
      </c>
      <c r="J56" s="1" t="s">
        <v>33</v>
      </c>
      <c r="K56" s="1" t="s">
        <v>60</v>
      </c>
      <c r="L56" s="1">
        <v>1914.66</v>
      </c>
      <c r="M56" s="1">
        <v>0.05</v>
      </c>
      <c r="N56" s="1">
        <v>95.73</v>
      </c>
      <c r="O56" s="1">
        <v>327.41000000000003</v>
      </c>
      <c r="P56" s="1">
        <v>50</v>
      </c>
      <c r="Q56" s="1">
        <v>2196.34</v>
      </c>
      <c r="R56" s="1" t="s">
        <v>35</v>
      </c>
      <c r="S56" s="1" t="s">
        <v>49</v>
      </c>
      <c r="T56" s="1" t="s">
        <v>61</v>
      </c>
      <c r="U56" s="1" t="s">
        <v>62</v>
      </c>
      <c r="V56" s="1" t="s">
        <v>39</v>
      </c>
      <c r="W56" s="1">
        <v>4</v>
      </c>
      <c r="X56" s="1" t="s">
        <v>53</v>
      </c>
      <c r="Y56" s="1">
        <v>4</v>
      </c>
      <c r="Z56" s="1" t="s">
        <v>41</v>
      </c>
    </row>
    <row r="57" spans="1:26" ht="18" customHeight="1" x14ac:dyDescent="0.25">
      <c r="A57" s="1" t="s">
        <v>275</v>
      </c>
      <c r="B57" s="5">
        <f t="shared" ca="1" si="0"/>
        <v>46128</v>
      </c>
      <c r="C57" s="1" t="s">
        <v>208</v>
      </c>
      <c r="D57" s="1" t="s">
        <v>276</v>
      </c>
      <c r="E57" s="1" t="s">
        <v>29</v>
      </c>
      <c r="F57" s="1">
        <v>55</v>
      </c>
      <c r="G57" s="1" t="s">
        <v>107</v>
      </c>
      <c r="H57" s="1" t="s">
        <v>76</v>
      </c>
      <c r="I57" s="1" t="s">
        <v>118</v>
      </c>
      <c r="J57" s="1" t="s">
        <v>68</v>
      </c>
      <c r="K57" s="1" t="s">
        <v>34</v>
      </c>
      <c r="L57" s="1">
        <v>9239.65</v>
      </c>
      <c r="M57" s="1">
        <v>0</v>
      </c>
      <c r="N57" s="1">
        <v>0</v>
      </c>
      <c r="O57" s="1">
        <v>1663.14</v>
      </c>
      <c r="P57" s="1">
        <v>50</v>
      </c>
      <c r="Q57" s="1">
        <v>10952.79</v>
      </c>
      <c r="R57" s="1" t="s">
        <v>35</v>
      </c>
      <c r="S57" s="1" t="s">
        <v>71</v>
      </c>
      <c r="T57" s="1" t="s">
        <v>126</v>
      </c>
      <c r="U57" s="1" t="s">
        <v>127</v>
      </c>
      <c r="V57" s="1" t="s">
        <v>112</v>
      </c>
      <c r="W57" s="1">
        <v>3</v>
      </c>
      <c r="X57" s="1" t="s">
        <v>63</v>
      </c>
      <c r="Y57" s="1">
        <v>3</v>
      </c>
      <c r="Z57" s="1" t="s">
        <v>145</v>
      </c>
    </row>
    <row r="58" spans="1:26" ht="18" customHeight="1" x14ac:dyDescent="0.25">
      <c r="A58" s="1" t="s">
        <v>277</v>
      </c>
      <c r="B58" s="5">
        <f t="shared" ca="1" si="0"/>
        <v>45876</v>
      </c>
      <c r="C58" s="1" t="s">
        <v>278</v>
      </c>
      <c r="D58" s="1" t="s">
        <v>279</v>
      </c>
      <c r="E58" s="1" t="s">
        <v>45</v>
      </c>
      <c r="F58" s="1">
        <v>36</v>
      </c>
      <c r="G58" s="1" t="s">
        <v>85</v>
      </c>
      <c r="H58" s="1" t="s">
        <v>31</v>
      </c>
      <c r="I58" s="1" t="s">
        <v>86</v>
      </c>
      <c r="J58" s="1" t="s">
        <v>68</v>
      </c>
      <c r="K58" s="1" t="s">
        <v>34</v>
      </c>
      <c r="L58" s="1">
        <v>12353.5</v>
      </c>
      <c r="M58" s="1">
        <v>0</v>
      </c>
      <c r="N58" s="1">
        <v>0</v>
      </c>
      <c r="O58" s="1">
        <v>2223.63</v>
      </c>
      <c r="P58" s="1">
        <v>0</v>
      </c>
      <c r="Q58" s="1">
        <v>14577.13</v>
      </c>
      <c r="R58" s="1" t="s">
        <v>35</v>
      </c>
      <c r="S58" s="1" t="s">
        <v>71</v>
      </c>
      <c r="T58" s="1" t="s">
        <v>61</v>
      </c>
      <c r="U58" s="1" t="s">
        <v>62</v>
      </c>
      <c r="V58" s="1" t="s">
        <v>39</v>
      </c>
      <c r="W58" s="1">
        <v>5</v>
      </c>
      <c r="X58" s="1" t="s">
        <v>53</v>
      </c>
      <c r="Y58" s="1">
        <v>4</v>
      </c>
      <c r="Z58" s="1" t="s">
        <v>41</v>
      </c>
    </row>
    <row r="59" spans="1:26" ht="18" customHeight="1" x14ac:dyDescent="0.25">
      <c r="A59" s="1" t="s">
        <v>280</v>
      </c>
      <c r="B59" s="5">
        <f t="shared" ca="1" si="0"/>
        <v>45913</v>
      </c>
      <c r="C59" s="1" t="s">
        <v>281</v>
      </c>
      <c r="D59" s="1" t="s">
        <v>116</v>
      </c>
      <c r="E59" s="1" t="s">
        <v>45</v>
      </c>
      <c r="F59" s="1">
        <v>24</v>
      </c>
      <c r="G59" s="1" t="s">
        <v>30</v>
      </c>
      <c r="H59" s="1" t="s">
        <v>31</v>
      </c>
      <c r="I59" s="1" t="s">
        <v>282</v>
      </c>
      <c r="J59" s="1" t="s">
        <v>78</v>
      </c>
      <c r="K59" s="1" t="s">
        <v>60</v>
      </c>
      <c r="L59" s="1">
        <v>4457.3500000000004</v>
      </c>
      <c r="M59" s="1">
        <v>0.2</v>
      </c>
      <c r="N59" s="1">
        <v>891.47</v>
      </c>
      <c r="O59" s="1">
        <v>641.86</v>
      </c>
      <c r="P59" s="1">
        <v>50</v>
      </c>
      <c r="Q59" s="1">
        <v>4257.74</v>
      </c>
      <c r="R59" s="1" t="s">
        <v>35</v>
      </c>
      <c r="S59" s="1" t="s">
        <v>49</v>
      </c>
      <c r="T59" s="1" t="s">
        <v>110</v>
      </c>
      <c r="U59" s="1" t="s">
        <v>111</v>
      </c>
      <c r="V59" s="1" t="s">
        <v>112</v>
      </c>
      <c r="W59" s="1">
        <v>7</v>
      </c>
      <c r="X59" s="1" t="s">
        <v>63</v>
      </c>
      <c r="Y59" s="1">
        <v>3</v>
      </c>
      <c r="Z59" s="1" t="s">
        <v>41</v>
      </c>
    </row>
    <row r="60" spans="1:26" ht="18" customHeight="1" x14ac:dyDescent="0.25">
      <c r="A60" s="1" t="s">
        <v>283</v>
      </c>
      <c r="B60" s="5">
        <f t="shared" ca="1" si="0"/>
        <v>45853</v>
      </c>
      <c r="C60" s="1" t="s">
        <v>284</v>
      </c>
      <c r="D60" s="1" t="s">
        <v>285</v>
      </c>
      <c r="E60" s="1" t="s">
        <v>45</v>
      </c>
      <c r="F60" s="1">
        <v>52</v>
      </c>
      <c r="G60" s="1" t="s">
        <v>57</v>
      </c>
      <c r="H60" s="1" t="s">
        <v>47</v>
      </c>
      <c r="I60" s="1" t="s">
        <v>131</v>
      </c>
      <c r="J60" s="1" t="s">
        <v>102</v>
      </c>
      <c r="K60" s="1" t="s">
        <v>60</v>
      </c>
      <c r="L60" s="1">
        <v>3778.36</v>
      </c>
      <c r="M60" s="1">
        <v>0.15</v>
      </c>
      <c r="N60" s="1">
        <v>566.75</v>
      </c>
      <c r="O60" s="1">
        <v>578.09</v>
      </c>
      <c r="P60" s="1">
        <v>100</v>
      </c>
      <c r="Q60" s="1">
        <v>3889.7</v>
      </c>
      <c r="R60" s="1" t="s">
        <v>35</v>
      </c>
      <c r="S60" s="1" t="s">
        <v>49</v>
      </c>
      <c r="T60" s="1" t="s">
        <v>50</v>
      </c>
      <c r="U60" s="1" t="s">
        <v>51</v>
      </c>
      <c r="V60" s="1" t="s">
        <v>52</v>
      </c>
      <c r="W60" s="1">
        <v>5</v>
      </c>
      <c r="X60" s="1" t="s">
        <v>53</v>
      </c>
      <c r="Y60" s="1">
        <v>2</v>
      </c>
      <c r="Z60" s="1" t="s">
        <v>41</v>
      </c>
    </row>
    <row r="61" spans="1:26" ht="18" customHeight="1" x14ac:dyDescent="0.25">
      <c r="A61" s="1" t="s">
        <v>286</v>
      </c>
      <c r="B61" s="5">
        <f t="shared" ca="1" si="0"/>
        <v>46209</v>
      </c>
      <c r="C61" s="1" t="s">
        <v>287</v>
      </c>
      <c r="D61" s="1" t="s">
        <v>209</v>
      </c>
      <c r="E61" s="1" t="s">
        <v>45</v>
      </c>
      <c r="F61" s="1">
        <v>65</v>
      </c>
      <c r="G61" s="1" t="s">
        <v>99</v>
      </c>
      <c r="H61" s="1" t="s">
        <v>100</v>
      </c>
      <c r="I61" s="1" t="s">
        <v>101</v>
      </c>
      <c r="J61" s="1" t="s">
        <v>59</v>
      </c>
      <c r="K61" s="1" t="s">
        <v>69</v>
      </c>
      <c r="L61" s="1">
        <v>11857.89</v>
      </c>
      <c r="M61" s="1">
        <v>0.05</v>
      </c>
      <c r="N61" s="1">
        <v>592.89</v>
      </c>
      <c r="O61" s="1">
        <v>2027.7</v>
      </c>
      <c r="P61" s="1">
        <v>50</v>
      </c>
      <c r="Q61" s="1">
        <v>13342.7</v>
      </c>
      <c r="R61" s="1" t="s">
        <v>35</v>
      </c>
      <c r="S61" s="1" t="s">
        <v>71</v>
      </c>
      <c r="T61" s="1" t="s">
        <v>197</v>
      </c>
      <c r="U61" s="1" t="s">
        <v>198</v>
      </c>
      <c r="V61" s="1" t="s">
        <v>52</v>
      </c>
      <c r="W61" s="1">
        <v>6</v>
      </c>
      <c r="X61" s="1" t="s">
        <v>53</v>
      </c>
      <c r="Y61" s="1">
        <v>1</v>
      </c>
      <c r="Z61" s="1" t="s">
        <v>41</v>
      </c>
    </row>
    <row r="62" spans="1:26" ht="18" customHeight="1" x14ac:dyDescent="0.25">
      <c r="A62" s="1" t="s">
        <v>288</v>
      </c>
      <c r="B62" s="5">
        <f t="shared" ca="1" si="0"/>
        <v>46058</v>
      </c>
      <c r="C62" s="1" t="s">
        <v>289</v>
      </c>
      <c r="D62" s="1" t="s">
        <v>290</v>
      </c>
      <c r="E62" s="1" t="s">
        <v>29</v>
      </c>
      <c r="F62" s="1">
        <v>35</v>
      </c>
      <c r="G62" s="1" t="s">
        <v>99</v>
      </c>
      <c r="H62" s="1" t="s">
        <v>100</v>
      </c>
      <c r="I62" s="1" t="s">
        <v>150</v>
      </c>
      <c r="J62" s="1" t="s">
        <v>59</v>
      </c>
      <c r="K62" s="1" t="s">
        <v>34</v>
      </c>
      <c r="L62" s="1">
        <v>1081.6300000000001</v>
      </c>
      <c r="M62" s="1">
        <v>0.1</v>
      </c>
      <c r="N62" s="1">
        <v>108.16</v>
      </c>
      <c r="O62" s="1">
        <v>175.22</v>
      </c>
      <c r="P62" s="1">
        <v>50</v>
      </c>
      <c r="Q62" s="1">
        <v>1198.69</v>
      </c>
      <c r="R62" s="1" t="s">
        <v>35</v>
      </c>
      <c r="S62" s="1" t="s">
        <v>36</v>
      </c>
      <c r="T62" s="1" t="s">
        <v>197</v>
      </c>
      <c r="U62" s="1" t="s">
        <v>198</v>
      </c>
      <c r="V62" s="1" t="s">
        <v>52</v>
      </c>
      <c r="W62" s="1">
        <v>7</v>
      </c>
      <c r="X62" s="1" t="s">
        <v>53</v>
      </c>
      <c r="Y62" s="1">
        <v>4</v>
      </c>
      <c r="Z62" s="1" t="s">
        <v>41</v>
      </c>
    </row>
    <row r="63" spans="1:26" ht="18" customHeight="1" x14ac:dyDescent="0.25">
      <c r="A63" s="1" t="s">
        <v>291</v>
      </c>
      <c r="B63" s="5">
        <f t="shared" ca="1" si="0"/>
        <v>45819</v>
      </c>
      <c r="C63" s="1" t="s">
        <v>292</v>
      </c>
      <c r="D63" s="1" t="s">
        <v>293</v>
      </c>
      <c r="E63" s="1" t="s">
        <v>29</v>
      </c>
      <c r="F63" s="1">
        <v>33</v>
      </c>
      <c r="G63" s="1" t="s">
        <v>117</v>
      </c>
      <c r="H63" s="1" t="s">
        <v>76</v>
      </c>
      <c r="I63" s="1" t="s">
        <v>77</v>
      </c>
      <c r="J63" s="1" t="s">
        <v>78</v>
      </c>
      <c r="K63" s="1" t="s">
        <v>34</v>
      </c>
      <c r="L63" s="1">
        <v>5698.39</v>
      </c>
      <c r="M63" s="1">
        <v>0.05</v>
      </c>
      <c r="N63" s="1">
        <v>284.92</v>
      </c>
      <c r="O63" s="1">
        <v>974.42</v>
      </c>
      <c r="P63" s="1">
        <v>50</v>
      </c>
      <c r="Q63" s="1">
        <v>6437.89</v>
      </c>
      <c r="R63" s="1" t="s">
        <v>35</v>
      </c>
      <c r="S63" s="1" t="s">
        <v>71</v>
      </c>
      <c r="T63" s="1" t="s">
        <v>110</v>
      </c>
      <c r="U63" s="1" t="s">
        <v>111</v>
      </c>
      <c r="V63" s="1" t="s">
        <v>112</v>
      </c>
      <c r="W63" s="1">
        <v>3</v>
      </c>
      <c r="X63" s="1" t="s">
        <v>53</v>
      </c>
      <c r="Y63" s="1">
        <v>4</v>
      </c>
      <c r="Z63" s="1" t="s">
        <v>145</v>
      </c>
    </row>
    <row r="64" spans="1:26" ht="18" customHeight="1" x14ac:dyDescent="0.25">
      <c r="A64" s="1" t="s">
        <v>294</v>
      </c>
      <c r="B64" s="5">
        <f t="shared" ca="1" si="0"/>
        <v>46122</v>
      </c>
      <c r="C64" s="1" t="s">
        <v>295</v>
      </c>
      <c r="D64" s="1" t="s">
        <v>193</v>
      </c>
      <c r="E64" s="1" t="s">
        <v>29</v>
      </c>
      <c r="F64" s="1">
        <v>56</v>
      </c>
      <c r="G64" s="1" t="s">
        <v>144</v>
      </c>
      <c r="H64" s="1" t="s">
        <v>47</v>
      </c>
      <c r="I64" s="1" t="s">
        <v>67</v>
      </c>
      <c r="J64" s="1" t="s">
        <v>59</v>
      </c>
      <c r="K64" s="1" t="s">
        <v>34</v>
      </c>
      <c r="L64" s="1">
        <v>7710.69</v>
      </c>
      <c r="M64" s="1">
        <v>0.05</v>
      </c>
      <c r="N64" s="1">
        <v>385.53</v>
      </c>
      <c r="O64" s="1">
        <v>1318.53</v>
      </c>
      <c r="P64" s="1">
        <v>50</v>
      </c>
      <c r="Q64" s="1">
        <v>8693.69</v>
      </c>
      <c r="R64" s="1" t="s">
        <v>35</v>
      </c>
      <c r="S64" s="1" t="s">
        <v>49</v>
      </c>
      <c r="T64" s="1" t="s">
        <v>37</v>
      </c>
      <c r="U64" s="1" t="s">
        <v>38</v>
      </c>
      <c r="V64" s="1" t="s">
        <v>39</v>
      </c>
      <c r="W64" s="1">
        <v>5</v>
      </c>
      <c r="X64" s="1" t="s">
        <v>53</v>
      </c>
      <c r="Y64" s="1">
        <v>5</v>
      </c>
      <c r="Z64" s="1" t="s">
        <v>41</v>
      </c>
    </row>
    <row r="65" spans="1:26" ht="18" customHeight="1" x14ac:dyDescent="0.25">
      <c r="A65" s="1" t="s">
        <v>296</v>
      </c>
      <c r="B65" s="5">
        <f t="shared" ca="1" si="0"/>
        <v>46237</v>
      </c>
      <c r="C65" s="1" t="s">
        <v>297</v>
      </c>
      <c r="D65" s="1" t="s">
        <v>298</v>
      </c>
      <c r="E65" s="1" t="s">
        <v>29</v>
      </c>
      <c r="F65" s="1">
        <v>21</v>
      </c>
      <c r="G65" s="1" t="s">
        <v>57</v>
      </c>
      <c r="H65" s="1" t="s">
        <v>47</v>
      </c>
      <c r="I65" s="1" t="s">
        <v>58</v>
      </c>
      <c r="J65" s="1" t="s">
        <v>119</v>
      </c>
      <c r="K65" s="1" t="s">
        <v>60</v>
      </c>
      <c r="L65" s="1">
        <v>8515.14</v>
      </c>
      <c r="M65" s="1">
        <v>0</v>
      </c>
      <c r="N65" s="1">
        <v>0</v>
      </c>
      <c r="O65" s="1">
        <v>1532.73</v>
      </c>
      <c r="P65" s="1">
        <v>150</v>
      </c>
      <c r="Q65" s="1">
        <v>10197.870000000001</v>
      </c>
      <c r="R65" s="1" t="s">
        <v>120</v>
      </c>
      <c r="S65" s="1" t="s">
        <v>49</v>
      </c>
      <c r="T65" s="1" t="s">
        <v>161</v>
      </c>
      <c r="U65" s="1" t="s">
        <v>162</v>
      </c>
      <c r="V65" s="1" t="s">
        <v>95</v>
      </c>
      <c r="W65" s="1">
        <v>3</v>
      </c>
      <c r="X65" s="1" t="s">
        <v>53</v>
      </c>
      <c r="Y65" s="1">
        <v>4</v>
      </c>
      <c r="Z65" s="1" t="s">
        <v>41</v>
      </c>
    </row>
    <row r="66" spans="1:26" ht="18" customHeight="1" x14ac:dyDescent="0.25">
      <c r="A66" s="1" t="s">
        <v>299</v>
      </c>
      <c r="B66" s="5">
        <f t="shared" ref="B66:B129" ca="1" si="1">RANDBETWEEN(DATE(2025,1,1), DATE(2026,9,12))</f>
        <v>45836</v>
      </c>
      <c r="C66" s="1" t="s">
        <v>300</v>
      </c>
      <c r="D66" s="1" t="s">
        <v>301</v>
      </c>
      <c r="E66" s="1" t="s">
        <v>29</v>
      </c>
      <c r="F66" s="1">
        <v>42</v>
      </c>
      <c r="G66" s="1" t="s">
        <v>222</v>
      </c>
      <c r="H66" s="1" t="s">
        <v>31</v>
      </c>
      <c r="I66" s="1" t="s">
        <v>86</v>
      </c>
      <c r="J66" s="1" t="s">
        <v>59</v>
      </c>
      <c r="K66" s="1" t="s">
        <v>34</v>
      </c>
      <c r="L66" s="1">
        <v>10997.07</v>
      </c>
      <c r="M66" s="1">
        <v>0.05</v>
      </c>
      <c r="N66" s="1">
        <v>549.85</v>
      </c>
      <c r="O66" s="1">
        <v>1880.5</v>
      </c>
      <c r="P66" s="1">
        <v>50</v>
      </c>
      <c r="Q66" s="1">
        <v>12377.72</v>
      </c>
      <c r="R66" s="1" t="s">
        <v>35</v>
      </c>
      <c r="S66" s="1" t="s">
        <v>49</v>
      </c>
      <c r="T66" s="1" t="s">
        <v>93</v>
      </c>
      <c r="U66" s="1" t="s">
        <v>94</v>
      </c>
      <c r="V66" s="1" t="s">
        <v>95</v>
      </c>
      <c r="W66" s="1">
        <v>7</v>
      </c>
      <c r="X66" s="1" t="s">
        <v>53</v>
      </c>
      <c r="Y66" s="1">
        <v>4</v>
      </c>
      <c r="Z66" s="1" t="s">
        <v>41</v>
      </c>
    </row>
    <row r="67" spans="1:26" ht="18" customHeight="1" x14ac:dyDescent="0.25">
      <c r="A67" s="1" t="s">
        <v>302</v>
      </c>
      <c r="B67" s="5">
        <f t="shared" ca="1" si="1"/>
        <v>46219</v>
      </c>
      <c r="C67" s="1" t="s">
        <v>303</v>
      </c>
      <c r="D67" s="1" t="s">
        <v>304</v>
      </c>
      <c r="E67" s="1" t="s">
        <v>45</v>
      </c>
      <c r="F67" s="1">
        <v>49</v>
      </c>
      <c r="G67" s="1" t="s">
        <v>85</v>
      </c>
      <c r="H67" s="1" t="s">
        <v>31</v>
      </c>
      <c r="I67" s="1" t="s">
        <v>282</v>
      </c>
      <c r="J67" s="1" t="s">
        <v>59</v>
      </c>
      <c r="K67" s="1" t="s">
        <v>34</v>
      </c>
      <c r="L67" s="1">
        <v>5483.97</v>
      </c>
      <c r="M67" s="1">
        <v>0.05</v>
      </c>
      <c r="N67" s="1">
        <v>274.2</v>
      </c>
      <c r="O67" s="1">
        <v>937.76</v>
      </c>
      <c r="P67" s="1">
        <v>0</v>
      </c>
      <c r="Q67" s="1">
        <v>6147.53</v>
      </c>
      <c r="R67" s="1" t="s">
        <v>35</v>
      </c>
      <c r="S67" s="1" t="s">
        <v>71</v>
      </c>
      <c r="T67" s="1" t="s">
        <v>205</v>
      </c>
      <c r="U67" s="1" t="s">
        <v>206</v>
      </c>
      <c r="V67" s="1" t="s">
        <v>112</v>
      </c>
      <c r="W67" s="1">
        <v>3</v>
      </c>
      <c r="X67" s="1" t="s">
        <v>53</v>
      </c>
      <c r="Y67" s="1">
        <v>4</v>
      </c>
      <c r="Z67" s="1" t="s">
        <v>41</v>
      </c>
    </row>
    <row r="68" spans="1:26" ht="18" customHeight="1" x14ac:dyDescent="0.25">
      <c r="A68" s="1" t="s">
        <v>305</v>
      </c>
      <c r="B68" s="5">
        <f t="shared" ca="1" si="1"/>
        <v>46053</v>
      </c>
      <c r="C68" s="1" t="s">
        <v>306</v>
      </c>
      <c r="D68" s="1" t="s">
        <v>255</v>
      </c>
      <c r="E68" s="1" t="s">
        <v>45</v>
      </c>
      <c r="F68" s="1">
        <v>57</v>
      </c>
      <c r="G68" s="1" t="s">
        <v>85</v>
      </c>
      <c r="H68" s="1" t="s">
        <v>31</v>
      </c>
      <c r="I68" s="1" t="s">
        <v>282</v>
      </c>
      <c r="J68" s="1" t="s">
        <v>59</v>
      </c>
      <c r="K68" s="1" t="s">
        <v>69</v>
      </c>
      <c r="L68" s="1">
        <v>9287.09</v>
      </c>
      <c r="M68" s="1">
        <v>0</v>
      </c>
      <c r="N68" s="1">
        <v>0</v>
      </c>
      <c r="O68" s="1">
        <v>1671.68</v>
      </c>
      <c r="P68" s="1">
        <v>50</v>
      </c>
      <c r="Q68" s="1">
        <v>11008.77</v>
      </c>
      <c r="R68" s="1" t="s">
        <v>120</v>
      </c>
      <c r="S68" s="1" t="s">
        <v>71</v>
      </c>
      <c r="T68" s="1" t="s">
        <v>110</v>
      </c>
      <c r="U68" s="1" t="s">
        <v>111</v>
      </c>
      <c r="V68" s="1" t="s">
        <v>112</v>
      </c>
      <c r="W68" s="1">
        <v>3</v>
      </c>
      <c r="X68" s="1" t="s">
        <v>53</v>
      </c>
      <c r="Y68" s="1">
        <v>4</v>
      </c>
      <c r="Z68" s="1" t="s">
        <v>41</v>
      </c>
    </row>
    <row r="69" spans="1:26" ht="18" customHeight="1" x14ac:dyDescent="0.25">
      <c r="A69" s="1" t="s">
        <v>307</v>
      </c>
      <c r="B69" s="5">
        <f t="shared" ca="1" si="1"/>
        <v>45713</v>
      </c>
      <c r="C69" s="1" t="s">
        <v>308</v>
      </c>
      <c r="D69" s="1" t="s">
        <v>309</v>
      </c>
      <c r="E69" s="1" t="s">
        <v>29</v>
      </c>
      <c r="F69" s="1">
        <v>30</v>
      </c>
      <c r="G69" s="1" t="s">
        <v>75</v>
      </c>
      <c r="H69" s="1" t="s">
        <v>76</v>
      </c>
      <c r="I69" s="1" t="s">
        <v>118</v>
      </c>
      <c r="J69" s="1" t="s">
        <v>119</v>
      </c>
      <c r="K69" s="1" t="s">
        <v>34</v>
      </c>
      <c r="L69" s="1">
        <v>8884.2900000000009</v>
      </c>
      <c r="M69" s="1">
        <v>0.05</v>
      </c>
      <c r="N69" s="1">
        <v>444.21</v>
      </c>
      <c r="O69" s="1">
        <v>1519.21</v>
      </c>
      <c r="P69" s="1">
        <v>100</v>
      </c>
      <c r="Q69" s="1">
        <v>10059.290000000001</v>
      </c>
      <c r="R69" s="1" t="s">
        <v>35</v>
      </c>
      <c r="S69" s="1" t="s">
        <v>49</v>
      </c>
      <c r="T69" s="1" t="s">
        <v>126</v>
      </c>
      <c r="U69" s="1" t="s">
        <v>127</v>
      </c>
      <c r="V69" s="1" t="s">
        <v>112</v>
      </c>
      <c r="W69" s="1">
        <v>2</v>
      </c>
      <c r="X69" s="1" t="s">
        <v>53</v>
      </c>
      <c r="Y69" s="1">
        <v>4</v>
      </c>
      <c r="Z69" s="1" t="s">
        <v>41</v>
      </c>
    </row>
    <row r="70" spans="1:26" ht="18" customHeight="1" x14ac:dyDescent="0.25">
      <c r="A70" s="1" t="s">
        <v>310</v>
      </c>
      <c r="B70" s="5">
        <f t="shared" ca="1" si="1"/>
        <v>45948</v>
      </c>
      <c r="C70" s="1" t="s">
        <v>311</v>
      </c>
      <c r="D70" s="1" t="s">
        <v>312</v>
      </c>
      <c r="E70" s="1" t="s">
        <v>45</v>
      </c>
      <c r="F70" s="1">
        <v>62</v>
      </c>
      <c r="G70" s="1" t="s">
        <v>107</v>
      </c>
      <c r="H70" s="1" t="s">
        <v>76</v>
      </c>
      <c r="I70" s="1" t="s">
        <v>77</v>
      </c>
      <c r="J70" s="1" t="s">
        <v>102</v>
      </c>
      <c r="K70" s="1" t="s">
        <v>60</v>
      </c>
      <c r="L70" s="1">
        <v>8327.34</v>
      </c>
      <c r="M70" s="1">
        <v>0.1</v>
      </c>
      <c r="N70" s="1">
        <v>832.73</v>
      </c>
      <c r="O70" s="1">
        <v>1349.03</v>
      </c>
      <c r="P70" s="1">
        <v>0</v>
      </c>
      <c r="Q70" s="1">
        <v>8843.64</v>
      </c>
      <c r="R70" s="1" t="s">
        <v>87</v>
      </c>
      <c r="S70" s="1" t="s">
        <v>36</v>
      </c>
      <c r="T70" s="1" t="s">
        <v>110</v>
      </c>
      <c r="U70" s="1" t="s">
        <v>111</v>
      </c>
      <c r="V70" s="1" t="s">
        <v>112</v>
      </c>
      <c r="W70" s="1">
        <v>5</v>
      </c>
      <c r="X70" s="1" t="s">
        <v>53</v>
      </c>
      <c r="Y70" s="1">
        <v>5</v>
      </c>
      <c r="Z70" s="1" t="s">
        <v>41</v>
      </c>
    </row>
    <row r="71" spans="1:26" ht="18" customHeight="1" x14ac:dyDescent="0.25">
      <c r="A71" s="1" t="s">
        <v>313</v>
      </c>
      <c r="B71" s="5">
        <f t="shared" ca="1" si="1"/>
        <v>45806</v>
      </c>
      <c r="C71" s="1" t="s">
        <v>314</v>
      </c>
      <c r="D71" s="1" t="s">
        <v>315</v>
      </c>
      <c r="E71" s="1" t="s">
        <v>29</v>
      </c>
      <c r="F71" s="1">
        <v>34</v>
      </c>
      <c r="G71" s="1" t="s">
        <v>85</v>
      </c>
      <c r="H71" s="1" t="s">
        <v>31</v>
      </c>
      <c r="I71" s="1" t="s">
        <v>282</v>
      </c>
      <c r="J71" s="1" t="s">
        <v>59</v>
      </c>
      <c r="K71" s="1" t="s">
        <v>34</v>
      </c>
      <c r="L71" s="1">
        <v>9697.1299999999992</v>
      </c>
      <c r="M71" s="1">
        <v>0.05</v>
      </c>
      <c r="N71" s="1">
        <v>484.86</v>
      </c>
      <c r="O71" s="1">
        <v>1658.21</v>
      </c>
      <c r="P71" s="1">
        <v>150</v>
      </c>
      <c r="Q71" s="1">
        <v>11020.48</v>
      </c>
      <c r="R71" s="1" t="s">
        <v>120</v>
      </c>
      <c r="S71" s="1" t="s">
        <v>71</v>
      </c>
      <c r="T71" s="1" t="s">
        <v>93</v>
      </c>
      <c r="U71" s="1" t="s">
        <v>94</v>
      </c>
      <c r="V71" s="1" t="s">
        <v>95</v>
      </c>
      <c r="W71" s="1">
        <v>3</v>
      </c>
      <c r="X71" s="1" t="s">
        <v>63</v>
      </c>
      <c r="Y71" s="1">
        <v>5</v>
      </c>
      <c r="Z71" s="1" t="s">
        <v>41</v>
      </c>
    </row>
    <row r="72" spans="1:26" ht="18" customHeight="1" x14ac:dyDescent="0.25">
      <c r="A72" s="1" t="s">
        <v>316</v>
      </c>
      <c r="B72" s="5">
        <f t="shared" ca="1" si="1"/>
        <v>45824</v>
      </c>
      <c r="C72" s="1" t="s">
        <v>317</v>
      </c>
      <c r="D72" s="1" t="s">
        <v>318</v>
      </c>
      <c r="E72" s="1" t="s">
        <v>29</v>
      </c>
      <c r="F72" s="1">
        <v>66</v>
      </c>
      <c r="G72" s="1" t="s">
        <v>46</v>
      </c>
      <c r="H72" s="1" t="s">
        <v>47</v>
      </c>
      <c r="I72" s="1" t="s">
        <v>131</v>
      </c>
      <c r="J72" s="1" t="s">
        <v>92</v>
      </c>
      <c r="K72" s="1" t="s">
        <v>60</v>
      </c>
      <c r="L72" s="1">
        <v>4076.88</v>
      </c>
      <c r="M72" s="1">
        <v>0.05</v>
      </c>
      <c r="N72" s="1">
        <v>203.84</v>
      </c>
      <c r="O72" s="1">
        <v>697.15</v>
      </c>
      <c r="P72" s="1">
        <v>150</v>
      </c>
      <c r="Q72" s="1">
        <v>4720.1899999999996</v>
      </c>
      <c r="R72" s="1" t="s">
        <v>87</v>
      </c>
      <c r="S72" s="1" t="s">
        <v>71</v>
      </c>
      <c r="T72" s="1" t="s">
        <v>61</v>
      </c>
      <c r="U72" s="1" t="s">
        <v>62</v>
      </c>
      <c r="V72" s="1" t="s">
        <v>39</v>
      </c>
      <c r="W72" s="1">
        <v>2</v>
      </c>
      <c r="X72" s="1" t="s">
        <v>53</v>
      </c>
      <c r="Y72" s="1">
        <v>5</v>
      </c>
      <c r="Z72" s="1" t="s">
        <v>41</v>
      </c>
    </row>
    <row r="73" spans="1:26" ht="18" customHeight="1" x14ac:dyDescent="0.25">
      <c r="A73" s="1" t="s">
        <v>319</v>
      </c>
      <c r="B73" s="5">
        <f t="shared" ca="1" si="1"/>
        <v>46175</v>
      </c>
      <c r="C73" s="1" t="s">
        <v>320</v>
      </c>
      <c r="D73" s="1" t="s">
        <v>321</v>
      </c>
      <c r="E73" s="1" t="s">
        <v>45</v>
      </c>
      <c r="F73" s="1">
        <v>54</v>
      </c>
      <c r="G73" s="1" t="s">
        <v>249</v>
      </c>
      <c r="H73" s="1" t="s">
        <v>76</v>
      </c>
      <c r="I73" s="1" t="s">
        <v>139</v>
      </c>
      <c r="J73" s="1" t="s">
        <v>119</v>
      </c>
      <c r="K73" s="1" t="s">
        <v>34</v>
      </c>
      <c r="L73" s="1">
        <v>1498.57</v>
      </c>
      <c r="M73" s="1">
        <v>0.15</v>
      </c>
      <c r="N73" s="1">
        <v>224.79</v>
      </c>
      <c r="O73" s="1">
        <v>229.28</v>
      </c>
      <c r="P73" s="1">
        <v>0</v>
      </c>
      <c r="Q73" s="1">
        <v>1503.06</v>
      </c>
      <c r="R73" s="1" t="s">
        <v>35</v>
      </c>
      <c r="S73" s="1" t="s">
        <v>140</v>
      </c>
      <c r="T73" s="1" t="s">
        <v>161</v>
      </c>
      <c r="U73" s="1" t="s">
        <v>162</v>
      </c>
      <c r="V73" s="1" t="s">
        <v>95</v>
      </c>
      <c r="W73" s="1">
        <v>2</v>
      </c>
      <c r="X73" s="1" t="s">
        <v>53</v>
      </c>
      <c r="Y73" s="1">
        <v>5</v>
      </c>
      <c r="Z73" s="1" t="s">
        <v>113</v>
      </c>
    </row>
    <row r="74" spans="1:26" ht="18" customHeight="1" x14ac:dyDescent="0.25">
      <c r="A74" s="1" t="s">
        <v>322</v>
      </c>
      <c r="B74" s="5">
        <f t="shared" ca="1" si="1"/>
        <v>45793</v>
      </c>
      <c r="C74" s="1" t="s">
        <v>323</v>
      </c>
      <c r="D74" s="1" t="s">
        <v>324</v>
      </c>
      <c r="E74" s="1" t="s">
        <v>29</v>
      </c>
      <c r="F74" s="1">
        <v>23</v>
      </c>
      <c r="G74" s="1" t="s">
        <v>57</v>
      </c>
      <c r="H74" s="1" t="s">
        <v>47</v>
      </c>
      <c r="I74" s="1" t="s">
        <v>48</v>
      </c>
      <c r="J74" s="1" t="s">
        <v>78</v>
      </c>
      <c r="K74" s="1" t="s">
        <v>69</v>
      </c>
      <c r="L74" s="1">
        <v>2009.26</v>
      </c>
      <c r="M74" s="1">
        <v>0</v>
      </c>
      <c r="N74" s="1">
        <v>0</v>
      </c>
      <c r="O74" s="1">
        <v>361.67</v>
      </c>
      <c r="P74" s="1">
        <v>150</v>
      </c>
      <c r="Q74" s="1">
        <v>2520.9299999999998</v>
      </c>
      <c r="R74" s="1" t="s">
        <v>120</v>
      </c>
      <c r="S74" s="1" t="s">
        <v>49</v>
      </c>
      <c r="T74" s="1" t="s">
        <v>110</v>
      </c>
      <c r="U74" s="1" t="s">
        <v>111</v>
      </c>
      <c r="V74" s="1" t="s">
        <v>112</v>
      </c>
      <c r="W74" s="1">
        <v>4</v>
      </c>
      <c r="X74" s="1" t="s">
        <v>53</v>
      </c>
      <c r="Y74" s="1">
        <v>4</v>
      </c>
      <c r="Z74" s="1" t="s">
        <v>41</v>
      </c>
    </row>
    <row r="75" spans="1:26" ht="18" customHeight="1" x14ac:dyDescent="0.25">
      <c r="A75" s="1" t="s">
        <v>325</v>
      </c>
      <c r="B75" s="5">
        <f t="shared" ca="1" si="1"/>
        <v>45843</v>
      </c>
      <c r="C75" s="1" t="s">
        <v>326</v>
      </c>
      <c r="D75" s="1" t="s">
        <v>327</v>
      </c>
      <c r="E75" s="1" t="s">
        <v>29</v>
      </c>
      <c r="F75" s="1">
        <v>36</v>
      </c>
      <c r="G75" s="1" t="s">
        <v>130</v>
      </c>
      <c r="H75" s="1" t="s">
        <v>47</v>
      </c>
      <c r="I75" s="1" t="s">
        <v>58</v>
      </c>
      <c r="J75" s="1" t="s">
        <v>33</v>
      </c>
      <c r="K75" s="1" t="s">
        <v>69</v>
      </c>
      <c r="L75" s="1">
        <v>3562.59</v>
      </c>
      <c r="M75" s="1">
        <v>0.05</v>
      </c>
      <c r="N75" s="1">
        <v>178.13</v>
      </c>
      <c r="O75" s="1">
        <v>609.20000000000005</v>
      </c>
      <c r="P75" s="1">
        <v>50</v>
      </c>
      <c r="Q75" s="1">
        <v>4043.66</v>
      </c>
      <c r="R75" s="1" t="s">
        <v>70</v>
      </c>
      <c r="S75" s="1" t="s">
        <v>140</v>
      </c>
      <c r="T75" s="1" t="s">
        <v>80</v>
      </c>
      <c r="U75" s="1" t="s">
        <v>81</v>
      </c>
      <c r="V75" s="1" t="s">
        <v>52</v>
      </c>
      <c r="W75" s="1">
        <v>4</v>
      </c>
      <c r="X75" s="1" t="s">
        <v>53</v>
      </c>
      <c r="Y75" s="1">
        <v>4</v>
      </c>
      <c r="Z75" s="1" t="s">
        <v>41</v>
      </c>
    </row>
    <row r="76" spans="1:26" ht="18" customHeight="1" x14ac:dyDescent="0.25">
      <c r="A76" s="1" t="s">
        <v>328</v>
      </c>
      <c r="B76" s="5">
        <f t="shared" ca="1" si="1"/>
        <v>45855</v>
      </c>
      <c r="C76" s="1" t="s">
        <v>329</v>
      </c>
      <c r="D76" s="1" t="s">
        <v>330</v>
      </c>
      <c r="E76" s="1" t="s">
        <v>29</v>
      </c>
      <c r="F76" s="1">
        <v>30</v>
      </c>
      <c r="G76" s="1" t="s">
        <v>149</v>
      </c>
      <c r="H76" s="1" t="s">
        <v>100</v>
      </c>
      <c r="I76" s="1" t="s">
        <v>150</v>
      </c>
      <c r="J76" s="1" t="s">
        <v>78</v>
      </c>
      <c r="K76" s="1" t="s">
        <v>34</v>
      </c>
      <c r="L76" s="1">
        <v>7627.92</v>
      </c>
      <c r="M76" s="1">
        <v>0.1</v>
      </c>
      <c r="N76" s="1">
        <v>762.79</v>
      </c>
      <c r="O76" s="1">
        <v>1235.72</v>
      </c>
      <c r="P76" s="1">
        <v>100</v>
      </c>
      <c r="Q76" s="1">
        <v>8200.85</v>
      </c>
      <c r="R76" s="1" t="s">
        <v>87</v>
      </c>
      <c r="S76" s="1" t="s">
        <v>49</v>
      </c>
      <c r="T76" s="1" t="s">
        <v>161</v>
      </c>
      <c r="U76" s="1" t="s">
        <v>162</v>
      </c>
      <c r="V76" s="1" t="s">
        <v>95</v>
      </c>
      <c r="W76" s="1">
        <v>7</v>
      </c>
      <c r="X76" s="1" t="s">
        <v>53</v>
      </c>
      <c r="Y76" s="1">
        <v>5</v>
      </c>
      <c r="Z76" s="1" t="s">
        <v>41</v>
      </c>
    </row>
    <row r="77" spans="1:26" ht="18" customHeight="1" x14ac:dyDescent="0.25">
      <c r="A77" s="1" t="s">
        <v>331</v>
      </c>
      <c r="B77" s="5">
        <f t="shared" ca="1" si="1"/>
        <v>45751</v>
      </c>
      <c r="C77" s="1" t="s">
        <v>281</v>
      </c>
      <c r="D77" s="1" t="s">
        <v>332</v>
      </c>
      <c r="E77" s="1" t="s">
        <v>29</v>
      </c>
      <c r="F77" s="1">
        <v>43</v>
      </c>
      <c r="G77" s="1" t="s">
        <v>30</v>
      </c>
      <c r="H77" s="1" t="s">
        <v>31</v>
      </c>
      <c r="I77" s="1" t="s">
        <v>282</v>
      </c>
      <c r="J77" s="1" t="s">
        <v>33</v>
      </c>
      <c r="K77" s="1" t="s">
        <v>34</v>
      </c>
      <c r="L77" s="1">
        <v>12646.53</v>
      </c>
      <c r="M77" s="1">
        <v>0.05</v>
      </c>
      <c r="N77" s="1">
        <v>632.33000000000004</v>
      </c>
      <c r="O77" s="1">
        <v>2162.56</v>
      </c>
      <c r="P77" s="1">
        <v>50</v>
      </c>
      <c r="Q77" s="1">
        <v>14226.76</v>
      </c>
      <c r="R77" s="1" t="s">
        <v>35</v>
      </c>
      <c r="S77" s="1" t="s">
        <v>49</v>
      </c>
      <c r="T77" s="1" t="s">
        <v>197</v>
      </c>
      <c r="U77" s="1" t="s">
        <v>198</v>
      </c>
      <c r="V77" s="1" t="s">
        <v>52</v>
      </c>
      <c r="W77" s="1">
        <v>5</v>
      </c>
      <c r="X77" s="1" t="s">
        <v>53</v>
      </c>
      <c r="Y77" s="1">
        <v>4</v>
      </c>
      <c r="Z77" s="1" t="s">
        <v>103</v>
      </c>
    </row>
    <row r="78" spans="1:26" ht="18" customHeight="1" x14ac:dyDescent="0.25">
      <c r="A78" s="1" t="s">
        <v>333</v>
      </c>
      <c r="B78" s="5">
        <f t="shared" ca="1" si="1"/>
        <v>45678</v>
      </c>
      <c r="C78" s="1" t="s">
        <v>281</v>
      </c>
      <c r="D78" s="1" t="s">
        <v>334</v>
      </c>
      <c r="E78" s="1" t="s">
        <v>29</v>
      </c>
      <c r="F78" s="1">
        <v>31</v>
      </c>
      <c r="G78" s="1" t="s">
        <v>274</v>
      </c>
      <c r="H78" s="1" t="s">
        <v>100</v>
      </c>
      <c r="I78" s="1" t="s">
        <v>201</v>
      </c>
      <c r="J78" s="1" t="s">
        <v>109</v>
      </c>
      <c r="K78" s="1" t="s">
        <v>34</v>
      </c>
      <c r="L78" s="1">
        <v>10594.08</v>
      </c>
      <c r="M78" s="1">
        <v>0</v>
      </c>
      <c r="N78" s="1">
        <v>0</v>
      </c>
      <c r="O78" s="1">
        <v>1906.93</v>
      </c>
      <c r="P78" s="1">
        <v>50</v>
      </c>
      <c r="Q78" s="1">
        <v>12551.01</v>
      </c>
      <c r="R78" s="1" t="s">
        <v>35</v>
      </c>
      <c r="S78" s="1" t="s">
        <v>36</v>
      </c>
      <c r="T78" s="1" t="s">
        <v>50</v>
      </c>
      <c r="U78" s="1" t="s">
        <v>51</v>
      </c>
      <c r="V78" s="1" t="s">
        <v>52</v>
      </c>
      <c r="W78" s="1">
        <v>4</v>
      </c>
      <c r="X78" s="1" t="s">
        <v>63</v>
      </c>
      <c r="Y78" s="1">
        <v>5</v>
      </c>
      <c r="Z78" s="1" t="s">
        <v>41</v>
      </c>
    </row>
    <row r="79" spans="1:26" ht="18" customHeight="1" x14ac:dyDescent="0.25">
      <c r="A79" s="1" t="s">
        <v>335</v>
      </c>
      <c r="B79" s="5">
        <f t="shared" ca="1" si="1"/>
        <v>45874</v>
      </c>
      <c r="C79" s="1" t="s">
        <v>336</v>
      </c>
      <c r="D79" s="1" t="s">
        <v>337</v>
      </c>
      <c r="E79" s="1" t="s">
        <v>45</v>
      </c>
      <c r="F79" s="1">
        <v>48</v>
      </c>
      <c r="G79" s="1" t="s">
        <v>222</v>
      </c>
      <c r="H79" s="1" t="s">
        <v>31</v>
      </c>
      <c r="I79" s="1" t="s">
        <v>282</v>
      </c>
      <c r="J79" s="1" t="s">
        <v>78</v>
      </c>
      <c r="K79" s="1" t="s">
        <v>60</v>
      </c>
      <c r="L79" s="1">
        <v>11888.35</v>
      </c>
      <c r="M79" s="1">
        <v>0</v>
      </c>
      <c r="N79" s="1">
        <v>0</v>
      </c>
      <c r="O79" s="1">
        <v>2139.9</v>
      </c>
      <c r="P79" s="1">
        <v>50</v>
      </c>
      <c r="Q79" s="1">
        <v>14078.25</v>
      </c>
      <c r="R79" s="1" t="s">
        <v>87</v>
      </c>
      <c r="S79" s="1" t="s">
        <v>140</v>
      </c>
      <c r="T79" s="1" t="s">
        <v>110</v>
      </c>
      <c r="U79" s="1" t="s">
        <v>111</v>
      </c>
      <c r="V79" s="1" t="s">
        <v>112</v>
      </c>
      <c r="W79" s="1">
        <v>7</v>
      </c>
      <c r="X79" s="1" t="s">
        <v>53</v>
      </c>
      <c r="Y79" s="1">
        <v>5</v>
      </c>
      <c r="Z79" s="1" t="s">
        <v>41</v>
      </c>
    </row>
    <row r="80" spans="1:26" ht="18" customHeight="1" x14ac:dyDescent="0.25">
      <c r="A80" s="1" t="s">
        <v>338</v>
      </c>
      <c r="B80" s="5">
        <f t="shared" ca="1" si="1"/>
        <v>46055</v>
      </c>
      <c r="C80" s="1" t="s">
        <v>339</v>
      </c>
      <c r="D80" s="1" t="s">
        <v>340</v>
      </c>
      <c r="E80" s="1" t="s">
        <v>45</v>
      </c>
      <c r="F80" s="1">
        <v>21</v>
      </c>
      <c r="G80" s="1" t="s">
        <v>222</v>
      </c>
      <c r="H80" s="1" t="s">
        <v>31</v>
      </c>
      <c r="I80" s="1" t="s">
        <v>125</v>
      </c>
      <c r="J80" s="1" t="s">
        <v>92</v>
      </c>
      <c r="K80" s="1" t="s">
        <v>60</v>
      </c>
      <c r="L80" s="1">
        <v>5426.89</v>
      </c>
      <c r="M80" s="1">
        <v>0.15</v>
      </c>
      <c r="N80" s="1">
        <v>814.03</v>
      </c>
      <c r="O80" s="1">
        <v>830.31</v>
      </c>
      <c r="P80" s="1">
        <v>100</v>
      </c>
      <c r="Q80" s="1">
        <v>5543.17</v>
      </c>
      <c r="R80" s="1" t="s">
        <v>87</v>
      </c>
      <c r="S80" s="1" t="s">
        <v>71</v>
      </c>
      <c r="T80" s="1" t="s">
        <v>93</v>
      </c>
      <c r="U80" s="1" t="s">
        <v>94</v>
      </c>
      <c r="V80" s="1" t="s">
        <v>95</v>
      </c>
      <c r="W80" s="1">
        <v>5</v>
      </c>
      <c r="X80" s="1" t="s">
        <v>53</v>
      </c>
      <c r="Y80" s="1">
        <v>5</v>
      </c>
      <c r="Z80" s="1" t="s">
        <v>41</v>
      </c>
    </row>
    <row r="81" spans="1:26" ht="18" customHeight="1" x14ac:dyDescent="0.25">
      <c r="A81" s="1" t="s">
        <v>341</v>
      </c>
      <c r="B81" s="5">
        <f t="shared" ca="1" si="1"/>
        <v>45930</v>
      </c>
      <c r="C81" s="1" t="s">
        <v>336</v>
      </c>
      <c r="D81" s="1" t="s">
        <v>342</v>
      </c>
      <c r="E81" s="1" t="s">
        <v>29</v>
      </c>
      <c r="F81" s="1">
        <v>56</v>
      </c>
      <c r="G81" s="1" t="s">
        <v>46</v>
      </c>
      <c r="H81" s="1" t="s">
        <v>47</v>
      </c>
      <c r="I81" s="1" t="s">
        <v>67</v>
      </c>
      <c r="J81" s="1" t="s">
        <v>33</v>
      </c>
      <c r="K81" s="1" t="s">
        <v>34</v>
      </c>
      <c r="L81" s="1">
        <v>6218.64</v>
      </c>
      <c r="M81" s="1">
        <v>0.05</v>
      </c>
      <c r="N81" s="1">
        <v>310.93</v>
      </c>
      <c r="O81" s="1">
        <v>1063.3900000000001</v>
      </c>
      <c r="P81" s="1">
        <v>0</v>
      </c>
      <c r="Q81" s="1">
        <v>6971.1</v>
      </c>
      <c r="R81" s="1" t="s">
        <v>35</v>
      </c>
      <c r="S81" s="1" t="s">
        <v>71</v>
      </c>
      <c r="T81" s="1" t="s">
        <v>61</v>
      </c>
      <c r="U81" s="1" t="s">
        <v>62</v>
      </c>
      <c r="V81" s="1" t="s">
        <v>39</v>
      </c>
      <c r="W81" s="1">
        <v>7</v>
      </c>
      <c r="X81" s="1" t="s">
        <v>53</v>
      </c>
      <c r="Y81" s="1">
        <v>4</v>
      </c>
      <c r="Z81" s="1" t="s">
        <v>41</v>
      </c>
    </row>
    <row r="82" spans="1:26" ht="18" customHeight="1" x14ac:dyDescent="0.25">
      <c r="A82" s="1" t="s">
        <v>343</v>
      </c>
      <c r="B82" s="5">
        <f t="shared" ca="1" si="1"/>
        <v>45800</v>
      </c>
      <c r="C82" s="1" t="s">
        <v>344</v>
      </c>
      <c r="D82" s="1" t="s">
        <v>345</v>
      </c>
      <c r="E82" s="1" t="s">
        <v>29</v>
      </c>
      <c r="F82" s="1">
        <v>25</v>
      </c>
      <c r="G82" s="1" t="s">
        <v>222</v>
      </c>
      <c r="H82" s="1" t="s">
        <v>31</v>
      </c>
      <c r="I82" s="1" t="s">
        <v>125</v>
      </c>
      <c r="J82" s="1" t="s">
        <v>33</v>
      </c>
      <c r="K82" s="1" t="s">
        <v>60</v>
      </c>
      <c r="L82" s="1">
        <v>6056.81</v>
      </c>
      <c r="M82" s="1">
        <v>0.15</v>
      </c>
      <c r="N82" s="1">
        <v>908.52</v>
      </c>
      <c r="O82" s="1">
        <v>926.69</v>
      </c>
      <c r="P82" s="1">
        <v>50</v>
      </c>
      <c r="Q82" s="1">
        <v>6124.98</v>
      </c>
      <c r="R82" s="1" t="s">
        <v>35</v>
      </c>
      <c r="S82" s="1" t="s">
        <v>71</v>
      </c>
      <c r="T82" s="1" t="s">
        <v>93</v>
      </c>
      <c r="U82" s="1" t="s">
        <v>94</v>
      </c>
      <c r="V82" s="1" t="s">
        <v>95</v>
      </c>
      <c r="W82" s="1">
        <v>2</v>
      </c>
      <c r="X82" s="1" t="s">
        <v>53</v>
      </c>
      <c r="Y82" s="1">
        <v>5</v>
      </c>
      <c r="Z82" s="1" t="s">
        <v>41</v>
      </c>
    </row>
    <row r="83" spans="1:26" ht="18" customHeight="1" x14ac:dyDescent="0.25">
      <c r="A83" s="1" t="s">
        <v>346</v>
      </c>
      <c r="B83" s="5">
        <f t="shared" ca="1" si="1"/>
        <v>46125</v>
      </c>
      <c r="C83" s="1" t="s">
        <v>347</v>
      </c>
      <c r="D83" s="1" t="s">
        <v>348</v>
      </c>
      <c r="E83" s="1" t="s">
        <v>45</v>
      </c>
      <c r="F83" s="1">
        <v>42</v>
      </c>
      <c r="G83" s="1" t="s">
        <v>144</v>
      </c>
      <c r="H83" s="1" t="s">
        <v>47</v>
      </c>
      <c r="I83" s="1" t="s">
        <v>67</v>
      </c>
      <c r="J83" s="1" t="s">
        <v>68</v>
      </c>
      <c r="K83" s="1" t="s">
        <v>34</v>
      </c>
      <c r="L83" s="1">
        <v>3080.13</v>
      </c>
      <c r="M83" s="1">
        <v>0.05</v>
      </c>
      <c r="N83" s="1">
        <v>154.01</v>
      </c>
      <c r="O83" s="1">
        <v>526.70000000000005</v>
      </c>
      <c r="P83" s="1">
        <v>0</v>
      </c>
      <c r="Q83" s="1">
        <v>3452.82</v>
      </c>
      <c r="R83" s="1" t="s">
        <v>87</v>
      </c>
      <c r="S83" s="1" t="s">
        <v>36</v>
      </c>
      <c r="T83" s="1" t="s">
        <v>61</v>
      </c>
      <c r="U83" s="1" t="s">
        <v>62</v>
      </c>
      <c r="V83" s="1" t="s">
        <v>39</v>
      </c>
      <c r="W83" s="1">
        <v>2</v>
      </c>
      <c r="X83" s="1" t="s">
        <v>53</v>
      </c>
      <c r="Y83" s="1">
        <v>4</v>
      </c>
      <c r="Z83" s="1" t="s">
        <v>113</v>
      </c>
    </row>
    <row r="84" spans="1:26" ht="18" customHeight="1" x14ac:dyDescent="0.25">
      <c r="A84" s="1" t="s">
        <v>349</v>
      </c>
      <c r="B84" s="5">
        <f t="shared" ca="1" si="1"/>
        <v>46026</v>
      </c>
      <c r="C84" s="1" t="s">
        <v>350</v>
      </c>
      <c r="D84" s="1" t="s">
        <v>351</v>
      </c>
      <c r="E84" s="1" t="s">
        <v>45</v>
      </c>
      <c r="F84" s="1">
        <v>30</v>
      </c>
      <c r="G84" s="1" t="s">
        <v>144</v>
      </c>
      <c r="H84" s="1" t="s">
        <v>47</v>
      </c>
      <c r="I84" s="1" t="s">
        <v>67</v>
      </c>
      <c r="J84" s="1" t="s">
        <v>33</v>
      </c>
      <c r="K84" s="1" t="s">
        <v>60</v>
      </c>
      <c r="L84" s="1">
        <v>1152.95</v>
      </c>
      <c r="M84" s="1">
        <v>0.05</v>
      </c>
      <c r="N84" s="1">
        <v>57.65</v>
      </c>
      <c r="O84" s="1">
        <v>197.15</v>
      </c>
      <c r="P84" s="1">
        <v>50</v>
      </c>
      <c r="Q84" s="1">
        <v>1342.45</v>
      </c>
      <c r="R84" s="1" t="s">
        <v>35</v>
      </c>
      <c r="S84" s="1" t="s">
        <v>49</v>
      </c>
      <c r="T84" s="1" t="s">
        <v>61</v>
      </c>
      <c r="U84" s="1" t="s">
        <v>62</v>
      </c>
      <c r="V84" s="1" t="s">
        <v>39</v>
      </c>
      <c r="W84" s="1">
        <v>5</v>
      </c>
      <c r="X84" s="1" t="s">
        <v>53</v>
      </c>
      <c r="Y84" s="1">
        <v>4</v>
      </c>
      <c r="Z84" s="1" t="s">
        <v>113</v>
      </c>
    </row>
    <row r="85" spans="1:26" ht="18" customHeight="1" x14ac:dyDescent="0.25">
      <c r="A85" s="1" t="s">
        <v>352</v>
      </c>
      <c r="B85" s="5">
        <f t="shared" ca="1" si="1"/>
        <v>45732</v>
      </c>
      <c r="C85" s="1" t="s">
        <v>353</v>
      </c>
      <c r="D85" s="1" t="s">
        <v>354</v>
      </c>
      <c r="E85" s="1" t="s">
        <v>29</v>
      </c>
      <c r="F85" s="1">
        <v>49</v>
      </c>
      <c r="G85" s="1" t="s">
        <v>222</v>
      </c>
      <c r="H85" s="1" t="s">
        <v>31</v>
      </c>
      <c r="I85" s="1" t="s">
        <v>32</v>
      </c>
      <c r="J85" s="1" t="s">
        <v>33</v>
      </c>
      <c r="K85" s="1" t="s">
        <v>69</v>
      </c>
      <c r="L85" s="1">
        <v>8966.01</v>
      </c>
      <c r="M85" s="1">
        <v>0.1</v>
      </c>
      <c r="N85" s="1">
        <v>896.6</v>
      </c>
      <c r="O85" s="1">
        <v>1452.49</v>
      </c>
      <c r="P85" s="1">
        <v>50</v>
      </c>
      <c r="Q85" s="1">
        <v>9571.9</v>
      </c>
      <c r="R85" s="1" t="s">
        <v>35</v>
      </c>
      <c r="S85" s="1" t="s">
        <v>36</v>
      </c>
      <c r="T85" s="1" t="s">
        <v>126</v>
      </c>
      <c r="U85" s="1" t="s">
        <v>127</v>
      </c>
      <c r="V85" s="1" t="s">
        <v>112</v>
      </c>
      <c r="W85" s="1">
        <v>7</v>
      </c>
      <c r="X85" s="1" t="s">
        <v>53</v>
      </c>
      <c r="Y85" s="1">
        <v>4</v>
      </c>
      <c r="Z85" s="1" t="s">
        <v>41</v>
      </c>
    </row>
    <row r="86" spans="1:26" ht="18" customHeight="1" x14ac:dyDescent="0.25">
      <c r="A86" s="1" t="s">
        <v>355</v>
      </c>
      <c r="B86" s="5">
        <f t="shared" ca="1" si="1"/>
        <v>46235</v>
      </c>
      <c r="C86" s="1" t="s">
        <v>289</v>
      </c>
      <c r="D86" s="1" t="s">
        <v>356</v>
      </c>
      <c r="E86" s="1" t="s">
        <v>29</v>
      </c>
      <c r="F86" s="1">
        <v>55</v>
      </c>
      <c r="G86" s="1" t="s">
        <v>144</v>
      </c>
      <c r="H86" s="1" t="s">
        <v>47</v>
      </c>
      <c r="I86" s="1" t="s">
        <v>67</v>
      </c>
      <c r="J86" s="1" t="s">
        <v>68</v>
      </c>
      <c r="K86" s="1" t="s">
        <v>34</v>
      </c>
      <c r="L86" s="1">
        <v>14840.95</v>
      </c>
      <c r="M86" s="1">
        <v>0.05</v>
      </c>
      <c r="N86" s="1">
        <v>742.05</v>
      </c>
      <c r="O86" s="1">
        <v>2537.8000000000002</v>
      </c>
      <c r="P86" s="1">
        <v>50</v>
      </c>
      <c r="Q86" s="1">
        <v>16686.7</v>
      </c>
      <c r="R86" s="1" t="s">
        <v>120</v>
      </c>
      <c r="S86" s="1" t="s">
        <v>49</v>
      </c>
      <c r="T86" s="1" t="s">
        <v>37</v>
      </c>
      <c r="U86" s="1" t="s">
        <v>38</v>
      </c>
      <c r="V86" s="1" t="s">
        <v>39</v>
      </c>
      <c r="W86" s="1">
        <v>7</v>
      </c>
      <c r="X86" s="1" t="s">
        <v>53</v>
      </c>
      <c r="Y86" s="1">
        <v>5</v>
      </c>
      <c r="Z86" s="1" t="s">
        <v>41</v>
      </c>
    </row>
    <row r="87" spans="1:26" ht="18" customHeight="1" x14ac:dyDescent="0.25">
      <c r="A87" s="1" t="s">
        <v>357</v>
      </c>
      <c r="B87" s="5">
        <f t="shared" ca="1" si="1"/>
        <v>46139</v>
      </c>
      <c r="C87" s="1" t="s">
        <v>358</v>
      </c>
      <c r="D87" s="1" t="s">
        <v>237</v>
      </c>
      <c r="E87" s="1" t="s">
        <v>29</v>
      </c>
      <c r="F87" s="1">
        <v>55</v>
      </c>
      <c r="G87" s="1" t="s">
        <v>46</v>
      </c>
      <c r="H87" s="1" t="s">
        <v>47</v>
      </c>
      <c r="I87" s="1" t="s">
        <v>58</v>
      </c>
      <c r="J87" s="1" t="s">
        <v>59</v>
      </c>
      <c r="K87" s="1" t="s">
        <v>34</v>
      </c>
      <c r="L87" s="1">
        <v>2710.74</v>
      </c>
      <c r="M87" s="1">
        <v>0</v>
      </c>
      <c r="N87" s="1">
        <v>0</v>
      </c>
      <c r="O87" s="1">
        <v>487.93</v>
      </c>
      <c r="P87" s="1">
        <v>50</v>
      </c>
      <c r="Q87" s="1">
        <v>3248.67</v>
      </c>
      <c r="R87" s="1" t="s">
        <v>79</v>
      </c>
      <c r="S87" s="1" t="s">
        <v>49</v>
      </c>
      <c r="T87" s="1" t="s">
        <v>161</v>
      </c>
      <c r="U87" s="1" t="s">
        <v>162</v>
      </c>
      <c r="V87" s="1" t="s">
        <v>95</v>
      </c>
      <c r="W87" s="1">
        <v>4</v>
      </c>
      <c r="X87" s="1" t="s">
        <v>53</v>
      </c>
      <c r="Y87" s="1">
        <v>5</v>
      </c>
      <c r="Z87" s="1" t="s">
        <v>41</v>
      </c>
    </row>
    <row r="88" spans="1:26" ht="18" customHeight="1" x14ac:dyDescent="0.25">
      <c r="A88" s="1" t="s">
        <v>359</v>
      </c>
      <c r="B88" s="5">
        <f t="shared" ca="1" si="1"/>
        <v>45798</v>
      </c>
      <c r="C88" s="1" t="s">
        <v>266</v>
      </c>
      <c r="D88" s="1" t="s">
        <v>28</v>
      </c>
      <c r="E88" s="1" t="s">
        <v>29</v>
      </c>
      <c r="F88" s="1">
        <v>45</v>
      </c>
      <c r="G88" s="1" t="s">
        <v>130</v>
      </c>
      <c r="H88" s="1" t="s">
        <v>47</v>
      </c>
      <c r="I88" s="1" t="s">
        <v>58</v>
      </c>
      <c r="J88" s="1" t="s">
        <v>59</v>
      </c>
      <c r="K88" s="1" t="s">
        <v>34</v>
      </c>
      <c r="L88" s="1">
        <v>938.6</v>
      </c>
      <c r="M88" s="1">
        <v>0.05</v>
      </c>
      <c r="N88" s="1">
        <v>46.93</v>
      </c>
      <c r="O88" s="1">
        <v>160.5</v>
      </c>
      <c r="P88" s="1">
        <v>0</v>
      </c>
      <c r="Q88" s="1">
        <v>1052.17</v>
      </c>
      <c r="R88" s="1" t="s">
        <v>35</v>
      </c>
      <c r="S88" s="1" t="s">
        <v>49</v>
      </c>
      <c r="T88" s="1" t="s">
        <v>93</v>
      </c>
      <c r="U88" s="1" t="s">
        <v>94</v>
      </c>
      <c r="V88" s="1" t="s">
        <v>95</v>
      </c>
      <c r="W88" s="1">
        <v>4</v>
      </c>
      <c r="X88" s="1" t="s">
        <v>53</v>
      </c>
      <c r="Y88" s="1">
        <v>3</v>
      </c>
      <c r="Z88" s="1" t="s">
        <v>145</v>
      </c>
    </row>
    <row r="89" spans="1:26" ht="18" customHeight="1" x14ac:dyDescent="0.25">
      <c r="A89" s="1" t="s">
        <v>360</v>
      </c>
      <c r="B89" s="5">
        <f t="shared" ca="1" si="1"/>
        <v>45954</v>
      </c>
      <c r="C89" s="1" t="s">
        <v>361</v>
      </c>
      <c r="D89" s="1" t="s">
        <v>362</v>
      </c>
      <c r="E89" s="1" t="s">
        <v>45</v>
      </c>
      <c r="F89" s="1">
        <v>47</v>
      </c>
      <c r="G89" s="1" t="s">
        <v>75</v>
      </c>
      <c r="H89" s="1" t="s">
        <v>76</v>
      </c>
      <c r="I89" s="1" t="s">
        <v>139</v>
      </c>
      <c r="J89" s="1" t="s">
        <v>68</v>
      </c>
      <c r="K89" s="1" t="s">
        <v>34</v>
      </c>
      <c r="L89" s="1">
        <v>11748.09</v>
      </c>
      <c r="M89" s="1">
        <v>0.1</v>
      </c>
      <c r="N89" s="1">
        <v>1174.81</v>
      </c>
      <c r="O89" s="1">
        <v>1903.19</v>
      </c>
      <c r="P89" s="1">
        <v>0</v>
      </c>
      <c r="Q89" s="1">
        <v>12476.47</v>
      </c>
      <c r="R89" s="1" t="s">
        <v>70</v>
      </c>
      <c r="S89" s="1" t="s">
        <v>71</v>
      </c>
      <c r="T89" s="1" t="s">
        <v>80</v>
      </c>
      <c r="U89" s="1" t="s">
        <v>81</v>
      </c>
      <c r="V89" s="1" t="s">
        <v>52</v>
      </c>
      <c r="W89" s="1">
        <v>5</v>
      </c>
      <c r="X89" s="1" t="s">
        <v>53</v>
      </c>
      <c r="Y89" s="1">
        <v>4</v>
      </c>
      <c r="Z89" s="1" t="s">
        <v>41</v>
      </c>
    </row>
    <row r="90" spans="1:26" ht="18" customHeight="1" x14ac:dyDescent="0.25">
      <c r="A90" s="1" t="s">
        <v>363</v>
      </c>
      <c r="B90" s="5">
        <f t="shared" ca="1" si="1"/>
        <v>46161</v>
      </c>
      <c r="C90" s="1" t="s">
        <v>364</v>
      </c>
      <c r="D90" s="1" t="s">
        <v>365</v>
      </c>
      <c r="E90" s="1" t="s">
        <v>45</v>
      </c>
      <c r="F90" s="1">
        <v>20</v>
      </c>
      <c r="G90" s="1" t="s">
        <v>130</v>
      </c>
      <c r="H90" s="1" t="s">
        <v>47</v>
      </c>
      <c r="I90" s="1" t="s">
        <v>48</v>
      </c>
      <c r="J90" s="1" t="s">
        <v>119</v>
      </c>
      <c r="K90" s="1" t="s">
        <v>34</v>
      </c>
      <c r="L90" s="1">
        <v>3975.64</v>
      </c>
      <c r="M90" s="1">
        <v>0</v>
      </c>
      <c r="N90" s="1">
        <v>0</v>
      </c>
      <c r="O90" s="1">
        <v>715.62</v>
      </c>
      <c r="P90" s="1">
        <v>0</v>
      </c>
      <c r="Q90" s="1">
        <v>4691.26</v>
      </c>
      <c r="R90" s="1" t="s">
        <v>120</v>
      </c>
      <c r="S90" s="1" t="s">
        <v>140</v>
      </c>
      <c r="T90" s="1" t="s">
        <v>37</v>
      </c>
      <c r="U90" s="1" t="s">
        <v>38</v>
      </c>
      <c r="V90" s="1" t="s">
        <v>39</v>
      </c>
      <c r="W90" s="1">
        <v>6</v>
      </c>
      <c r="X90" s="1" t="s">
        <v>53</v>
      </c>
      <c r="Y90" s="1">
        <v>4</v>
      </c>
      <c r="Z90" s="1" t="s">
        <v>41</v>
      </c>
    </row>
    <row r="91" spans="1:26" ht="18" customHeight="1" x14ac:dyDescent="0.25">
      <c r="A91" s="1" t="s">
        <v>366</v>
      </c>
      <c r="B91" s="5">
        <f t="shared" ca="1" si="1"/>
        <v>46079</v>
      </c>
      <c r="C91" s="1" t="s">
        <v>367</v>
      </c>
      <c r="D91" s="1" t="s">
        <v>368</v>
      </c>
      <c r="E91" s="1" t="s">
        <v>29</v>
      </c>
      <c r="F91" s="1">
        <v>45</v>
      </c>
      <c r="G91" s="1" t="s">
        <v>249</v>
      </c>
      <c r="H91" s="1" t="s">
        <v>76</v>
      </c>
      <c r="I91" s="1" t="s">
        <v>77</v>
      </c>
      <c r="J91" s="1" t="s">
        <v>109</v>
      </c>
      <c r="K91" s="1" t="s">
        <v>34</v>
      </c>
      <c r="L91" s="1">
        <v>12487.25</v>
      </c>
      <c r="M91" s="1">
        <v>0</v>
      </c>
      <c r="N91" s="1">
        <v>0</v>
      </c>
      <c r="O91" s="1">
        <v>2247.6999999999998</v>
      </c>
      <c r="P91" s="1">
        <v>50</v>
      </c>
      <c r="Q91" s="1">
        <v>14784.95</v>
      </c>
      <c r="R91" s="1" t="s">
        <v>87</v>
      </c>
      <c r="S91" s="1" t="s">
        <v>71</v>
      </c>
      <c r="T91" s="1" t="s">
        <v>205</v>
      </c>
      <c r="U91" s="1" t="s">
        <v>206</v>
      </c>
      <c r="V91" s="1" t="s">
        <v>112</v>
      </c>
      <c r="W91" s="1">
        <v>4</v>
      </c>
      <c r="X91" s="1" t="s">
        <v>53</v>
      </c>
      <c r="Y91" s="1">
        <v>5</v>
      </c>
      <c r="Z91" s="1" t="s">
        <v>41</v>
      </c>
    </row>
    <row r="92" spans="1:26" ht="18" customHeight="1" x14ac:dyDescent="0.25">
      <c r="A92" s="1" t="s">
        <v>369</v>
      </c>
      <c r="B92" s="5">
        <f t="shared" ca="1" si="1"/>
        <v>45702</v>
      </c>
      <c r="C92" s="1" t="s">
        <v>370</v>
      </c>
      <c r="D92" s="1" t="s">
        <v>371</v>
      </c>
      <c r="E92" s="1" t="s">
        <v>45</v>
      </c>
      <c r="F92" s="1">
        <v>20</v>
      </c>
      <c r="G92" s="1" t="s">
        <v>107</v>
      </c>
      <c r="H92" s="1" t="s">
        <v>76</v>
      </c>
      <c r="I92" s="1" t="s">
        <v>139</v>
      </c>
      <c r="J92" s="1" t="s">
        <v>33</v>
      </c>
      <c r="K92" s="1" t="s">
        <v>34</v>
      </c>
      <c r="L92" s="1">
        <v>10633.07</v>
      </c>
      <c r="M92" s="1">
        <v>0</v>
      </c>
      <c r="N92" s="1">
        <v>0</v>
      </c>
      <c r="O92" s="1">
        <v>1913.95</v>
      </c>
      <c r="P92" s="1">
        <v>150</v>
      </c>
      <c r="Q92" s="1">
        <v>12697.02</v>
      </c>
      <c r="R92" s="1" t="s">
        <v>87</v>
      </c>
      <c r="S92" s="1" t="s">
        <v>140</v>
      </c>
      <c r="T92" s="1" t="s">
        <v>126</v>
      </c>
      <c r="U92" s="1" t="s">
        <v>127</v>
      </c>
      <c r="V92" s="1" t="s">
        <v>112</v>
      </c>
      <c r="W92" s="1">
        <v>3</v>
      </c>
      <c r="X92" s="1" t="s">
        <v>53</v>
      </c>
      <c r="Y92" s="1">
        <v>4</v>
      </c>
      <c r="Z92" s="1" t="s">
        <v>41</v>
      </c>
    </row>
    <row r="93" spans="1:26" ht="18" customHeight="1" x14ac:dyDescent="0.25">
      <c r="A93" s="1" t="s">
        <v>372</v>
      </c>
      <c r="B93" s="5">
        <f t="shared" ca="1" si="1"/>
        <v>45905</v>
      </c>
      <c r="C93" s="1" t="s">
        <v>373</v>
      </c>
      <c r="D93" s="1" t="s">
        <v>374</v>
      </c>
      <c r="E93" s="1" t="s">
        <v>45</v>
      </c>
      <c r="F93" s="1">
        <v>62</v>
      </c>
      <c r="G93" s="1" t="s">
        <v>57</v>
      </c>
      <c r="H93" s="1" t="s">
        <v>47</v>
      </c>
      <c r="I93" s="1" t="s">
        <v>131</v>
      </c>
      <c r="J93" s="1" t="s">
        <v>33</v>
      </c>
      <c r="K93" s="1" t="s">
        <v>34</v>
      </c>
      <c r="L93" s="1">
        <v>14198.68</v>
      </c>
      <c r="M93" s="1">
        <v>0.15</v>
      </c>
      <c r="N93" s="1">
        <v>2129.8000000000002</v>
      </c>
      <c r="O93" s="1">
        <v>2172.4</v>
      </c>
      <c r="P93" s="1">
        <v>0</v>
      </c>
      <c r="Q93" s="1">
        <v>14241.28</v>
      </c>
      <c r="R93" s="1" t="s">
        <v>35</v>
      </c>
      <c r="S93" s="1" t="s">
        <v>49</v>
      </c>
      <c r="T93" s="1" t="s">
        <v>93</v>
      </c>
      <c r="U93" s="1" t="s">
        <v>94</v>
      </c>
      <c r="V93" s="1" t="s">
        <v>95</v>
      </c>
      <c r="W93" s="1">
        <v>4</v>
      </c>
      <c r="X93" s="1" t="s">
        <v>53</v>
      </c>
      <c r="Y93" s="1">
        <v>3</v>
      </c>
      <c r="Z93" s="1" t="s">
        <v>41</v>
      </c>
    </row>
    <row r="94" spans="1:26" ht="18" customHeight="1" x14ac:dyDescent="0.25">
      <c r="A94" s="1" t="s">
        <v>375</v>
      </c>
      <c r="B94" s="5">
        <f t="shared" ca="1" si="1"/>
        <v>45712</v>
      </c>
      <c r="C94" s="1" t="s">
        <v>376</v>
      </c>
      <c r="D94" s="1" t="s">
        <v>377</v>
      </c>
      <c r="E94" s="1" t="s">
        <v>45</v>
      </c>
      <c r="F94" s="1">
        <v>51</v>
      </c>
      <c r="G94" s="1" t="s">
        <v>57</v>
      </c>
      <c r="H94" s="1" t="s">
        <v>47</v>
      </c>
      <c r="I94" s="1" t="s">
        <v>58</v>
      </c>
      <c r="J94" s="1" t="s">
        <v>68</v>
      </c>
      <c r="K94" s="1" t="s">
        <v>34</v>
      </c>
      <c r="L94" s="1">
        <v>6281.68</v>
      </c>
      <c r="M94" s="1">
        <v>0</v>
      </c>
      <c r="N94" s="1">
        <v>0</v>
      </c>
      <c r="O94" s="1">
        <v>1130.7</v>
      </c>
      <c r="P94" s="1">
        <v>150</v>
      </c>
      <c r="Q94" s="1">
        <v>7562.38</v>
      </c>
      <c r="R94" s="1" t="s">
        <v>35</v>
      </c>
      <c r="S94" s="1" t="s">
        <v>71</v>
      </c>
      <c r="T94" s="1" t="s">
        <v>61</v>
      </c>
      <c r="U94" s="1" t="s">
        <v>62</v>
      </c>
      <c r="V94" s="1" t="s">
        <v>39</v>
      </c>
      <c r="W94" s="1">
        <v>6</v>
      </c>
      <c r="X94" s="1" t="s">
        <v>53</v>
      </c>
      <c r="Y94" s="1">
        <v>4</v>
      </c>
      <c r="Z94" s="1" t="s">
        <v>41</v>
      </c>
    </row>
    <row r="95" spans="1:26" ht="18" customHeight="1" x14ac:dyDescent="0.25">
      <c r="A95" s="1" t="s">
        <v>378</v>
      </c>
      <c r="B95" s="5">
        <f t="shared" ca="1" si="1"/>
        <v>45666</v>
      </c>
      <c r="C95" s="1" t="s">
        <v>364</v>
      </c>
      <c r="D95" s="1" t="s">
        <v>379</v>
      </c>
      <c r="E95" s="1" t="s">
        <v>29</v>
      </c>
      <c r="F95" s="1">
        <v>33</v>
      </c>
      <c r="G95" s="1" t="s">
        <v>249</v>
      </c>
      <c r="H95" s="1" t="s">
        <v>76</v>
      </c>
      <c r="I95" s="1" t="s">
        <v>108</v>
      </c>
      <c r="J95" s="1" t="s">
        <v>68</v>
      </c>
      <c r="K95" s="1" t="s">
        <v>34</v>
      </c>
      <c r="L95" s="1">
        <v>10014.06</v>
      </c>
      <c r="M95" s="1">
        <v>0.05</v>
      </c>
      <c r="N95" s="1">
        <v>500.7</v>
      </c>
      <c r="O95" s="1">
        <v>1712.4</v>
      </c>
      <c r="P95" s="1">
        <v>100</v>
      </c>
      <c r="Q95" s="1">
        <v>11325.76</v>
      </c>
      <c r="R95" s="1" t="s">
        <v>35</v>
      </c>
      <c r="S95" s="1" t="s">
        <v>36</v>
      </c>
      <c r="T95" s="1" t="s">
        <v>205</v>
      </c>
      <c r="U95" s="1" t="s">
        <v>206</v>
      </c>
      <c r="V95" s="1" t="s">
        <v>112</v>
      </c>
      <c r="W95" s="1">
        <v>7</v>
      </c>
      <c r="X95" s="1" t="s">
        <v>53</v>
      </c>
      <c r="Y95" s="1">
        <v>4</v>
      </c>
      <c r="Z95" s="1" t="s">
        <v>41</v>
      </c>
    </row>
    <row r="96" spans="1:26" ht="18" customHeight="1" x14ac:dyDescent="0.25">
      <c r="A96" s="1" t="s">
        <v>380</v>
      </c>
      <c r="B96" s="5">
        <f t="shared" ca="1" si="1"/>
        <v>45975</v>
      </c>
      <c r="C96" s="1" t="s">
        <v>381</v>
      </c>
      <c r="D96" s="1" t="s">
        <v>382</v>
      </c>
      <c r="E96" s="1" t="s">
        <v>29</v>
      </c>
      <c r="F96" s="1">
        <v>39</v>
      </c>
      <c r="G96" s="1" t="s">
        <v>75</v>
      </c>
      <c r="H96" s="1" t="s">
        <v>76</v>
      </c>
      <c r="I96" s="1" t="s">
        <v>77</v>
      </c>
      <c r="J96" s="1" t="s">
        <v>119</v>
      </c>
      <c r="K96" s="1" t="s">
        <v>34</v>
      </c>
      <c r="L96" s="1">
        <v>7106.61</v>
      </c>
      <c r="M96" s="1">
        <v>0.05</v>
      </c>
      <c r="N96" s="1">
        <v>355.33</v>
      </c>
      <c r="O96" s="1">
        <v>1215.23</v>
      </c>
      <c r="P96" s="1">
        <v>50</v>
      </c>
      <c r="Q96" s="1">
        <v>8016.51</v>
      </c>
      <c r="R96" s="1" t="s">
        <v>35</v>
      </c>
      <c r="S96" s="1" t="s">
        <v>71</v>
      </c>
      <c r="T96" s="1" t="s">
        <v>61</v>
      </c>
      <c r="U96" s="1" t="s">
        <v>62</v>
      </c>
      <c r="V96" s="1" t="s">
        <v>39</v>
      </c>
      <c r="W96" s="1">
        <v>2</v>
      </c>
      <c r="X96" s="1" t="s">
        <v>53</v>
      </c>
      <c r="Y96" s="1">
        <v>2</v>
      </c>
      <c r="Z96" s="1" t="s">
        <v>41</v>
      </c>
    </row>
    <row r="97" spans="1:26" ht="18" customHeight="1" x14ac:dyDescent="0.25">
      <c r="A97" s="1" t="s">
        <v>383</v>
      </c>
      <c r="B97" s="5">
        <f t="shared" ca="1" si="1"/>
        <v>46216</v>
      </c>
      <c r="C97" s="1" t="s">
        <v>384</v>
      </c>
      <c r="D97" s="1" t="s">
        <v>377</v>
      </c>
      <c r="E97" s="1" t="s">
        <v>45</v>
      </c>
      <c r="F97" s="1">
        <v>49</v>
      </c>
      <c r="G97" s="1" t="s">
        <v>91</v>
      </c>
      <c r="H97" s="1" t="s">
        <v>47</v>
      </c>
      <c r="I97" s="1" t="s">
        <v>48</v>
      </c>
      <c r="J97" s="1" t="s">
        <v>92</v>
      </c>
      <c r="K97" s="1" t="s">
        <v>60</v>
      </c>
      <c r="L97" s="1">
        <v>9551.18</v>
      </c>
      <c r="M97" s="1">
        <v>0.05</v>
      </c>
      <c r="N97" s="1">
        <v>477.56</v>
      </c>
      <c r="O97" s="1">
        <v>1633.25</v>
      </c>
      <c r="P97" s="1">
        <v>50</v>
      </c>
      <c r="Q97" s="1">
        <v>10756.87</v>
      </c>
      <c r="R97" s="1" t="s">
        <v>35</v>
      </c>
      <c r="S97" s="1" t="s">
        <v>71</v>
      </c>
      <c r="T97" s="1" t="s">
        <v>37</v>
      </c>
      <c r="U97" s="1" t="s">
        <v>38</v>
      </c>
      <c r="V97" s="1" t="s">
        <v>39</v>
      </c>
      <c r="W97" s="1">
        <v>2</v>
      </c>
      <c r="X97" s="1" t="s">
        <v>53</v>
      </c>
      <c r="Y97" s="1">
        <v>4</v>
      </c>
      <c r="Z97" s="1" t="s">
        <v>41</v>
      </c>
    </row>
    <row r="98" spans="1:26" ht="18" customHeight="1" x14ac:dyDescent="0.25">
      <c r="A98" s="1" t="s">
        <v>385</v>
      </c>
      <c r="B98" s="5">
        <f t="shared" ca="1" si="1"/>
        <v>46124</v>
      </c>
      <c r="C98" s="1" t="s">
        <v>386</v>
      </c>
      <c r="D98" s="1" t="s">
        <v>387</v>
      </c>
      <c r="E98" s="1" t="s">
        <v>45</v>
      </c>
      <c r="F98" s="1">
        <v>55</v>
      </c>
      <c r="G98" s="1" t="s">
        <v>46</v>
      </c>
      <c r="H98" s="1" t="s">
        <v>47</v>
      </c>
      <c r="I98" s="1" t="s">
        <v>131</v>
      </c>
      <c r="J98" s="1" t="s">
        <v>59</v>
      </c>
      <c r="K98" s="1" t="s">
        <v>60</v>
      </c>
      <c r="L98" s="1">
        <v>6881.58</v>
      </c>
      <c r="M98" s="1">
        <v>0.05</v>
      </c>
      <c r="N98" s="1">
        <v>344.08</v>
      </c>
      <c r="O98" s="1">
        <v>1176.75</v>
      </c>
      <c r="P98" s="1">
        <v>100</v>
      </c>
      <c r="Q98" s="1">
        <v>7814.25</v>
      </c>
      <c r="R98" s="1" t="s">
        <v>35</v>
      </c>
      <c r="S98" s="1" t="s">
        <v>71</v>
      </c>
      <c r="T98" s="1" t="s">
        <v>80</v>
      </c>
      <c r="U98" s="1" t="s">
        <v>81</v>
      </c>
      <c r="V98" s="1" t="s">
        <v>52</v>
      </c>
      <c r="W98" s="1">
        <v>7</v>
      </c>
      <c r="X98" s="1" t="s">
        <v>53</v>
      </c>
      <c r="Y98" s="1">
        <v>5</v>
      </c>
      <c r="Z98" s="1" t="s">
        <v>41</v>
      </c>
    </row>
    <row r="99" spans="1:26" ht="18" customHeight="1" x14ac:dyDescent="0.25">
      <c r="A99" s="1" t="s">
        <v>388</v>
      </c>
      <c r="B99" s="5">
        <f t="shared" ca="1" si="1"/>
        <v>46077</v>
      </c>
      <c r="C99" s="1" t="s">
        <v>389</v>
      </c>
      <c r="D99" s="1" t="s">
        <v>390</v>
      </c>
      <c r="E99" s="1" t="s">
        <v>29</v>
      </c>
      <c r="F99" s="1">
        <v>25</v>
      </c>
      <c r="G99" s="1" t="s">
        <v>222</v>
      </c>
      <c r="H99" s="1" t="s">
        <v>31</v>
      </c>
      <c r="I99" s="1" t="s">
        <v>282</v>
      </c>
      <c r="J99" s="1" t="s">
        <v>78</v>
      </c>
      <c r="K99" s="1" t="s">
        <v>34</v>
      </c>
      <c r="L99" s="1">
        <v>3032.33</v>
      </c>
      <c r="M99" s="1">
        <v>0</v>
      </c>
      <c r="N99" s="1">
        <v>0</v>
      </c>
      <c r="O99" s="1">
        <v>545.82000000000005</v>
      </c>
      <c r="P99" s="1">
        <v>0</v>
      </c>
      <c r="Q99" s="1">
        <v>3578.15</v>
      </c>
      <c r="R99" s="1" t="s">
        <v>87</v>
      </c>
      <c r="S99" s="1" t="s">
        <v>36</v>
      </c>
      <c r="T99" s="1" t="s">
        <v>205</v>
      </c>
      <c r="U99" s="1" t="s">
        <v>206</v>
      </c>
      <c r="V99" s="1" t="s">
        <v>112</v>
      </c>
      <c r="W99" s="1">
        <v>2</v>
      </c>
      <c r="X99" s="1" t="s">
        <v>53</v>
      </c>
      <c r="Y99" s="1">
        <v>5</v>
      </c>
      <c r="Z99" s="1" t="s">
        <v>41</v>
      </c>
    </row>
    <row r="100" spans="1:26" ht="18" customHeight="1" x14ac:dyDescent="0.25">
      <c r="A100" s="1" t="s">
        <v>391</v>
      </c>
      <c r="B100" s="5">
        <f t="shared" ca="1" si="1"/>
        <v>46147</v>
      </c>
      <c r="C100" s="1" t="s">
        <v>373</v>
      </c>
      <c r="D100" s="1" t="s">
        <v>392</v>
      </c>
      <c r="E100" s="1" t="s">
        <v>29</v>
      </c>
      <c r="F100" s="1">
        <v>25</v>
      </c>
      <c r="G100" s="1" t="s">
        <v>117</v>
      </c>
      <c r="H100" s="1" t="s">
        <v>76</v>
      </c>
      <c r="I100" s="1" t="s">
        <v>139</v>
      </c>
      <c r="J100" s="1" t="s">
        <v>92</v>
      </c>
      <c r="K100" s="1" t="s">
        <v>34</v>
      </c>
      <c r="L100" s="1">
        <v>7741.49</v>
      </c>
      <c r="M100" s="1">
        <v>0.05</v>
      </c>
      <c r="N100" s="1">
        <v>387.07</v>
      </c>
      <c r="O100" s="1">
        <v>1323.8</v>
      </c>
      <c r="P100" s="1">
        <v>50</v>
      </c>
      <c r="Q100" s="1">
        <v>8728.2199999999993</v>
      </c>
      <c r="R100" s="1" t="s">
        <v>120</v>
      </c>
      <c r="S100" s="1" t="s">
        <v>36</v>
      </c>
      <c r="T100" s="1" t="s">
        <v>197</v>
      </c>
      <c r="U100" s="1" t="s">
        <v>198</v>
      </c>
      <c r="V100" s="1" t="s">
        <v>52</v>
      </c>
      <c r="W100" s="1">
        <v>4</v>
      </c>
      <c r="X100" s="1" t="s">
        <v>53</v>
      </c>
      <c r="Y100" s="1">
        <v>2</v>
      </c>
      <c r="Z100" s="1" t="s">
        <v>41</v>
      </c>
    </row>
    <row r="101" spans="1:26" ht="18" customHeight="1" x14ac:dyDescent="0.25">
      <c r="A101" s="1" t="s">
        <v>393</v>
      </c>
      <c r="B101" s="5">
        <f t="shared" ca="1" si="1"/>
        <v>45973</v>
      </c>
      <c r="C101" s="1" t="s">
        <v>89</v>
      </c>
      <c r="D101" s="1" t="s">
        <v>394</v>
      </c>
      <c r="E101" s="1" t="s">
        <v>45</v>
      </c>
      <c r="F101" s="1">
        <v>23</v>
      </c>
      <c r="G101" s="1" t="s">
        <v>138</v>
      </c>
      <c r="H101" s="1" t="s">
        <v>76</v>
      </c>
      <c r="I101" s="1" t="s">
        <v>108</v>
      </c>
      <c r="J101" s="1" t="s">
        <v>102</v>
      </c>
      <c r="K101" s="1" t="s">
        <v>60</v>
      </c>
      <c r="L101" s="1">
        <v>8046.62</v>
      </c>
      <c r="M101" s="1">
        <v>0.1</v>
      </c>
      <c r="N101" s="1">
        <v>804.66</v>
      </c>
      <c r="O101" s="1">
        <v>1303.55</v>
      </c>
      <c r="P101" s="1">
        <v>50</v>
      </c>
      <c r="Q101" s="1">
        <v>8595.51</v>
      </c>
      <c r="R101" s="1" t="s">
        <v>87</v>
      </c>
      <c r="S101" s="1" t="s">
        <v>49</v>
      </c>
      <c r="T101" s="1" t="s">
        <v>126</v>
      </c>
      <c r="U101" s="1" t="s">
        <v>127</v>
      </c>
      <c r="V101" s="1" t="s">
        <v>112</v>
      </c>
      <c r="W101" s="1">
        <v>2</v>
      </c>
      <c r="X101" s="1" t="s">
        <v>53</v>
      </c>
      <c r="Y101" s="1">
        <v>5</v>
      </c>
      <c r="Z101" s="1" t="s">
        <v>41</v>
      </c>
    </row>
    <row r="102" spans="1:26" ht="18" customHeight="1" x14ac:dyDescent="0.25">
      <c r="A102" s="1" t="s">
        <v>395</v>
      </c>
      <c r="B102" s="5">
        <f t="shared" ca="1" si="1"/>
        <v>45865</v>
      </c>
      <c r="C102" s="1" t="s">
        <v>396</v>
      </c>
      <c r="D102" s="1" t="s">
        <v>397</v>
      </c>
      <c r="E102" s="1" t="s">
        <v>45</v>
      </c>
      <c r="F102" s="1">
        <v>31</v>
      </c>
      <c r="G102" s="1" t="s">
        <v>181</v>
      </c>
      <c r="H102" s="1" t="s">
        <v>31</v>
      </c>
      <c r="I102" s="1" t="s">
        <v>32</v>
      </c>
      <c r="J102" s="1" t="s">
        <v>59</v>
      </c>
      <c r="K102" s="1" t="s">
        <v>69</v>
      </c>
      <c r="L102" s="1">
        <v>12206.41</v>
      </c>
      <c r="M102" s="1">
        <v>0.1</v>
      </c>
      <c r="N102" s="1">
        <v>1220.6400000000001</v>
      </c>
      <c r="O102" s="1">
        <v>1977.44</v>
      </c>
      <c r="P102" s="1">
        <v>50</v>
      </c>
      <c r="Q102" s="1">
        <v>13013.21</v>
      </c>
      <c r="R102" s="1" t="s">
        <v>70</v>
      </c>
      <c r="S102" s="1" t="s">
        <v>36</v>
      </c>
      <c r="T102" s="1" t="s">
        <v>37</v>
      </c>
      <c r="U102" s="1" t="s">
        <v>38</v>
      </c>
      <c r="V102" s="1" t="s">
        <v>39</v>
      </c>
      <c r="W102" s="1">
        <v>6</v>
      </c>
      <c r="X102" s="1" t="s">
        <v>53</v>
      </c>
      <c r="Y102" s="1">
        <v>4</v>
      </c>
      <c r="Z102" s="1" t="s">
        <v>145</v>
      </c>
    </row>
    <row r="103" spans="1:26" ht="18" customHeight="1" x14ac:dyDescent="0.25">
      <c r="A103" s="1" t="s">
        <v>398</v>
      </c>
      <c r="B103" s="5">
        <f t="shared" ca="1" si="1"/>
        <v>45961</v>
      </c>
      <c r="C103" s="1" t="s">
        <v>399</v>
      </c>
      <c r="D103" s="1" t="s">
        <v>116</v>
      </c>
      <c r="E103" s="1" t="s">
        <v>45</v>
      </c>
      <c r="F103" s="1">
        <v>49</v>
      </c>
      <c r="G103" s="1" t="s">
        <v>117</v>
      </c>
      <c r="H103" s="1" t="s">
        <v>76</v>
      </c>
      <c r="I103" s="1" t="s">
        <v>139</v>
      </c>
      <c r="J103" s="1" t="s">
        <v>33</v>
      </c>
      <c r="K103" s="1" t="s">
        <v>34</v>
      </c>
      <c r="L103" s="1">
        <v>11098.93</v>
      </c>
      <c r="M103" s="1">
        <v>0</v>
      </c>
      <c r="N103" s="1">
        <v>0</v>
      </c>
      <c r="O103" s="1">
        <v>1997.81</v>
      </c>
      <c r="P103" s="1">
        <v>100</v>
      </c>
      <c r="Q103" s="1">
        <v>13196.74</v>
      </c>
      <c r="R103" s="1" t="s">
        <v>87</v>
      </c>
      <c r="S103" s="1" t="s">
        <v>49</v>
      </c>
      <c r="T103" s="1" t="s">
        <v>110</v>
      </c>
      <c r="U103" s="1" t="s">
        <v>111</v>
      </c>
      <c r="V103" s="1" t="s">
        <v>112</v>
      </c>
      <c r="W103" s="1">
        <v>6</v>
      </c>
      <c r="X103" s="1" t="s">
        <v>53</v>
      </c>
      <c r="Y103" s="1">
        <v>3</v>
      </c>
      <c r="Z103" s="1" t="s">
        <v>41</v>
      </c>
    </row>
    <row r="104" spans="1:26" ht="18" customHeight="1" x14ac:dyDescent="0.25">
      <c r="A104" s="1" t="s">
        <v>400</v>
      </c>
      <c r="B104" s="5">
        <f t="shared" ca="1" si="1"/>
        <v>45706</v>
      </c>
      <c r="C104" s="1" t="s">
        <v>401</v>
      </c>
      <c r="D104" s="1" t="s">
        <v>402</v>
      </c>
      <c r="E104" s="1" t="s">
        <v>29</v>
      </c>
      <c r="F104" s="1">
        <v>52</v>
      </c>
      <c r="G104" s="1" t="s">
        <v>160</v>
      </c>
      <c r="H104" s="1" t="s">
        <v>100</v>
      </c>
      <c r="I104" s="1" t="s">
        <v>150</v>
      </c>
      <c r="J104" s="1" t="s">
        <v>102</v>
      </c>
      <c r="K104" s="1" t="s">
        <v>34</v>
      </c>
      <c r="L104" s="1">
        <v>10040.93</v>
      </c>
      <c r="M104" s="1">
        <v>0.15</v>
      </c>
      <c r="N104" s="1">
        <v>1506.14</v>
      </c>
      <c r="O104" s="1">
        <v>1536.26</v>
      </c>
      <c r="P104" s="1">
        <v>0</v>
      </c>
      <c r="Q104" s="1">
        <v>10071.049999999999</v>
      </c>
      <c r="R104" s="1" t="s">
        <v>70</v>
      </c>
      <c r="S104" s="1" t="s">
        <v>49</v>
      </c>
      <c r="T104" s="1" t="s">
        <v>161</v>
      </c>
      <c r="U104" s="1" t="s">
        <v>162</v>
      </c>
      <c r="V104" s="1" t="s">
        <v>95</v>
      </c>
      <c r="W104" s="1">
        <v>4</v>
      </c>
      <c r="X104" s="1" t="s">
        <v>53</v>
      </c>
      <c r="Y104" s="1">
        <v>1</v>
      </c>
      <c r="Z104" s="1" t="s">
        <v>41</v>
      </c>
    </row>
    <row r="105" spans="1:26" ht="18" customHeight="1" x14ac:dyDescent="0.25">
      <c r="A105" s="1" t="s">
        <v>403</v>
      </c>
      <c r="B105" s="5">
        <f t="shared" ca="1" si="1"/>
        <v>45886</v>
      </c>
      <c r="C105" s="1" t="s">
        <v>386</v>
      </c>
      <c r="D105" s="1" t="s">
        <v>404</v>
      </c>
      <c r="E105" s="1" t="s">
        <v>45</v>
      </c>
      <c r="F105" s="1">
        <v>27</v>
      </c>
      <c r="G105" s="1" t="s">
        <v>75</v>
      </c>
      <c r="H105" s="1" t="s">
        <v>76</v>
      </c>
      <c r="I105" s="1" t="s">
        <v>108</v>
      </c>
      <c r="J105" s="1" t="s">
        <v>92</v>
      </c>
      <c r="K105" s="1" t="s">
        <v>34</v>
      </c>
      <c r="L105" s="1">
        <v>1922.46</v>
      </c>
      <c r="M105" s="1">
        <v>0.05</v>
      </c>
      <c r="N105" s="1">
        <v>96.12</v>
      </c>
      <c r="O105" s="1">
        <v>328.74</v>
      </c>
      <c r="P105" s="1">
        <v>50</v>
      </c>
      <c r="Q105" s="1">
        <v>2205.08</v>
      </c>
      <c r="R105" s="1" t="s">
        <v>87</v>
      </c>
      <c r="S105" s="1" t="s">
        <v>36</v>
      </c>
      <c r="T105" s="1" t="s">
        <v>61</v>
      </c>
      <c r="U105" s="1" t="s">
        <v>62</v>
      </c>
      <c r="V105" s="1" t="s">
        <v>39</v>
      </c>
      <c r="W105" s="1">
        <v>7</v>
      </c>
      <c r="X105" s="1" t="s">
        <v>53</v>
      </c>
      <c r="Y105" s="1">
        <v>3</v>
      </c>
      <c r="Z105" s="1" t="s">
        <v>41</v>
      </c>
    </row>
    <row r="106" spans="1:26" ht="18" customHeight="1" x14ac:dyDescent="0.25">
      <c r="A106" s="1" t="s">
        <v>405</v>
      </c>
      <c r="B106" s="5">
        <f t="shared" ca="1" si="1"/>
        <v>45803</v>
      </c>
      <c r="C106" s="1" t="s">
        <v>406</v>
      </c>
      <c r="D106" s="1" t="s">
        <v>340</v>
      </c>
      <c r="E106" s="1" t="s">
        <v>45</v>
      </c>
      <c r="F106" s="1">
        <v>20</v>
      </c>
      <c r="G106" s="1" t="s">
        <v>181</v>
      </c>
      <c r="H106" s="1" t="s">
        <v>31</v>
      </c>
      <c r="I106" s="1" t="s">
        <v>32</v>
      </c>
      <c r="J106" s="1" t="s">
        <v>68</v>
      </c>
      <c r="K106" s="1" t="s">
        <v>34</v>
      </c>
      <c r="L106" s="1">
        <v>10879.09</v>
      </c>
      <c r="M106" s="1">
        <v>0.15</v>
      </c>
      <c r="N106" s="1">
        <v>1631.86</v>
      </c>
      <c r="O106" s="1">
        <v>1664.5</v>
      </c>
      <c r="P106" s="1">
        <v>50</v>
      </c>
      <c r="Q106" s="1">
        <v>10961.73</v>
      </c>
      <c r="R106" s="1" t="s">
        <v>87</v>
      </c>
      <c r="S106" s="1" t="s">
        <v>49</v>
      </c>
      <c r="T106" s="1" t="s">
        <v>205</v>
      </c>
      <c r="U106" s="1" t="s">
        <v>206</v>
      </c>
      <c r="V106" s="1" t="s">
        <v>112</v>
      </c>
      <c r="W106" s="1">
        <v>3</v>
      </c>
      <c r="X106" s="1" t="s">
        <v>53</v>
      </c>
      <c r="Y106" s="1">
        <v>5</v>
      </c>
      <c r="Z106" s="1" t="s">
        <v>41</v>
      </c>
    </row>
    <row r="107" spans="1:26" ht="18" customHeight="1" x14ac:dyDescent="0.25">
      <c r="A107" s="1" t="s">
        <v>407</v>
      </c>
      <c r="B107" s="5">
        <f t="shared" ca="1" si="1"/>
        <v>45777</v>
      </c>
      <c r="C107" s="1" t="s">
        <v>376</v>
      </c>
      <c r="D107" s="1" t="s">
        <v>408</v>
      </c>
      <c r="E107" s="1" t="s">
        <v>29</v>
      </c>
      <c r="F107" s="1">
        <v>29</v>
      </c>
      <c r="G107" s="1" t="s">
        <v>274</v>
      </c>
      <c r="H107" s="1" t="s">
        <v>100</v>
      </c>
      <c r="I107" s="1" t="s">
        <v>178</v>
      </c>
      <c r="J107" s="1" t="s">
        <v>119</v>
      </c>
      <c r="K107" s="1" t="s">
        <v>34</v>
      </c>
      <c r="L107" s="1">
        <v>7629.5</v>
      </c>
      <c r="M107" s="1">
        <v>0.05</v>
      </c>
      <c r="N107" s="1">
        <v>381.48</v>
      </c>
      <c r="O107" s="1">
        <v>1304.6400000000001</v>
      </c>
      <c r="P107" s="1">
        <v>50</v>
      </c>
      <c r="Q107" s="1">
        <v>8602.66</v>
      </c>
      <c r="R107" s="1" t="s">
        <v>87</v>
      </c>
      <c r="S107" s="1" t="s">
        <v>36</v>
      </c>
      <c r="T107" s="1" t="s">
        <v>197</v>
      </c>
      <c r="U107" s="1" t="s">
        <v>198</v>
      </c>
      <c r="V107" s="1" t="s">
        <v>52</v>
      </c>
      <c r="W107" s="1">
        <v>4</v>
      </c>
      <c r="X107" s="1" t="s">
        <v>53</v>
      </c>
      <c r="Y107" s="1">
        <v>1</v>
      </c>
      <c r="Z107" s="1" t="s">
        <v>41</v>
      </c>
    </row>
    <row r="108" spans="1:26" ht="18" customHeight="1" x14ac:dyDescent="0.25">
      <c r="A108" s="1" t="s">
        <v>409</v>
      </c>
      <c r="B108" s="5">
        <f t="shared" ca="1" si="1"/>
        <v>45712</v>
      </c>
      <c r="C108" s="1" t="s">
        <v>410</v>
      </c>
      <c r="D108" s="1" t="s">
        <v>411</v>
      </c>
      <c r="E108" s="1" t="s">
        <v>29</v>
      </c>
      <c r="F108" s="1">
        <v>66</v>
      </c>
      <c r="G108" s="1" t="s">
        <v>130</v>
      </c>
      <c r="H108" s="1" t="s">
        <v>47</v>
      </c>
      <c r="I108" s="1" t="s">
        <v>58</v>
      </c>
      <c r="J108" s="1" t="s">
        <v>59</v>
      </c>
      <c r="K108" s="1" t="s">
        <v>34</v>
      </c>
      <c r="L108" s="1">
        <v>13437.97</v>
      </c>
      <c r="M108" s="1">
        <v>0.05</v>
      </c>
      <c r="N108" s="1">
        <v>671.9</v>
      </c>
      <c r="O108" s="1">
        <v>2297.89</v>
      </c>
      <c r="P108" s="1">
        <v>50</v>
      </c>
      <c r="Q108" s="1">
        <v>15113.96</v>
      </c>
      <c r="R108" s="1" t="s">
        <v>35</v>
      </c>
      <c r="S108" s="1" t="s">
        <v>49</v>
      </c>
      <c r="T108" s="1" t="s">
        <v>50</v>
      </c>
      <c r="U108" s="1" t="s">
        <v>51</v>
      </c>
      <c r="V108" s="1" t="s">
        <v>52</v>
      </c>
      <c r="W108" s="1">
        <v>2</v>
      </c>
      <c r="X108" s="1" t="s">
        <v>53</v>
      </c>
      <c r="Y108" s="1">
        <v>3</v>
      </c>
      <c r="Z108" s="1" t="s">
        <v>41</v>
      </c>
    </row>
    <row r="109" spans="1:26" ht="18" customHeight="1" x14ac:dyDescent="0.25">
      <c r="A109" s="1" t="s">
        <v>412</v>
      </c>
      <c r="B109" s="5">
        <f t="shared" ca="1" si="1"/>
        <v>46208</v>
      </c>
      <c r="C109" s="1" t="s">
        <v>413</v>
      </c>
      <c r="D109" s="1" t="s">
        <v>414</v>
      </c>
      <c r="E109" s="1" t="s">
        <v>45</v>
      </c>
      <c r="F109" s="1">
        <v>48</v>
      </c>
      <c r="G109" s="1" t="s">
        <v>85</v>
      </c>
      <c r="H109" s="1" t="s">
        <v>31</v>
      </c>
      <c r="I109" s="1" t="s">
        <v>282</v>
      </c>
      <c r="J109" s="1" t="s">
        <v>119</v>
      </c>
      <c r="K109" s="1" t="s">
        <v>60</v>
      </c>
      <c r="L109" s="1">
        <v>13818.1</v>
      </c>
      <c r="M109" s="1">
        <v>0.15</v>
      </c>
      <c r="N109" s="1">
        <v>2072.7199999999998</v>
      </c>
      <c r="O109" s="1">
        <v>2114.17</v>
      </c>
      <c r="P109" s="1">
        <v>50</v>
      </c>
      <c r="Q109" s="1">
        <v>13909.55</v>
      </c>
      <c r="R109" s="1" t="s">
        <v>120</v>
      </c>
      <c r="S109" s="1" t="s">
        <v>49</v>
      </c>
      <c r="T109" s="1" t="s">
        <v>61</v>
      </c>
      <c r="U109" s="1" t="s">
        <v>62</v>
      </c>
      <c r="V109" s="1" t="s">
        <v>39</v>
      </c>
      <c r="W109" s="1">
        <v>4</v>
      </c>
      <c r="X109" s="1" t="s">
        <v>63</v>
      </c>
      <c r="Y109" s="1">
        <v>5</v>
      </c>
      <c r="Z109" s="1" t="s">
        <v>41</v>
      </c>
    </row>
    <row r="110" spans="1:26" ht="18" customHeight="1" x14ac:dyDescent="0.25">
      <c r="A110" s="1" t="s">
        <v>415</v>
      </c>
      <c r="B110" s="5">
        <f t="shared" ca="1" si="1"/>
        <v>45978</v>
      </c>
      <c r="C110" s="1" t="s">
        <v>416</v>
      </c>
      <c r="D110" s="1" t="s">
        <v>417</v>
      </c>
      <c r="E110" s="1" t="s">
        <v>29</v>
      </c>
      <c r="F110" s="1">
        <v>46</v>
      </c>
      <c r="G110" s="1" t="s">
        <v>124</v>
      </c>
      <c r="H110" s="1" t="s">
        <v>31</v>
      </c>
      <c r="I110" s="1" t="s">
        <v>125</v>
      </c>
      <c r="J110" s="1" t="s">
        <v>102</v>
      </c>
      <c r="K110" s="1" t="s">
        <v>34</v>
      </c>
      <c r="L110" s="1">
        <v>1063.56</v>
      </c>
      <c r="M110" s="1">
        <v>0.15</v>
      </c>
      <c r="N110" s="1">
        <v>159.53</v>
      </c>
      <c r="O110" s="1">
        <v>162.72999999999999</v>
      </c>
      <c r="P110" s="1">
        <v>100</v>
      </c>
      <c r="Q110" s="1">
        <v>1166.76</v>
      </c>
      <c r="R110" s="1" t="s">
        <v>35</v>
      </c>
      <c r="S110" s="1" t="s">
        <v>49</v>
      </c>
      <c r="T110" s="1" t="s">
        <v>197</v>
      </c>
      <c r="U110" s="1" t="s">
        <v>198</v>
      </c>
      <c r="V110" s="1" t="s">
        <v>52</v>
      </c>
      <c r="W110" s="1">
        <v>6</v>
      </c>
      <c r="X110" s="1" t="s">
        <v>53</v>
      </c>
      <c r="Y110" s="1">
        <v>4</v>
      </c>
      <c r="Z110" s="1" t="s">
        <v>41</v>
      </c>
    </row>
    <row r="111" spans="1:26" ht="18" customHeight="1" x14ac:dyDescent="0.25">
      <c r="A111" s="1" t="s">
        <v>418</v>
      </c>
      <c r="B111" s="5">
        <f t="shared" ca="1" si="1"/>
        <v>46180</v>
      </c>
      <c r="C111" s="1" t="s">
        <v>419</v>
      </c>
      <c r="D111" s="1" t="s">
        <v>420</v>
      </c>
      <c r="E111" s="1" t="s">
        <v>45</v>
      </c>
      <c r="F111" s="1">
        <v>22</v>
      </c>
      <c r="G111" s="1" t="s">
        <v>46</v>
      </c>
      <c r="H111" s="1" t="s">
        <v>47</v>
      </c>
      <c r="I111" s="1" t="s">
        <v>131</v>
      </c>
      <c r="J111" s="1" t="s">
        <v>59</v>
      </c>
      <c r="K111" s="1" t="s">
        <v>34</v>
      </c>
      <c r="L111" s="1">
        <v>12354.46</v>
      </c>
      <c r="M111" s="1">
        <v>0.05</v>
      </c>
      <c r="N111" s="1">
        <v>617.72</v>
      </c>
      <c r="O111" s="1">
        <v>2112.61</v>
      </c>
      <c r="P111" s="1">
        <v>50</v>
      </c>
      <c r="Q111" s="1">
        <v>13899.35</v>
      </c>
      <c r="R111" s="1" t="s">
        <v>79</v>
      </c>
      <c r="S111" s="1" t="s">
        <v>49</v>
      </c>
      <c r="T111" s="1" t="s">
        <v>37</v>
      </c>
      <c r="U111" s="1" t="s">
        <v>38</v>
      </c>
      <c r="V111" s="1" t="s">
        <v>39</v>
      </c>
      <c r="W111" s="1">
        <v>4</v>
      </c>
      <c r="X111" s="1" t="s">
        <v>53</v>
      </c>
      <c r="Y111" s="1">
        <v>5</v>
      </c>
      <c r="Z111" s="1" t="s">
        <v>113</v>
      </c>
    </row>
    <row r="112" spans="1:26" ht="18" customHeight="1" x14ac:dyDescent="0.25">
      <c r="A112" s="1" t="s">
        <v>421</v>
      </c>
      <c r="B112" s="5">
        <f t="shared" ca="1" si="1"/>
        <v>46040</v>
      </c>
      <c r="C112" s="1" t="s">
        <v>422</v>
      </c>
      <c r="D112" s="1" t="s">
        <v>423</v>
      </c>
      <c r="E112" s="1" t="s">
        <v>29</v>
      </c>
      <c r="F112" s="1">
        <v>69</v>
      </c>
      <c r="G112" s="1" t="s">
        <v>222</v>
      </c>
      <c r="H112" s="1" t="s">
        <v>31</v>
      </c>
      <c r="I112" s="1" t="s">
        <v>282</v>
      </c>
      <c r="J112" s="1" t="s">
        <v>109</v>
      </c>
      <c r="K112" s="1" t="s">
        <v>34</v>
      </c>
      <c r="L112" s="1">
        <v>806.04</v>
      </c>
      <c r="M112" s="1">
        <v>0</v>
      </c>
      <c r="N112" s="1">
        <v>0</v>
      </c>
      <c r="O112" s="1">
        <v>145.09</v>
      </c>
      <c r="P112" s="1">
        <v>100</v>
      </c>
      <c r="Q112" s="1">
        <v>1051.1300000000001</v>
      </c>
      <c r="R112" s="1" t="s">
        <v>35</v>
      </c>
      <c r="S112" s="1" t="s">
        <v>71</v>
      </c>
      <c r="T112" s="1" t="s">
        <v>37</v>
      </c>
      <c r="U112" s="1" t="s">
        <v>38</v>
      </c>
      <c r="V112" s="1" t="s">
        <v>39</v>
      </c>
      <c r="W112" s="1">
        <v>4</v>
      </c>
      <c r="X112" s="1" t="s">
        <v>53</v>
      </c>
      <c r="Y112" s="1">
        <v>5</v>
      </c>
      <c r="Z112" s="1" t="s">
        <v>145</v>
      </c>
    </row>
    <row r="113" spans="1:26" ht="18" customHeight="1" x14ac:dyDescent="0.25">
      <c r="A113" s="1" t="s">
        <v>424</v>
      </c>
      <c r="B113" s="5">
        <f t="shared" ca="1" si="1"/>
        <v>46076</v>
      </c>
      <c r="C113" s="1" t="s">
        <v>239</v>
      </c>
      <c r="D113" s="1" t="s">
        <v>425</v>
      </c>
      <c r="E113" s="1" t="s">
        <v>45</v>
      </c>
      <c r="F113" s="1">
        <v>42</v>
      </c>
      <c r="G113" s="1" t="s">
        <v>249</v>
      </c>
      <c r="H113" s="1" t="s">
        <v>76</v>
      </c>
      <c r="I113" s="1" t="s">
        <v>108</v>
      </c>
      <c r="J113" s="1" t="s">
        <v>109</v>
      </c>
      <c r="K113" s="1" t="s">
        <v>34</v>
      </c>
      <c r="L113" s="1">
        <v>5665.75</v>
      </c>
      <c r="M113" s="1">
        <v>0</v>
      </c>
      <c r="N113" s="1">
        <v>0</v>
      </c>
      <c r="O113" s="1">
        <v>1019.83</v>
      </c>
      <c r="P113" s="1">
        <v>50</v>
      </c>
      <c r="Q113" s="1">
        <v>6735.58</v>
      </c>
      <c r="R113" s="1" t="s">
        <v>35</v>
      </c>
      <c r="S113" s="1" t="s">
        <v>49</v>
      </c>
      <c r="T113" s="1" t="s">
        <v>61</v>
      </c>
      <c r="U113" s="1" t="s">
        <v>62</v>
      </c>
      <c r="V113" s="1" t="s">
        <v>39</v>
      </c>
      <c r="W113" s="1">
        <v>3</v>
      </c>
      <c r="X113" s="1" t="s">
        <v>53</v>
      </c>
      <c r="Y113" s="1">
        <v>2</v>
      </c>
      <c r="Z113" s="1" t="s">
        <v>145</v>
      </c>
    </row>
    <row r="114" spans="1:26" ht="18" customHeight="1" x14ac:dyDescent="0.25">
      <c r="A114" s="1" t="s">
        <v>426</v>
      </c>
      <c r="B114" s="5">
        <f t="shared" ca="1" si="1"/>
        <v>45983</v>
      </c>
      <c r="C114" s="1" t="s">
        <v>427</v>
      </c>
      <c r="D114" s="1" t="s">
        <v>428</v>
      </c>
      <c r="E114" s="1" t="s">
        <v>29</v>
      </c>
      <c r="F114" s="1">
        <v>58</v>
      </c>
      <c r="G114" s="1" t="s">
        <v>46</v>
      </c>
      <c r="H114" s="1" t="s">
        <v>47</v>
      </c>
      <c r="I114" s="1" t="s">
        <v>58</v>
      </c>
      <c r="J114" s="1" t="s">
        <v>92</v>
      </c>
      <c r="K114" s="1" t="s">
        <v>34</v>
      </c>
      <c r="L114" s="1">
        <v>8248.92</v>
      </c>
      <c r="M114" s="1">
        <v>0</v>
      </c>
      <c r="N114" s="1">
        <v>0</v>
      </c>
      <c r="O114" s="1">
        <v>1484.81</v>
      </c>
      <c r="P114" s="1">
        <v>0</v>
      </c>
      <c r="Q114" s="1">
        <v>9733.73</v>
      </c>
      <c r="R114" s="1" t="s">
        <v>120</v>
      </c>
      <c r="S114" s="1" t="s">
        <v>49</v>
      </c>
      <c r="T114" s="1" t="s">
        <v>110</v>
      </c>
      <c r="U114" s="1" t="s">
        <v>111</v>
      </c>
      <c r="V114" s="1" t="s">
        <v>112</v>
      </c>
      <c r="W114" s="1">
        <v>6</v>
      </c>
      <c r="X114" s="1" t="s">
        <v>53</v>
      </c>
      <c r="Y114" s="1">
        <v>5</v>
      </c>
      <c r="Z114" s="1" t="s">
        <v>41</v>
      </c>
    </row>
    <row r="115" spans="1:26" ht="18" customHeight="1" x14ac:dyDescent="0.25">
      <c r="A115" s="1" t="s">
        <v>429</v>
      </c>
      <c r="B115" s="5">
        <f t="shared" ca="1" si="1"/>
        <v>45695</v>
      </c>
      <c r="C115" s="1" t="s">
        <v>430</v>
      </c>
      <c r="D115" s="1" t="s">
        <v>431</v>
      </c>
      <c r="E115" s="1" t="s">
        <v>45</v>
      </c>
      <c r="F115" s="1">
        <v>48</v>
      </c>
      <c r="G115" s="1" t="s">
        <v>124</v>
      </c>
      <c r="H115" s="1" t="s">
        <v>31</v>
      </c>
      <c r="I115" s="1" t="s">
        <v>32</v>
      </c>
      <c r="J115" s="1" t="s">
        <v>33</v>
      </c>
      <c r="K115" s="1" t="s">
        <v>34</v>
      </c>
      <c r="L115" s="1">
        <v>2434.4899999999998</v>
      </c>
      <c r="M115" s="1">
        <v>0</v>
      </c>
      <c r="N115" s="1">
        <v>0</v>
      </c>
      <c r="O115" s="1">
        <v>438.21</v>
      </c>
      <c r="P115" s="1">
        <v>0</v>
      </c>
      <c r="Q115" s="1">
        <v>2872.7</v>
      </c>
      <c r="R115" s="1" t="s">
        <v>87</v>
      </c>
      <c r="S115" s="1" t="s">
        <v>49</v>
      </c>
      <c r="T115" s="1" t="s">
        <v>37</v>
      </c>
      <c r="U115" s="1" t="s">
        <v>38</v>
      </c>
      <c r="V115" s="1" t="s">
        <v>39</v>
      </c>
      <c r="W115" s="1">
        <v>5</v>
      </c>
      <c r="X115" s="1" t="s">
        <v>40</v>
      </c>
      <c r="Y115" s="1">
        <v>3</v>
      </c>
      <c r="Z115" s="1" t="s">
        <v>145</v>
      </c>
    </row>
    <row r="116" spans="1:26" ht="18" customHeight="1" x14ac:dyDescent="0.25">
      <c r="A116" s="1" t="s">
        <v>432</v>
      </c>
      <c r="B116" s="5">
        <f t="shared" ca="1" si="1"/>
        <v>45841</v>
      </c>
      <c r="C116" s="1" t="s">
        <v>297</v>
      </c>
      <c r="D116" s="1" t="s">
        <v>433</v>
      </c>
      <c r="E116" s="1" t="s">
        <v>29</v>
      </c>
      <c r="F116" s="1">
        <v>38</v>
      </c>
      <c r="G116" s="1" t="s">
        <v>57</v>
      </c>
      <c r="H116" s="1" t="s">
        <v>47</v>
      </c>
      <c r="I116" s="1" t="s">
        <v>58</v>
      </c>
      <c r="J116" s="1" t="s">
        <v>109</v>
      </c>
      <c r="K116" s="1" t="s">
        <v>60</v>
      </c>
      <c r="L116" s="1">
        <v>11258.13</v>
      </c>
      <c r="M116" s="1">
        <v>0</v>
      </c>
      <c r="N116" s="1">
        <v>0</v>
      </c>
      <c r="O116" s="1">
        <v>2026.46</v>
      </c>
      <c r="P116" s="1">
        <v>0</v>
      </c>
      <c r="Q116" s="1">
        <v>13284.59</v>
      </c>
      <c r="R116" s="1" t="s">
        <v>35</v>
      </c>
      <c r="S116" s="1" t="s">
        <v>49</v>
      </c>
      <c r="T116" s="1" t="s">
        <v>197</v>
      </c>
      <c r="U116" s="1" t="s">
        <v>198</v>
      </c>
      <c r="V116" s="1" t="s">
        <v>52</v>
      </c>
      <c r="W116" s="1">
        <v>5</v>
      </c>
      <c r="X116" s="1" t="s">
        <v>63</v>
      </c>
      <c r="Y116" s="1">
        <v>4</v>
      </c>
      <c r="Z116" s="1" t="s">
        <v>41</v>
      </c>
    </row>
    <row r="117" spans="1:26" ht="18" customHeight="1" x14ac:dyDescent="0.25">
      <c r="A117" s="1" t="s">
        <v>434</v>
      </c>
      <c r="B117" s="5">
        <f t="shared" ca="1" si="1"/>
        <v>46085</v>
      </c>
      <c r="C117" s="1" t="s">
        <v>435</v>
      </c>
      <c r="D117" s="1" t="s">
        <v>436</v>
      </c>
      <c r="E117" s="1" t="s">
        <v>29</v>
      </c>
      <c r="F117" s="1">
        <v>37</v>
      </c>
      <c r="G117" s="1" t="s">
        <v>130</v>
      </c>
      <c r="H117" s="1" t="s">
        <v>47</v>
      </c>
      <c r="I117" s="1" t="s">
        <v>67</v>
      </c>
      <c r="J117" s="1" t="s">
        <v>109</v>
      </c>
      <c r="K117" s="1" t="s">
        <v>34</v>
      </c>
      <c r="L117" s="1">
        <v>373.23</v>
      </c>
      <c r="M117" s="1">
        <v>0.15</v>
      </c>
      <c r="N117" s="1">
        <v>55.98</v>
      </c>
      <c r="O117" s="1">
        <v>57.1</v>
      </c>
      <c r="P117" s="1">
        <v>50</v>
      </c>
      <c r="Q117" s="1">
        <v>424.35</v>
      </c>
      <c r="R117" s="1" t="s">
        <v>79</v>
      </c>
      <c r="S117" s="1" t="s">
        <v>71</v>
      </c>
      <c r="T117" s="1" t="s">
        <v>161</v>
      </c>
      <c r="U117" s="1" t="s">
        <v>162</v>
      </c>
      <c r="V117" s="1" t="s">
        <v>95</v>
      </c>
      <c r="W117" s="1">
        <v>6</v>
      </c>
      <c r="X117" s="1" t="s">
        <v>53</v>
      </c>
      <c r="Y117" s="1">
        <v>4</v>
      </c>
      <c r="Z117" s="1" t="s">
        <v>41</v>
      </c>
    </row>
    <row r="118" spans="1:26" ht="18" customHeight="1" x14ac:dyDescent="0.25">
      <c r="A118" s="1" t="s">
        <v>437</v>
      </c>
      <c r="B118" s="5">
        <f t="shared" ca="1" si="1"/>
        <v>45690</v>
      </c>
      <c r="C118" s="1" t="s">
        <v>438</v>
      </c>
      <c r="D118" s="1" t="s">
        <v>439</v>
      </c>
      <c r="E118" s="1" t="s">
        <v>29</v>
      </c>
      <c r="F118" s="1">
        <v>56</v>
      </c>
      <c r="G118" s="1" t="s">
        <v>91</v>
      </c>
      <c r="H118" s="1" t="s">
        <v>47</v>
      </c>
      <c r="I118" s="1" t="s">
        <v>48</v>
      </c>
      <c r="J118" s="1" t="s">
        <v>78</v>
      </c>
      <c r="K118" s="1" t="s">
        <v>60</v>
      </c>
      <c r="L118" s="1">
        <v>2736.84</v>
      </c>
      <c r="M118" s="1">
        <v>0</v>
      </c>
      <c r="N118" s="1">
        <v>0</v>
      </c>
      <c r="O118" s="1">
        <v>492.63</v>
      </c>
      <c r="P118" s="1">
        <v>50</v>
      </c>
      <c r="Q118" s="1">
        <v>3279.47</v>
      </c>
      <c r="R118" s="1" t="s">
        <v>79</v>
      </c>
      <c r="S118" s="1" t="s">
        <v>49</v>
      </c>
      <c r="T118" s="1" t="s">
        <v>110</v>
      </c>
      <c r="U118" s="1" t="s">
        <v>111</v>
      </c>
      <c r="V118" s="1" t="s">
        <v>112</v>
      </c>
      <c r="W118" s="1">
        <v>5</v>
      </c>
      <c r="X118" s="1" t="s">
        <v>53</v>
      </c>
      <c r="Y118" s="1">
        <v>3</v>
      </c>
      <c r="Z118" s="1" t="s">
        <v>41</v>
      </c>
    </row>
    <row r="119" spans="1:26" ht="18" customHeight="1" x14ac:dyDescent="0.25">
      <c r="A119" s="1" t="s">
        <v>440</v>
      </c>
      <c r="B119" s="5">
        <f t="shared" ca="1" si="1"/>
        <v>46046</v>
      </c>
      <c r="C119" s="1" t="s">
        <v>441</v>
      </c>
      <c r="D119" s="1" t="s">
        <v>442</v>
      </c>
      <c r="E119" s="1" t="s">
        <v>29</v>
      </c>
      <c r="F119" s="1">
        <v>39</v>
      </c>
      <c r="G119" s="1" t="s">
        <v>149</v>
      </c>
      <c r="H119" s="1" t="s">
        <v>100</v>
      </c>
      <c r="I119" s="1" t="s">
        <v>101</v>
      </c>
      <c r="J119" s="1" t="s">
        <v>119</v>
      </c>
      <c r="K119" s="1" t="s">
        <v>69</v>
      </c>
      <c r="L119" s="1">
        <v>8816.75</v>
      </c>
      <c r="M119" s="1">
        <v>0.05</v>
      </c>
      <c r="N119" s="1">
        <v>440.84</v>
      </c>
      <c r="O119" s="1">
        <v>1507.66</v>
      </c>
      <c r="P119" s="1">
        <v>100</v>
      </c>
      <c r="Q119" s="1">
        <v>9983.57</v>
      </c>
      <c r="R119" s="1" t="s">
        <v>70</v>
      </c>
      <c r="S119" s="1" t="s">
        <v>71</v>
      </c>
      <c r="T119" s="1" t="s">
        <v>197</v>
      </c>
      <c r="U119" s="1" t="s">
        <v>198</v>
      </c>
      <c r="V119" s="1" t="s">
        <v>52</v>
      </c>
      <c r="W119" s="1">
        <v>2</v>
      </c>
      <c r="X119" s="1" t="s">
        <v>53</v>
      </c>
      <c r="Y119" s="1">
        <v>5</v>
      </c>
      <c r="Z119" s="1" t="s">
        <v>41</v>
      </c>
    </row>
    <row r="120" spans="1:26" ht="18" customHeight="1" x14ac:dyDescent="0.25">
      <c r="A120" s="1" t="s">
        <v>443</v>
      </c>
      <c r="B120" s="5">
        <f t="shared" ca="1" si="1"/>
        <v>46239</v>
      </c>
      <c r="C120" s="1" t="s">
        <v>444</v>
      </c>
      <c r="D120" s="1" t="s">
        <v>312</v>
      </c>
      <c r="E120" s="1" t="s">
        <v>29</v>
      </c>
      <c r="F120" s="1">
        <v>21</v>
      </c>
      <c r="G120" s="1" t="s">
        <v>181</v>
      </c>
      <c r="H120" s="1" t="s">
        <v>31</v>
      </c>
      <c r="I120" s="1" t="s">
        <v>282</v>
      </c>
      <c r="J120" s="1" t="s">
        <v>119</v>
      </c>
      <c r="K120" s="1" t="s">
        <v>34</v>
      </c>
      <c r="L120" s="1">
        <v>10787.22</v>
      </c>
      <c r="M120" s="1">
        <v>0</v>
      </c>
      <c r="N120" s="1">
        <v>0</v>
      </c>
      <c r="O120" s="1">
        <v>1941.7</v>
      </c>
      <c r="P120" s="1">
        <v>100</v>
      </c>
      <c r="Q120" s="1">
        <v>12828.92</v>
      </c>
      <c r="R120" s="1" t="s">
        <v>79</v>
      </c>
      <c r="S120" s="1" t="s">
        <v>140</v>
      </c>
      <c r="T120" s="1" t="s">
        <v>61</v>
      </c>
      <c r="U120" s="1" t="s">
        <v>62</v>
      </c>
      <c r="V120" s="1" t="s">
        <v>39</v>
      </c>
      <c r="W120" s="1">
        <v>5</v>
      </c>
      <c r="X120" s="1" t="s">
        <v>53</v>
      </c>
      <c r="Y120" s="1">
        <v>4</v>
      </c>
      <c r="Z120" s="1" t="s">
        <v>145</v>
      </c>
    </row>
    <row r="121" spans="1:26" ht="18" customHeight="1" x14ac:dyDescent="0.25">
      <c r="A121" s="1" t="s">
        <v>445</v>
      </c>
      <c r="B121" s="5">
        <f t="shared" ca="1" si="1"/>
        <v>46231</v>
      </c>
      <c r="C121" s="1" t="s">
        <v>446</v>
      </c>
      <c r="D121" s="1" t="s">
        <v>447</v>
      </c>
      <c r="E121" s="1" t="s">
        <v>45</v>
      </c>
      <c r="F121" s="1">
        <v>30</v>
      </c>
      <c r="G121" s="1" t="s">
        <v>99</v>
      </c>
      <c r="H121" s="1" t="s">
        <v>100</v>
      </c>
      <c r="I121" s="1" t="s">
        <v>150</v>
      </c>
      <c r="J121" s="1" t="s">
        <v>109</v>
      </c>
      <c r="K121" s="1" t="s">
        <v>34</v>
      </c>
      <c r="L121" s="1">
        <v>13770.49</v>
      </c>
      <c r="M121" s="1">
        <v>0</v>
      </c>
      <c r="N121" s="1">
        <v>0</v>
      </c>
      <c r="O121" s="1">
        <v>2478.69</v>
      </c>
      <c r="P121" s="1">
        <v>0</v>
      </c>
      <c r="Q121" s="1">
        <v>16249.18</v>
      </c>
      <c r="R121" s="1" t="s">
        <v>87</v>
      </c>
      <c r="S121" s="1" t="s">
        <v>71</v>
      </c>
      <c r="T121" s="1" t="s">
        <v>37</v>
      </c>
      <c r="U121" s="1" t="s">
        <v>38</v>
      </c>
      <c r="V121" s="1" t="s">
        <v>39</v>
      </c>
      <c r="W121" s="1">
        <v>2</v>
      </c>
      <c r="X121" s="1" t="s">
        <v>53</v>
      </c>
      <c r="Y121" s="1">
        <v>2</v>
      </c>
      <c r="Z121" s="1" t="s">
        <v>41</v>
      </c>
    </row>
    <row r="122" spans="1:26" ht="18" customHeight="1" x14ac:dyDescent="0.25">
      <c r="A122" s="1" t="s">
        <v>448</v>
      </c>
      <c r="B122" s="5">
        <f t="shared" ca="1" si="1"/>
        <v>46200</v>
      </c>
      <c r="C122" s="1" t="s">
        <v>449</v>
      </c>
      <c r="D122" s="1" t="s">
        <v>450</v>
      </c>
      <c r="E122" s="1" t="s">
        <v>45</v>
      </c>
      <c r="F122" s="1">
        <v>62</v>
      </c>
      <c r="G122" s="1" t="s">
        <v>30</v>
      </c>
      <c r="H122" s="1" t="s">
        <v>31</v>
      </c>
      <c r="I122" s="1" t="s">
        <v>125</v>
      </c>
      <c r="J122" s="1" t="s">
        <v>78</v>
      </c>
      <c r="K122" s="1" t="s">
        <v>34</v>
      </c>
      <c r="L122" s="1">
        <v>10656.08</v>
      </c>
      <c r="M122" s="1">
        <v>0</v>
      </c>
      <c r="N122" s="1">
        <v>0</v>
      </c>
      <c r="O122" s="1">
        <v>1918.09</v>
      </c>
      <c r="P122" s="1">
        <v>0</v>
      </c>
      <c r="Q122" s="1">
        <v>12574.17</v>
      </c>
      <c r="R122" s="1" t="s">
        <v>120</v>
      </c>
      <c r="S122" s="1" t="s">
        <v>36</v>
      </c>
      <c r="T122" s="1" t="s">
        <v>161</v>
      </c>
      <c r="U122" s="1" t="s">
        <v>162</v>
      </c>
      <c r="V122" s="1" t="s">
        <v>95</v>
      </c>
      <c r="W122" s="1">
        <v>6</v>
      </c>
      <c r="X122" s="1" t="s">
        <v>53</v>
      </c>
      <c r="Y122" s="1">
        <v>5</v>
      </c>
      <c r="Z122" s="1" t="s">
        <v>41</v>
      </c>
    </row>
    <row r="123" spans="1:26" ht="18" customHeight="1" x14ac:dyDescent="0.25">
      <c r="A123" s="1" t="s">
        <v>451</v>
      </c>
      <c r="B123" s="5">
        <f t="shared" ca="1" si="1"/>
        <v>46205</v>
      </c>
      <c r="C123" s="1" t="s">
        <v>452</v>
      </c>
      <c r="D123" s="1" t="s">
        <v>453</v>
      </c>
      <c r="E123" s="1" t="s">
        <v>29</v>
      </c>
      <c r="F123" s="1">
        <v>59</v>
      </c>
      <c r="G123" s="1" t="s">
        <v>249</v>
      </c>
      <c r="H123" s="1" t="s">
        <v>76</v>
      </c>
      <c r="I123" s="1" t="s">
        <v>118</v>
      </c>
      <c r="J123" s="1" t="s">
        <v>119</v>
      </c>
      <c r="K123" s="1" t="s">
        <v>60</v>
      </c>
      <c r="L123" s="1">
        <v>10158.74</v>
      </c>
      <c r="M123" s="1">
        <v>0</v>
      </c>
      <c r="N123" s="1">
        <v>0</v>
      </c>
      <c r="O123" s="1">
        <v>1828.57</v>
      </c>
      <c r="P123" s="1">
        <v>0</v>
      </c>
      <c r="Q123" s="1">
        <v>11987.31</v>
      </c>
      <c r="R123" s="1" t="s">
        <v>35</v>
      </c>
      <c r="S123" s="1" t="s">
        <v>49</v>
      </c>
      <c r="T123" s="1" t="s">
        <v>50</v>
      </c>
      <c r="U123" s="1" t="s">
        <v>51</v>
      </c>
      <c r="V123" s="1" t="s">
        <v>52</v>
      </c>
      <c r="W123" s="1">
        <v>5</v>
      </c>
      <c r="X123" s="1" t="s">
        <v>53</v>
      </c>
      <c r="Y123" s="1">
        <v>4</v>
      </c>
      <c r="Z123" s="1" t="s">
        <v>41</v>
      </c>
    </row>
    <row r="124" spans="1:26" ht="18" customHeight="1" x14ac:dyDescent="0.25">
      <c r="A124" s="1" t="s">
        <v>454</v>
      </c>
      <c r="B124" s="5">
        <f t="shared" ca="1" si="1"/>
        <v>45859</v>
      </c>
      <c r="C124" s="1" t="s">
        <v>455</v>
      </c>
      <c r="D124" s="1" t="s">
        <v>456</v>
      </c>
      <c r="E124" s="1" t="s">
        <v>45</v>
      </c>
      <c r="F124" s="1">
        <v>67</v>
      </c>
      <c r="G124" s="1" t="s">
        <v>117</v>
      </c>
      <c r="H124" s="1" t="s">
        <v>76</v>
      </c>
      <c r="I124" s="1" t="s">
        <v>139</v>
      </c>
      <c r="J124" s="1" t="s">
        <v>119</v>
      </c>
      <c r="K124" s="1" t="s">
        <v>69</v>
      </c>
      <c r="L124" s="1">
        <v>6066.53</v>
      </c>
      <c r="M124" s="1">
        <v>0.1</v>
      </c>
      <c r="N124" s="1">
        <v>606.65</v>
      </c>
      <c r="O124" s="1">
        <v>982.78</v>
      </c>
      <c r="P124" s="1">
        <v>50</v>
      </c>
      <c r="Q124" s="1">
        <v>6492.66</v>
      </c>
      <c r="R124" s="1" t="s">
        <v>70</v>
      </c>
      <c r="S124" s="1" t="s">
        <v>49</v>
      </c>
      <c r="T124" s="1" t="s">
        <v>110</v>
      </c>
      <c r="U124" s="1" t="s">
        <v>111</v>
      </c>
      <c r="V124" s="1" t="s">
        <v>112</v>
      </c>
      <c r="W124" s="1">
        <v>5</v>
      </c>
      <c r="X124" s="1" t="s">
        <v>53</v>
      </c>
      <c r="Y124" s="1">
        <v>4</v>
      </c>
      <c r="Z124" s="1" t="s">
        <v>145</v>
      </c>
    </row>
    <row r="125" spans="1:26" ht="18" customHeight="1" x14ac:dyDescent="0.25">
      <c r="A125" s="1" t="s">
        <v>457</v>
      </c>
      <c r="B125" s="5">
        <f t="shared" ca="1" si="1"/>
        <v>46245</v>
      </c>
      <c r="C125" s="1" t="s">
        <v>458</v>
      </c>
      <c r="D125" s="1" t="s">
        <v>459</v>
      </c>
      <c r="E125" s="1" t="s">
        <v>29</v>
      </c>
      <c r="F125" s="1">
        <v>66</v>
      </c>
      <c r="G125" s="1" t="s">
        <v>75</v>
      </c>
      <c r="H125" s="1" t="s">
        <v>76</v>
      </c>
      <c r="I125" s="1" t="s">
        <v>139</v>
      </c>
      <c r="J125" s="1" t="s">
        <v>59</v>
      </c>
      <c r="K125" s="1" t="s">
        <v>60</v>
      </c>
      <c r="L125" s="1">
        <v>268.95</v>
      </c>
      <c r="M125" s="1">
        <v>0.15</v>
      </c>
      <c r="N125" s="1">
        <v>40.340000000000003</v>
      </c>
      <c r="O125" s="1">
        <v>41.15</v>
      </c>
      <c r="P125" s="1">
        <v>0</v>
      </c>
      <c r="Q125" s="1">
        <v>269.76</v>
      </c>
      <c r="R125" s="1" t="s">
        <v>35</v>
      </c>
      <c r="S125" s="1" t="s">
        <v>36</v>
      </c>
      <c r="T125" s="1" t="s">
        <v>80</v>
      </c>
      <c r="U125" s="1" t="s">
        <v>81</v>
      </c>
      <c r="V125" s="1" t="s">
        <v>52</v>
      </c>
      <c r="W125" s="1">
        <v>7</v>
      </c>
      <c r="X125" s="1" t="s">
        <v>53</v>
      </c>
      <c r="Y125" s="1">
        <v>4</v>
      </c>
      <c r="Z125" s="1" t="s">
        <v>41</v>
      </c>
    </row>
    <row r="126" spans="1:26" ht="18" customHeight="1" x14ac:dyDescent="0.25">
      <c r="A126" s="1" t="s">
        <v>460</v>
      </c>
      <c r="B126" s="5">
        <f t="shared" ca="1" si="1"/>
        <v>46071</v>
      </c>
      <c r="C126" s="1" t="s">
        <v>461</v>
      </c>
      <c r="D126" s="1" t="s">
        <v>462</v>
      </c>
      <c r="E126" s="1" t="s">
        <v>29</v>
      </c>
      <c r="F126" s="1">
        <v>37</v>
      </c>
      <c r="G126" s="1" t="s">
        <v>181</v>
      </c>
      <c r="H126" s="1" t="s">
        <v>31</v>
      </c>
      <c r="I126" s="1" t="s">
        <v>282</v>
      </c>
      <c r="J126" s="1" t="s">
        <v>59</v>
      </c>
      <c r="K126" s="1" t="s">
        <v>34</v>
      </c>
      <c r="L126" s="1">
        <v>2022.35</v>
      </c>
      <c r="M126" s="1">
        <v>0</v>
      </c>
      <c r="N126" s="1">
        <v>0</v>
      </c>
      <c r="O126" s="1">
        <v>364.02</v>
      </c>
      <c r="P126" s="1">
        <v>0</v>
      </c>
      <c r="Q126" s="1">
        <v>2386.37</v>
      </c>
      <c r="R126" s="1" t="s">
        <v>35</v>
      </c>
      <c r="S126" s="1" t="s">
        <v>71</v>
      </c>
      <c r="T126" s="1" t="s">
        <v>37</v>
      </c>
      <c r="U126" s="1" t="s">
        <v>38</v>
      </c>
      <c r="V126" s="1" t="s">
        <v>39</v>
      </c>
      <c r="W126" s="1">
        <v>2</v>
      </c>
      <c r="X126" s="1" t="s">
        <v>40</v>
      </c>
      <c r="Y126" s="1">
        <v>5</v>
      </c>
      <c r="Z126" s="1" t="s">
        <v>103</v>
      </c>
    </row>
    <row r="127" spans="1:26" ht="18" customHeight="1" x14ac:dyDescent="0.25">
      <c r="A127" s="1" t="s">
        <v>463</v>
      </c>
      <c r="B127" s="5">
        <f t="shared" ca="1" si="1"/>
        <v>45777</v>
      </c>
      <c r="C127" s="1" t="s">
        <v>367</v>
      </c>
      <c r="D127" s="1" t="s">
        <v>464</v>
      </c>
      <c r="E127" s="1" t="s">
        <v>45</v>
      </c>
      <c r="F127" s="1">
        <v>69</v>
      </c>
      <c r="G127" s="1" t="s">
        <v>57</v>
      </c>
      <c r="H127" s="1" t="s">
        <v>47</v>
      </c>
      <c r="I127" s="1" t="s">
        <v>131</v>
      </c>
      <c r="J127" s="1" t="s">
        <v>78</v>
      </c>
      <c r="K127" s="1" t="s">
        <v>60</v>
      </c>
      <c r="L127" s="1">
        <v>8134.68</v>
      </c>
      <c r="M127" s="1">
        <v>0.05</v>
      </c>
      <c r="N127" s="1">
        <v>406.73</v>
      </c>
      <c r="O127" s="1">
        <v>1391.03</v>
      </c>
      <c r="P127" s="1">
        <v>150</v>
      </c>
      <c r="Q127" s="1">
        <v>9268.98</v>
      </c>
      <c r="R127" s="1" t="s">
        <v>35</v>
      </c>
      <c r="S127" s="1" t="s">
        <v>71</v>
      </c>
      <c r="T127" s="1" t="s">
        <v>110</v>
      </c>
      <c r="U127" s="1" t="s">
        <v>111</v>
      </c>
      <c r="V127" s="1" t="s">
        <v>112</v>
      </c>
      <c r="W127" s="1">
        <v>2</v>
      </c>
      <c r="X127" s="1" t="s">
        <v>53</v>
      </c>
      <c r="Y127" s="1">
        <v>1</v>
      </c>
      <c r="Z127" s="1" t="s">
        <v>41</v>
      </c>
    </row>
    <row r="128" spans="1:26" ht="18" customHeight="1" x14ac:dyDescent="0.25">
      <c r="A128" s="1" t="s">
        <v>465</v>
      </c>
      <c r="B128" s="5">
        <f t="shared" ca="1" si="1"/>
        <v>45861</v>
      </c>
      <c r="C128" s="1" t="s">
        <v>373</v>
      </c>
      <c r="D128" s="1" t="s">
        <v>466</v>
      </c>
      <c r="E128" s="1" t="s">
        <v>29</v>
      </c>
      <c r="F128" s="1">
        <v>30</v>
      </c>
      <c r="G128" s="1" t="s">
        <v>46</v>
      </c>
      <c r="H128" s="1" t="s">
        <v>47</v>
      </c>
      <c r="I128" s="1" t="s">
        <v>131</v>
      </c>
      <c r="J128" s="1" t="s">
        <v>102</v>
      </c>
      <c r="K128" s="1" t="s">
        <v>34</v>
      </c>
      <c r="L128" s="1">
        <v>10208.17</v>
      </c>
      <c r="M128" s="1">
        <v>0.05</v>
      </c>
      <c r="N128" s="1">
        <v>510.41</v>
      </c>
      <c r="O128" s="1">
        <v>1745.6</v>
      </c>
      <c r="P128" s="1">
        <v>100</v>
      </c>
      <c r="Q128" s="1">
        <v>11543.36</v>
      </c>
      <c r="R128" s="1" t="s">
        <v>87</v>
      </c>
      <c r="S128" s="1" t="s">
        <v>71</v>
      </c>
      <c r="T128" s="1" t="s">
        <v>37</v>
      </c>
      <c r="U128" s="1" t="s">
        <v>38</v>
      </c>
      <c r="V128" s="1" t="s">
        <v>39</v>
      </c>
      <c r="W128" s="1">
        <v>4</v>
      </c>
      <c r="X128" s="1" t="s">
        <v>40</v>
      </c>
      <c r="Y128" s="1">
        <v>4</v>
      </c>
      <c r="Z128" s="1" t="s">
        <v>41</v>
      </c>
    </row>
    <row r="129" spans="1:26" ht="18" customHeight="1" x14ac:dyDescent="0.25">
      <c r="A129" s="1" t="s">
        <v>467</v>
      </c>
      <c r="B129" s="5">
        <f t="shared" ca="1" si="1"/>
        <v>45722</v>
      </c>
      <c r="C129" s="1" t="s">
        <v>468</v>
      </c>
      <c r="D129" s="1" t="s">
        <v>469</v>
      </c>
      <c r="E129" s="1" t="s">
        <v>45</v>
      </c>
      <c r="F129" s="1">
        <v>34</v>
      </c>
      <c r="G129" s="1" t="s">
        <v>149</v>
      </c>
      <c r="H129" s="1" t="s">
        <v>100</v>
      </c>
      <c r="I129" s="1" t="s">
        <v>201</v>
      </c>
      <c r="J129" s="1" t="s">
        <v>33</v>
      </c>
      <c r="K129" s="1" t="s">
        <v>34</v>
      </c>
      <c r="L129" s="1">
        <v>6407.36</v>
      </c>
      <c r="M129" s="1">
        <v>0.15</v>
      </c>
      <c r="N129" s="1">
        <v>961.1</v>
      </c>
      <c r="O129" s="1">
        <v>980.33</v>
      </c>
      <c r="P129" s="1">
        <v>0</v>
      </c>
      <c r="Q129" s="1">
        <v>6426.59</v>
      </c>
      <c r="R129" s="1" t="s">
        <v>87</v>
      </c>
      <c r="S129" s="1" t="s">
        <v>49</v>
      </c>
      <c r="T129" s="1" t="s">
        <v>37</v>
      </c>
      <c r="U129" s="1" t="s">
        <v>38</v>
      </c>
      <c r="V129" s="1" t="s">
        <v>39</v>
      </c>
      <c r="W129" s="1">
        <v>3</v>
      </c>
      <c r="X129" s="1" t="s">
        <v>53</v>
      </c>
      <c r="Y129" s="1">
        <v>4</v>
      </c>
      <c r="Z129" s="1" t="s">
        <v>41</v>
      </c>
    </row>
    <row r="130" spans="1:26" ht="18" customHeight="1" x14ac:dyDescent="0.25">
      <c r="A130" s="1" t="s">
        <v>470</v>
      </c>
      <c r="B130" s="5">
        <f t="shared" ref="B130:B193" ca="1" si="2">RANDBETWEEN(DATE(2025,1,1), DATE(2026,9,12))</f>
        <v>45942</v>
      </c>
      <c r="C130" s="1" t="s">
        <v>471</v>
      </c>
      <c r="D130" s="1" t="s">
        <v>472</v>
      </c>
      <c r="E130" s="1" t="s">
        <v>29</v>
      </c>
      <c r="F130" s="1">
        <v>53</v>
      </c>
      <c r="G130" s="1" t="s">
        <v>274</v>
      </c>
      <c r="H130" s="1" t="s">
        <v>100</v>
      </c>
      <c r="I130" s="1" t="s">
        <v>150</v>
      </c>
      <c r="J130" s="1" t="s">
        <v>92</v>
      </c>
      <c r="K130" s="1" t="s">
        <v>34</v>
      </c>
      <c r="L130" s="1">
        <v>11027.52</v>
      </c>
      <c r="M130" s="1">
        <v>0.1</v>
      </c>
      <c r="N130" s="1">
        <v>1102.75</v>
      </c>
      <c r="O130" s="1">
        <v>1786.46</v>
      </c>
      <c r="P130" s="1">
        <v>50</v>
      </c>
      <c r="Q130" s="1">
        <v>11761.23</v>
      </c>
      <c r="R130" s="1" t="s">
        <v>120</v>
      </c>
      <c r="S130" s="1" t="s">
        <v>49</v>
      </c>
      <c r="T130" s="1" t="s">
        <v>80</v>
      </c>
      <c r="U130" s="1" t="s">
        <v>81</v>
      </c>
      <c r="V130" s="1" t="s">
        <v>52</v>
      </c>
      <c r="W130" s="1">
        <v>5</v>
      </c>
      <c r="X130" s="1" t="s">
        <v>53</v>
      </c>
      <c r="Y130" s="1">
        <v>2</v>
      </c>
      <c r="Z130" s="1" t="s">
        <v>41</v>
      </c>
    </row>
    <row r="131" spans="1:26" ht="18" customHeight="1" x14ac:dyDescent="0.25">
      <c r="A131" s="1" t="s">
        <v>473</v>
      </c>
      <c r="B131" s="5">
        <f t="shared" ca="1" si="2"/>
        <v>46195</v>
      </c>
      <c r="C131" s="1" t="s">
        <v>373</v>
      </c>
      <c r="D131" s="1" t="s">
        <v>474</v>
      </c>
      <c r="E131" s="1" t="s">
        <v>45</v>
      </c>
      <c r="F131" s="1">
        <v>50</v>
      </c>
      <c r="G131" s="1" t="s">
        <v>75</v>
      </c>
      <c r="H131" s="1" t="s">
        <v>76</v>
      </c>
      <c r="I131" s="1" t="s">
        <v>108</v>
      </c>
      <c r="J131" s="1" t="s">
        <v>109</v>
      </c>
      <c r="K131" s="1" t="s">
        <v>34</v>
      </c>
      <c r="L131" s="1">
        <v>7947.47</v>
      </c>
      <c r="M131" s="1">
        <v>0.05</v>
      </c>
      <c r="N131" s="1">
        <v>397.37</v>
      </c>
      <c r="O131" s="1">
        <v>1359.02</v>
      </c>
      <c r="P131" s="1">
        <v>50</v>
      </c>
      <c r="Q131" s="1">
        <v>8959.1200000000008</v>
      </c>
      <c r="R131" s="1" t="s">
        <v>120</v>
      </c>
      <c r="S131" s="1" t="s">
        <v>71</v>
      </c>
      <c r="T131" s="1" t="s">
        <v>161</v>
      </c>
      <c r="U131" s="1" t="s">
        <v>162</v>
      </c>
      <c r="V131" s="1" t="s">
        <v>95</v>
      </c>
      <c r="W131" s="1">
        <v>7</v>
      </c>
      <c r="X131" s="1" t="s">
        <v>53</v>
      </c>
      <c r="Y131" s="1">
        <v>5</v>
      </c>
      <c r="Z131" s="1" t="s">
        <v>41</v>
      </c>
    </row>
    <row r="132" spans="1:26" ht="18" customHeight="1" x14ac:dyDescent="0.25">
      <c r="A132" s="1" t="s">
        <v>475</v>
      </c>
      <c r="B132" s="5">
        <f t="shared" ca="1" si="2"/>
        <v>46220</v>
      </c>
      <c r="C132" s="1" t="s">
        <v>476</v>
      </c>
      <c r="D132" s="1" t="s">
        <v>477</v>
      </c>
      <c r="E132" s="1" t="s">
        <v>45</v>
      </c>
      <c r="F132" s="1">
        <v>18</v>
      </c>
      <c r="G132" s="1" t="s">
        <v>99</v>
      </c>
      <c r="H132" s="1" t="s">
        <v>100</v>
      </c>
      <c r="I132" s="1" t="s">
        <v>150</v>
      </c>
      <c r="J132" s="1" t="s">
        <v>109</v>
      </c>
      <c r="K132" s="1" t="s">
        <v>60</v>
      </c>
      <c r="L132" s="1">
        <v>1344.1</v>
      </c>
      <c r="M132" s="1">
        <v>0.05</v>
      </c>
      <c r="N132" s="1">
        <v>67.2</v>
      </c>
      <c r="O132" s="1">
        <v>229.84</v>
      </c>
      <c r="P132" s="1">
        <v>100</v>
      </c>
      <c r="Q132" s="1">
        <v>1606.74</v>
      </c>
      <c r="R132" s="1" t="s">
        <v>87</v>
      </c>
      <c r="S132" s="1" t="s">
        <v>71</v>
      </c>
      <c r="T132" s="1" t="s">
        <v>37</v>
      </c>
      <c r="U132" s="1" t="s">
        <v>38</v>
      </c>
      <c r="V132" s="1" t="s">
        <v>39</v>
      </c>
      <c r="W132" s="1">
        <v>3</v>
      </c>
      <c r="X132" s="1" t="s">
        <v>53</v>
      </c>
      <c r="Y132" s="1">
        <v>4</v>
      </c>
      <c r="Z132" s="1" t="s">
        <v>41</v>
      </c>
    </row>
    <row r="133" spans="1:26" ht="18" customHeight="1" x14ac:dyDescent="0.25">
      <c r="A133" s="1" t="s">
        <v>478</v>
      </c>
      <c r="B133" s="5">
        <f t="shared" ca="1" si="2"/>
        <v>46062</v>
      </c>
      <c r="C133" s="1" t="s">
        <v>479</v>
      </c>
      <c r="D133" s="1" t="s">
        <v>480</v>
      </c>
      <c r="E133" s="1" t="s">
        <v>29</v>
      </c>
      <c r="F133" s="1">
        <v>32</v>
      </c>
      <c r="G133" s="1" t="s">
        <v>85</v>
      </c>
      <c r="H133" s="1" t="s">
        <v>31</v>
      </c>
      <c r="I133" s="1" t="s">
        <v>32</v>
      </c>
      <c r="J133" s="1" t="s">
        <v>92</v>
      </c>
      <c r="K133" s="1" t="s">
        <v>34</v>
      </c>
      <c r="L133" s="1">
        <v>3082.24</v>
      </c>
      <c r="M133" s="1">
        <v>0.1</v>
      </c>
      <c r="N133" s="1">
        <v>308.22000000000003</v>
      </c>
      <c r="O133" s="1">
        <v>499.32</v>
      </c>
      <c r="P133" s="1">
        <v>50</v>
      </c>
      <c r="Q133" s="1">
        <v>3323.34</v>
      </c>
      <c r="R133" s="1" t="s">
        <v>120</v>
      </c>
      <c r="S133" s="1" t="s">
        <v>49</v>
      </c>
      <c r="T133" s="1" t="s">
        <v>80</v>
      </c>
      <c r="U133" s="1" t="s">
        <v>81</v>
      </c>
      <c r="V133" s="1" t="s">
        <v>52</v>
      </c>
      <c r="W133" s="1">
        <v>7</v>
      </c>
      <c r="X133" s="1" t="s">
        <v>53</v>
      </c>
      <c r="Y133" s="1">
        <v>4</v>
      </c>
      <c r="Z133" s="1" t="s">
        <v>41</v>
      </c>
    </row>
    <row r="134" spans="1:26" ht="18" customHeight="1" x14ac:dyDescent="0.25">
      <c r="A134" s="1" t="s">
        <v>481</v>
      </c>
      <c r="B134" s="5">
        <f t="shared" ca="1" si="2"/>
        <v>46118</v>
      </c>
      <c r="C134" s="1" t="s">
        <v>482</v>
      </c>
      <c r="D134" s="1" t="s">
        <v>483</v>
      </c>
      <c r="E134" s="1" t="s">
        <v>29</v>
      </c>
      <c r="F134" s="1">
        <v>30</v>
      </c>
      <c r="G134" s="1" t="s">
        <v>85</v>
      </c>
      <c r="H134" s="1" t="s">
        <v>31</v>
      </c>
      <c r="I134" s="1" t="s">
        <v>86</v>
      </c>
      <c r="J134" s="1" t="s">
        <v>109</v>
      </c>
      <c r="K134" s="1" t="s">
        <v>34</v>
      </c>
      <c r="L134" s="1">
        <v>12639.97</v>
      </c>
      <c r="M134" s="1">
        <v>0</v>
      </c>
      <c r="N134" s="1">
        <v>0</v>
      </c>
      <c r="O134" s="1">
        <v>2275.19</v>
      </c>
      <c r="P134" s="1">
        <v>0</v>
      </c>
      <c r="Q134" s="1">
        <v>14915.16</v>
      </c>
      <c r="R134" s="1" t="s">
        <v>35</v>
      </c>
      <c r="S134" s="1" t="s">
        <v>36</v>
      </c>
      <c r="T134" s="1" t="s">
        <v>126</v>
      </c>
      <c r="U134" s="1" t="s">
        <v>127</v>
      </c>
      <c r="V134" s="1" t="s">
        <v>112</v>
      </c>
      <c r="W134" s="1">
        <v>3</v>
      </c>
      <c r="X134" s="1" t="s">
        <v>63</v>
      </c>
      <c r="Y134" s="1">
        <v>1</v>
      </c>
      <c r="Z134" s="1" t="s">
        <v>41</v>
      </c>
    </row>
    <row r="135" spans="1:26" ht="18" customHeight="1" x14ac:dyDescent="0.25">
      <c r="A135" s="1" t="s">
        <v>484</v>
      </c>
      <c r="B135" s="5">
        <f t="shared" ca="1" si="2"/>
        <v>46035</v>
      </c>
      <c r="C135" s="1" t="s">
        <v>485</v>
      </c>
      <c r="D135" s="1" t="s">
        <v>486</v>
      </c>
      <c r="E135" s="1" t="s">
        <v>29</v>
      </c>
      <c r="F135" s="1">
        <v>34</v>
      </c>
      <c r="G135" s="1" t="s">
        <v>99</v>
      </c>
      <c r="H135" s="1" t="s">
        <v>100</v>
      </c>
      <c r="I135" s="1" t="s">
        <v>150</v>
      </c>
      <c r="J135" s="1" t="s">
        <v>109</v>
      </c>
      <c r="K135" s="1" t="s">
        <v>34</v>
      </c>
      <c r="L135" s="1">
        <v>10942.46</v>
      </c>
      <c r="M135" s="1">
        <v>0.05</v>
      </c>
      <c r="N135" s="1">
        <v>547.12</v>
      </c>
      <c r="O135" s="1">
        <v>1871.16</v>
      </c>
      <c r="P135" s="1">
        <v>100</v>
      </c>
      <c r="Q135" s="1">
        <v>12366.5</v>
      </c>
      <c r="R135" s="1" t="s">
        <v>35</v>
      </c>
      <c r="S135" s="1" t="s">
        <v>49</v>
      </c>
      <c r="T135" s="1" t="s">
        <v>93</v>
      </c>
      <c r="U135" s="1" t="s">
        <v>94</v>
      </c>
      <c r="V135" s="1" t="s">
        <v>95</v>
      </c>
      <c r="W135" s="1">
        <v>5</v>
      </c>
      <c r="X135" s="1" t="s">
        <v>40</v>
      </c>
      <c r="Y135" s="1">
        <v>5</v>
      </c>
      <c r="Z135" s="1" t="s">
        <v>41</v>
      </c>
    </row>
    <row r="136" spans="1:26" ht="18" customHeight="1" x14ac:dyDescent="0.25">
      <c r="A136" s="1" t="s">
        <v>487</v>
      </c>
      <c r="B136" s="5">
        <f t="shared" ca="1" si="2"/>
        <v>45973</v>
      </c>
      <c r="C136" s="1" t="s">
        <v>488</v>
      </c>
      <c r="D136" s="1" t="s">
        <v>489</v>
      </c>
      <c r="E136" s="1" t="s">
        <v>29</v>
      </c>
      <c r="F136" s="1">
        <v>41</v>
      </c>
      <c r="G136" s="1" t="s">
        <v>160</v>
      </c>
      <c r="H136" s="1" t="s">
        <v>100</v>
      </c>
      <c r="I136" s="1" t="s">
        <v>101</v>
      </c>
      <c r="J136" s="1" t="s">
        <v>102</v>
      </c>
      <c r="K136" s="1" t="s">
        <v>60</v>
      </c>
      <c r="L136" s="1">
        <v>13447.74</v>
      </c>
      <c r="M136" s="1">
        <v>0.15</v>
      </c>
      <c r="N136" s="1">
        <v>2017.16</v>
      </c>
      <c r="O136" s="1">
        <v>2057.5</v>
      </c>
      <c r="P136" s="1">
        <v>50</v>
      </c>
      <c r="Q136" s="1">
        <v>13538.08</v>
      </c>
      <c r="R136" s="1" t="s">
        <v>87</v>
      </c>
      <c r="S136" s="1" t="s">
        <v>49</v>
      </c>
      <c r="T136" s="1" t="s">
        <v>37</v>
      </c>
      <c r="U136" s="1" t="s">
        <v>38</v>
      </c>
      <c r="V136" s="1" t="s">
        <v>39</v>
      </c>
      <c r="W136" s="1">
        <v>7</v>
      </c>
      <c r="X136" s="1" t="s">
        <v>53</v>
      </c>
      <c r="Y136" s="1">
        <v>5</v>
      </c>
      <c r="Z136" s="1" t="s">
        <v>41</v>
      </c>
    </row>
    <row r="137" spans="1:26" ht="18" customHeight="1" x14ac:dyDescent="0.25">
      <c r="A137" s="1" t="s">
        <v>490</v>
      </c>
      <c r="B137" s="5">
        <f t="shared" ca="1" si="2"/>
        <v>46047</v>
      </c>
      <c r="C137" s="1" t="s">
        <v>386</v>
      </c>
      <c r="D137" s="1" t="s">
        <v>491</v>
      </c>
      <c r="E137" s="1" t="s">
        <v>45</v>
      </c>
      <c r="F137" s="1">
        <v>25</v>
      </c>
      <c r="G137" s="1" t="s">
        <v>160</v>
      </c>
      <c r="H137" s="1" t="s">
        <v>100</v>
      </c>
      <c r="I137" s="1" t="s">
        <v>201</v>
      </c>
      <c r="J137" s="1" t="s">
        <v>119</v>
      </c>
      <c r="K137" s="1" t="s">
        <v>60</v>
      </c>
      <c r="L137" s="1">
        <v>1983.97</v>
      </c>
      <c r="M137" s="1">
        <v>0.1</v>
      </c>
      <c r="N137" s="1">
        <v>198.4</v>
      </c>
      <c r="O137" s="1">
        <v>321.39999999999998</v>
      </c>
      <c r="P137" s="1">
        <v>0</v>
      </c>
      <c r="Q137" s="1">
        <v>2106.9699999999998</v>
      </c>
      <c r="R137" s="1" t="s">
        <v>120</v>
      </c>
      <c r="S137" s="1" t="s">
        <v>36</v>
      </c>
      <c r="T137" s="1" t="s">
        <v>61</v>
      </c>
      <c r="U137" s="1" t="s">
        <v>62</v>
      </c>
      <c r="V137" s="1" t="s">
        <v>39</v>
      </c>
      <c r="W137" s="1">
        <v>2</v>
      </c>
      <c r="X137" s="1" t="s">
        <v>53</v>
      </c>
      <c r="Y137" s="1">
        <v>4</v>
      </c>
      <c r="Z137" s="1" t="s">
        <v>41</v>
      </c>
    </row>
    <row r="138" spans="1:26" ht="18" customHeight="1" x14ac:dyDescent="0.25">
      <c r="A138" s="1" t="s">
        <v>492</v>
      </c>
      <c r="B138" s="5">
        <f t="shared" ca="1" si="2"/>
        <v>46035</v>
      </c>
      <c r="C138" s="1" t="s">
        <v>115</v>
      </c>
      <c r="D138" s="1" t="s">
        <v>493</v>
      </c>
      <c r="E138" s="1" t="s">
        <v>29</v>
      </c>
      <c r="F138" s="1">
        <v>67</v>
      </c>
      <c r="G138" s="1" t="s">
        <v>99</v>
      </c>
      <c r="H138" s="1" t="s">
        <v>100</v>
      </c>
      <c r="I138" s="1" t="s">
        <v>201</v>
      </c>
      <c r="J138" s="1" t="s">
        <v>33</v>
      </c>
      <c r="K138" s="1" t="s">
        <v>34</v>
      </c>
      <c r="L138" s="1">
        <v>14855.78</v>
      </c>
      <c r="M138" s="1">
        <v>0.05</v>
      </c>
      <c r="N138" s="1">
        <v>742.79</v>
      </c>
      <c r="O138" s="1">
        <v>2540.34</v>
      </c>
      <c r="P138" s="1">
        <v>50</v>
      </c>
      <c r="Q138" s="1">
        <v>16703.330000000002</v>
      </c>
      <c r="R138" s="1" t="s">
        <v>35</v>
      </c>
      <c r="S138" s="1" t="s">
        <v>71</v>
      </c>
      <c r="T138" s="1" t="s">
        <v>110</v>
      </c>
      <c r="U138" s="1" t="s">
        <v>111</v>
      </c>
      <c r="V138" s="1" t="s">
        <v>112</v>
      </c>
      <c r="W138" s="1">
        <v>4</v>
      </c>
      <c r="X138" s="1" t="s">
        <v>53</v>
      </c>
      <c r="Y138" s="1">
        <v>4</v>
      </c>
      <c r="Z138" s="1" t="s">
        <v>41</v>
      </c>
    </row>
    <row r="139" spans="1:26" ht="18" customHeight="1" x14ac:dyDescent="0.25">
      <c r="A139" s="1" t="s">
        <v>494</v>
      </c>
      <c r="B139" s="5">
        <f t="shared" ca="1" si="2"/>
        <v>45770</v>
      </c>
      <c r="C139" s="1" t="s">
        <v>495</v>
      </c>
      <c r="D139" s="1" t="s">
        <v>496</v>
      </c>
      <c r="E139" s="1" t="s">
        <v>45</v>
      </c>
      <c r="F139" s="1">
        <v>44</v>
      </c>
      <c r="G139" s="1" t="s">
        <v>249</v>
      </c>
      <c r="H139" s="1" t="s">
        <v>76</v>
      </c>
      <c r="I139" s="1" t="s">
        <v>139</v>
      </c>
      <c r="J139" s="1" t="s">
        <v>109</v>
      </c>
      <c r="K139" s="1" t="s">
        <v>34</v>
      </c>
      <c r="L139" s="1">
        <v>3338.75</v>
      </c>
      <c r="M139" s="1">
        <v>0.05</v>
      </c>
      <c r="N139" s="1">
        <v>166.94</v>
      </c>
      <c r="O139" s="1">
        <v>570.92999999999995</v>
      </c>
      <c r="P139" s="1">
        <v>50</v>
      </c>
      <c r="Q139" s="1">
        <v>3792.74</v>
      </c>
      <c r="R139" s="1" t="s">
        <v>35</v>
      </c>
      <c r="S139" s="1" t="s">
        <v>71</v>
      </c>
      <c r="T139" s="1" t="s">
        <v>50</v>
      </c>
      <c r="U139" s="1" t="s">
        <v>51</v>
      </c>
      <c r="V139" s="1" t="s">
        <v>52</v>
      </c>
      <c r="W139" s="1">
        <v>7</v>
      </c>
      <c r="X139" s="1" t="s">
        <v>53</v>
      </c>
      <c r="Y139" s="1">
        <v>3</v>
      </c>
      <c r="Z139" s="1" t="s">
        <v>41</v>
      </c>
    </row>
    <row r="140" spans="1:26" ht="18" customHeight="1" x14ac:dyDescent="0.25">
      <c r="A140" s="1" t="s">
        <v>497</v>
      </c>
      <c r="B140" s="5">
        <f t="shared" ca="1" si="2"/>
        <v>45894</v>
      </c>
      <c r="C140" s="1" t="s">
        <v>498</v>
      </c>
      <c r="D140" s="1" t="s">
        <v>499</v>
      </c>
      <c r="E140" s="1" t="s">
        <v>29</v>
      </c>
      <c r="F140" s="1">
        <v>62</v>
      </c>
      <c r="G140" s="1" t="s">
        <v>249</v>
      </c>
      <c r="H140" s="1" t="s">
        <v>76</v>
      </c>
      <c r="I140" s="1" t="s">
        <v>108</v>
      </c>
      <c r="J140" s="1" t="s">
        <v>78</v>
      </c>
      <c r="K140" s="1" t="s">
        <v>34</v>
      </c>
      <c r="L140" s="1">
        <v>423.75</v>
      </c>
      <c r="M140" s="1">
        <v>0</v>
      </c>
      <c r="N140" s="1">
        <v>0</v>
      </c>
      <c r="O140" s="1">
        <v>76.27</v>
      </c>
      <c r="P140" s="1">
        <v>50</v>
      </c>
      <c r="Q140" s="1">
        <v>550.02</v>
      </c>
      <c r="R140" s="1" t="s">
        <v>35</v>
      </c>
      <c r="S140" s="1" t="s">
        <v>49</v>
      </c>
      <c r="T140" s="1" t="s">
        <v>37</v>
      </c>
      <c r="U140" s="1" t="s">
        <v>38</v>
      </c>
      <c r="V140" s="1" t="s">
        <v>39</v>
      </c>
      <c r="W140" s="1">
        <v>6</v>
      </c>
      <c r="X140" s="1" t="s">
        <v>53</v>
      </c>
      <c r="Y140" s="1">
        <v>4</v>
      </c>
      <c r="Z140" s="1" t="s">
        <v>41</v>
      </c>
    </row>
    <row r="141" spans="1:26" ht="18" customHeight="1" x14ac:dyDescent="0.25">
      <c r="A141" s="1" t="s">
        <v>500</v>
      </c>
      <c r="B141" s="5">
        <f t="shared" ca="1" si="2"/>
        <v>46041</v>
      </c>
      <c r="C141" s="1" t="s">
        <v>389</v>
      </c>
      <c r="D141" s="1" t="s">
        <v>501</v>
      </c>
      <c r="E141" s="1" t="s">
        <v>29</v>
      </c>
      <c r="F141" s="1">
        <v>40</v>
      </c>
      <c r="G141" s="1" t="s">
        <v>160</v>
      </c>
      <c r="H141" s="1" t="s">
        <v>100</v>
      </c>
      <c r="I141" s="1" t="s">
        <v>201</v>
      </c>
      <c r="J141" s="1" t="s">
        <v>102</v>
      </c>
      <c r="K141" s="1" t="s">
        <v>69</v>
      </c>
      <c r="L141" s="1">
        <v>14961.99</v>
      </c>
      <c r="M141" s="1">
        <v>0.05</v>
      </c>
      <c r="N141" s="1">
        <v>748.1</v>
      </c>
      <c r="O141" s="1">
        <v>2558.5</v>
      </c>
      <c r="P141" s="1">
        <v>0</v>
      </c>
      <c r="Q141" s="1">
        <v>16772.39</v>
      </c>
      <c r="R141" s="1" t="s">
        <v>87</v>
      </c>
      <c r="S141" s="1" t="s">
        <v>49</v>
      </c>
      <c r="T141" s="1" t="s">
        <v>126</v>
      </c>
      <c r="U141" s="1" t="s">
        <v>127</v>
      </c>
      <c r="V141" s="1" t="s">
        <v>112</v>
      </c>
      <c r="W141" s="1">
        <v>5</v>
      </c>
      <c r="X141" s="1" t="s">
        <v>53</v>
      </c>
      <c r="Y141" s="1">
        <v>1</v>
      </c>
      <c r="Z141" s="1" t="s">
        <v>41</v>
      </c>
    </row>
    <row r="142" spans="1:26" ht="18" customHeight="1" x14ac:dyDescent="0.25">
      <c r="A142" s="1" t="s">
        <v>502</v>
      </c>
      <c r="B142" s="5">
        <f t="shared" ca="1" si="2"/>
        <v>45985</v>
      </c>
      <c r="C142" s="1" t="s">
        <v>503</v>
      </c>
      <c r="D142" s="1" t="s">
        <v>504</v>
      </c>
      <c r="E142" s="1" t="s">
        <v>29</v>
      </c>
      <c r="F142" s="1">
        <v>63</v>
      </c>
      <c r="G142" s="1" t="s">
        <v>85</v>
      </c>
      <c r="H142" s="1" t="s">
        <v>31</v>
      </c>
      <c r="I142" s="1" t="s">
        <v>282</v>
      </c>
      <c r="J142" s="1" t="s">
        <v>109</v>
      </c>
      <c r="K142" s="1" t="s">
        <v>34</v>
      </c>
      <c r="L142" s="1">
        <v>4395.84</v>
      </c>
      <c r="M142" s="1">
        <v>0.05</v>
      </c>
      <c r="N142" s="1">
        <v>219.79</v>
      </c>
      <c r="O142" s="1">
        <v>751.69</v>
      </c>
      <c r="P142" s="1">
        <v>50</v>
      </c>
      <c r="Q142" s="1">
        <v>4977.74</v>
      </c>
      <c r="R142" s="1" t="s">
        <v>35</v>
      </c>
      <c r="S142" s="1" t="s">
        <v>71</v>
      </c>
      <c r="T142" s="1" t="s">
        <v>37</v>
      </c>
      <c r="U142" s="1" t="s">
        <v>38</v>
      </c>
      <c r="V142" s="1" t="s">
        <v>39</v>
      </c>
      <c r="W142" s="1">
        <v>5</v>
      </c>
      <c r="X142" s="1" t="s">
        <v>53</v>
      </c>
      <c r="Y142" s="1">
        <v>4</v>
      </c>
      <c r="Z142" s="1" t="s">
        <v>41</v>
      </c>
    </row>
    <row r="143" spans="1:26" ht="18" customHeight="1" x14ac:dyDescent="0.25">
      <c r="A143" s="1" t="s">
        <v>505</v>
      </c>
      <c r="B143" s="5">
        <f t="shared" ca="1" si="2"/>
        <v>45913</v>
      </c>
      <c r="C143" s="1" t="s">
        <v>506</v>
      </c>
      <c r="D143" s="1" t="s">
        <v>507</v>
      </c>
      <c r="E143" s="1" t="s">
        <v>29</v>
      </c>
      <c r="F143" s="1">
        <v>25</v>
      </c>
      <c r="G143" s="1" t="s">
        <v>249</v>
      </c>
      <c r="H143" s="1" t="s">
        <v>76</v>
      </c>
      <c r="I143" s="1" t="s">
        <v>77</v>
      </c>
      <c r="J143" s="1" t="s">
        <v>78</v>
      </c>
      <c r="K143" s="1" t="s">
        <v>34</v>
      </c>
      <c r="L143" s="1">
        <v>10103.290000000001</v>
      </c>
      <c r="M143" s="1">
        <v>0.05</v>
      </c>
      <c r="N143" s="1">
        <v>505.16</v>
      </c>
      <c r="O143" s="1">
        <v>1727.66</v>
      </c>
      <c r="P143" s="1">
        <v>0</v>
      </c>
      <c r="Q143" s="1">
        <v>11325.79</v>
      </c>
      <c r="R143" s="1" t="s">
        <v>87</v>
      </c>
      <c r="S143" s="1" t="s">
        <v>49</v>
      </c>
      <c r="T143" s="1" t="s">
        <v>80</v>
      </c>
      <c r="U143" s="1" t="s">
        <v>81</v>
      </c>
      <c r="V143" s="1" t="s">
        <v>52</v>
      </c>
      <c r="W143" s="1">
        <v>6</v>
      </c>
      <c r="X143" s="1" t="s">
        <v>53</v>
      </c>
      <c r="Y143" s="1">
        <v>4</v>
      </c>
      <c r="Z143" s="1" t="s">
        <v>41</v>
      </c>
    </row>
    <row r="144" spans="1:26" ht="18" customHeight="1" x14ac:dyDescent="0.25">
      <c r="A144" s="1" t="s">
        <v>508</v>
      </c>
      <c r="B144" s="5">
        <f t="shared" ca="1" si="2"/>
        <v>45959</v>
      </c>
      <c r="C144" s="1" t="s">
        <v>509</v>
      </c>
      <c r="D144" s="1" t="s">
        <v>44</v>
      </c>
      <c r="E144" s="1" t="s">
        <v>45</v>
      </c>
      <c r="F144" s="1">
        <v>25</v>
      </c>
      <c r="G144" s="1" t="s">
        <v>181</v>
      </c>
      <c r="H144" s="1" t="s">
        <v>31</v>
      </c>
      <c r="I144" s="1" t="s">
        <v>32</v>
      </c>
      <c r="J144" s="1" t="s">
        <v>59</v>
      </c>
      <c r="K144" s="1" t="s">
        <v>34</v>
      </c>
      <c r="L144" s="1">
        <v>2856.06</v>
      </c>
      <c r="M144" s="1">
        <v>0.1</v>
      </c>
      <c r="N144" s="1">
        <v>285.61</v>
      </c>
      <c r="O144" s="1">
        <v>462.68</v>
      </c>
      <c r="P144" s="1">
        <v>100</v>
      </c>
      <c r="Q144" s="1">
        <v>3133.13</v>
      </c>
      <c r="R144" s="1" t="s">
        <v>87</v>
      </c>
      <c r="S144" s="1" t="s">
        <v>36</v>
      </c>
      <c r="T144" s="1" t="s">
        <v>93</v>
      </c>
      <c r="U144" s="1" t="s">
        <v>94</v>
      </c>
      <c r="V144" s="1" t="s">
        <v>95</v>
      </c>
      <c r="W144" s="1">
        <v>3</v>
      </c>
      <c r="X144" s="1" t="s">
        <v>53</v>
      </c>
      <c r="Y144" s="1">
        <v>5</v>
      </c>
      <c r="Z144" s="1" t="s">
        <v>145</v>
      </c>
    </row>
    <row r="145" spans="1:26" ht="18" customHeight="1" x14ac:dyDescent="0.25">
      <c r="A145" s="1" t="s">
        <v>510</v>
      </c>
      <c r="B145" s="5">
        <f t="shared" ca="1" si="2"/>
        <v>46224</v>
      </c>
      <c r="C145" s="1" t="s">
        <v>511</v>
      </c>
      <c r="D145" s="1" t="s">
        <v>56</v>
      </c>
      <c r="E145" s="1" t="s">
        <v>29</v>
      </c>
      <c r="F145" s="1">
        <v>43</v>
      </c>
      <c r="G145" s="1" t="s">
        <v>46</v>
      </c>
      <c r="H145" s="1" t="s">
        <v>47</v>
      </c>
      <c r="I145" s="1" t="s">
        <v>67</v>
      </c>
      <c r="J145" s="1" t="s">
        <v>119</v>
      </c>
      <c r="K145" s="1" t="s">
        <v>34</v>
      </c>
      <c r="L145" s="1">
        <v>8808.3700000000008</v>
      </c>
      <c r="M145" s="1">
        <v>0.15</v>
      </c>
      <c r="N145" s="1">
        <v>1321.26</v>
      </c>
      <c r="O145" s="1">
        <v>1347.68</v>
      </c>
      <c r="P145" s="1">
        <v>0</v>
      </c>
      <c r="Q145" s="1">
        <v>8834.7900000000009</v>
      </c>
      <c r="R145" s="1" t="s">
        <v>35</v>
      </c>
      <c r="S145" s="1" t="s">
        <v>140</v>
      </c>
      <c r="T145" s="1" t="s">
        <v>197</v>
      </c>
      <c r="U145" s="1" t="s">
        <v>198</v>
      </c>
      <c r="V145" s="1" t="s">
        <v>52</v>
      </c>
      <c r="W145" s="1">
        <v>4</v>
      </c>
      <c r="X145" s="1" t="s">
        <v>53</v>
      </c>
      <c r="Y145" s="1">
        <v>4</v>
      </c>
      <c r="Z145" s="1" t="s">
        <v>41</v>
      </c>
    </row>
    <row r="146" spans="1:26" ht="18" customHeight="1" x14ac:dyDescent="0.25">
      <c r="A146" s="1" t="s">
        <v>512</v>
      </c>
      <c r="B146" s="5">
        <f t="shared" ca="1" si="2"/>
        <v>46040</v>
      </c>
      <c r="C146" s="1" t="s">
        <v>129</v>
      </c>
      <c r="D146" s="1" t="s">
        <v>513</v>
      </c>
      <c r="E146" s="1" t="s">
        <v>45</v>
      </c>
      <c r="F146" s="1">
        <v>64</v>
      </c>
      <c r="G146" s="1" t="s">
        <v>85</v>
      </c>
      <c r="H146" s="1" t="s">
        <v>31</v>
      </c>
      <c r="I146" s="1" t="s">
        <v>125</v>
      </c>
      <c r="J146" s="1" t="s">
        <v>68</v>
      </c>
      <c r="K146" s="1" t="s">
        <v>60</v>
      </c>
      <c r="L146" s="1">
        <v>13584.52</v>
      </c>
      <c r="M146" s="1">
        <v>0</v>
      </c>
      <c r="N146" s="1">
        <v>0</v>
      </c>
      <c r="O146" s="1">
        <v>2445.21</v>
      </c>
      <c r="P146" s="1">
        <v>0</v>
      </c>
      <c r="Q146" s="1">
        <v>16029.73</v>
      </c>
      <c r="R146" s="1" t="s">
        <v>79</v>
      </c>
      <c r="S146" s="1" t="s">
        <v>36</v>
      </c>
      <c r="T146" s="1" t="s">
        <v>80</v>
      </c>
      <c r="U146" s="1" t="s">
        <v>81</v>
      </c>
      <c r="V146" s="1" t="s">
        <v>52</v>
      </c>
      <c r="W146" s="1">
        <v>3</v>
      </c>
      <c r="X146" s="1" t="s">
        <v>53</v>
      </c>
      <c r="Y146" s="1">
        <v>5</v>
      </c>
      <c r="Z146" s="1" t="s">
        <v>103</v>
      </c>
    </row>
    <row r="147" spans="1:26" ht="18" customHeight="1" x14ac:dyDescent="0.25">
      <c r="A147" s="1" t="s">
        <v>514</v>
      </c>
      <c r="B147" s="5">
        <f t="shared" ca="1" si="2"/>
        <v>45812</v>
      </c>
      <c r="C147" s="1" t="s">
        <v>515</v>
      </c>
      <c r="D147" s="1" t="s">
        <v>516</v>
      </c>
      <c r="E147" s="1" t="s">
        <v>29</v>
      </c>
      <c r="F147" s="1">
        <v>30</v>
      </c>
      <c r="G147" s="1" t="s">
        <v>149</v>
      </c>
      <c r="H147" s="1" t="s">
        <v>100</v>
      </c>
      <c r="I147" s="1" t="s">
        <v>201</v>
      </c>
      <c r="J147" s="1" t="s">
        <v>109</v>
      </c>
      <c r="K147" s="1" t="s">
        <v>34</v>
      </c>
      <c r="L147" s="1">
        <v>4972.67</v>
      </c>
      <c r="M147" s="1">
        <v>0.05</v>
      </c>
      <c r="N147" s="1">
        <v>248.63</v>
      </c>
      <c r="O147" s="1">
        <v>850.33</v>
      </c>
      <c r="P147" s="1">
        <v>50</v>
      </c>
      <c r="Q147" s="1">
        <v>5624.37</v>
      </c>
      <c r="R147" s="1" t="s">
        <v>35</v>
      </c>
      <c r="S147" s="1" t="s">
        <v>49</v>
      </c>
      <c r="T147" s="1" t="s">
        <v>50</v>
      </c>
      <c r="U147" s="1" t="s">
        <v>51</v>
      </c>
      <c r="V147" s="1" t="s">
        <v>52</v>
      </c>
      <c r="W147" s="1">
        <v>6</v>
      </c>
      <c r="X147" s="1" t="s">
        <v>40</v>
      </c>
      <c r="Y147" s="1">
        <v>4</v>
      </c>
      <c r="Z147" s="1" t="s">
        <v>41</v>
      </c>
    </row>
    <row r="148" spans="1:26" ht="18" customHeight="1" x14ac:dyDescent="0.25">
      <c r="A148" s="1" t="s">
        <v>517</v>
      </c>
      <c r="B148" s="5">
        <f t="shared" ca="1" si="2"/>
        <v>45831</v>
      </c>
      <c r="C148" s="1" t="s">
        <v>518</v>
      </c>
      <c r="D148" s="1" t="s">
        <v>519</v>
      </c>
      <c r="E148" s="1" t="s">
        <v>45</v>
      </c>
      <c r="F148" s="1">
        <v>56</v>
      </c>
      <c r="G148" s="1" t="s">
        <v>46</v>
      </c>
      <c r="H148" s="1" t="s">
        <v>47</v>
      </c>
      <c r="I148" s="1" t="s">
        <v>67</v>
      </c>
      <c r="J148" s="1" t="s">
        <v>78</v>
      </c>
      <c r="K148" s="1" t="s">
        <v>34</v>
      </c>
      <c r="L148" s="1">
        <v>10136.25</v>
      </c>
      <c r="M148" s="1">
        <v>0.05</v>
      </c>
      <c r="N148" s="1">
        <v>506.81</v>
      </c>
      <c r="O148" s="1">
        <v>1733.3</v>
      </c>
      <c r="P148" s="1">
        <v>100</v>
      </c>
      <c r="Q148" s="1">
        <v>11462.74</v>
      </c>
      <c r="R148" s="1" t="s">
        <v>87</v>
      </c>
      <c r="S148" s="1" t="s">
        <v>71</v>
      </c>
      <c r="T148" s="1" t="s">
        <v>205</v>
      </c>
      <c r="U148" s="1" t="s">
        <v>206</v>
      </c>
      <c r="V148" s="1" t="s">
        <v>112</v>
      </c>
      <c r="W148" s="1">
        <v>6</v>
      </c>
      <c r="X148" s="1" t="s">
        <v>53</v>
      </c>
      <c r="Y148" s="1">
        <v>5</v>
      </c>
      <c r="Z148" s="1" t="s">
        <v>41</v>
      </c>
    </row>
    <row r="149" spans="1:26" ht="18" customHeight="1" x14ac:dyDescent="0.25">
      <c r="A149" s="1" t="s">
        <v>520</v>
      </c>
      <c r="B149" s="5">
        <f t="shared" ca="1" si="2"/>
        <v>46191</v>
      </c>
      <c r="C149" s="1" t="s">
        <v>410</v>
      </c>
      <c r="D149" s="1" t="s">
        <v>521</v>
      </c>
      <c r="E149" s="1" t="s">
        <v>29</v>
      </c>
      <c r="F149" s="1">
        <v>54</v>
      </c>
      <c r="G149" s="1" t="s">
        <v>138</v>
      </c>
      <c r="H149" s="1" t="s">
        <v>76</v>
      </c>
      <c r="I149" s="1" t="s">
        <v>108</v>
      </c>
      <c r="J149" s="1" t="s">
        <v>102</v>
      </c>
      <c r="K149" s="1" t="s">
        <v>34</v>
      </c>
      <c r="L149" s="1">
        <v>3021.58</v>
      </c>
      <c r="M149" s="1">
        <v>0.05</v>
      </c>
      <c r="N149" s="1">
        <v>151.08000000000001</v>
      </c>
      <c r="O149" s="1">
        <v>516.69000000000005</v>
      </c>
      <c r="P149" s="1">
        <v>100</v>
      </c>
      <c r="Q149" s="1">
        <v>3487.19</v>
      </c>
      <c r="R149" s="1" t="s">
        <v>35</v>
      </c>
      <c r="S149" s="1" t="s">
        <v>49</v>
      </c>
      <c r="T149" s="1" t="s">
        <v>37</v>
      </c>
      <c r="U149" s="1" t="s">
        <v>38</v>
      </c>
      <c r="V149" s="1" t="s">
        <v>39</v>
      </c>
      <c r="W149" s="1">
        <v>4</v>
      </c>
      <c r="X149" s="1" t="s">
        <v>63</v>
      </c>
      <c r="Y149" s="1">
        <v>4</v>
      </c>
      <c r="Z149" s="1" t="s">
        <v>41</v>
      </c>
    </row>
    <row r="150" spans="1:26" ht="18" customHeight="1" x14ac:dyDescent="0.25">
      <c r="A150" s="1" t="s">
        <v>522</v>
      </c>
      <c r="B150" s="5">
        <f t="shared" ca="1" si="2"/>
        <v>46214</v>
      </c>
      <c r="C150" s="1" t="s">
        <v>430</v>
      </c>
      <c r="D150" s="1" t="s">
        <v>523</v>
      </c>
      <c r="E150" s="1" t="s">
        <v>29</v>
      </c>
      <c r="F150" s="1">
        <v>66</v>
      </c>
      <c r="G150" s="1" t="s">
        <v>249</v>
      </c>
      <c r="H150" s="1" t="s">
        <v>76</v>
      </c>
      <c r="I150" s="1" t="s">
        <v>108</v>
      </c>
      <c r="J150" s="1" t="s">
        <v>119</v>
      </c>
      <c r="K150" s="1" t="s">
        <v>34</v>
      </c>
      <c r="L150" s="1">
        <v>9465.73</v>
      </c>
      <c r="M150" s="1">
        <v>0</v>
      </c>
      <c r="N150" s="1">
        <v>0</v>
      </c>
      <c r="O150" s="1">
        <v>1703.83</v>
      </c>
      <c r="P150" s="1">
        <v>50</v>
      </c>
      <c r="Q150" s="1">
        <v>11219.56</v>
      </c>
      <c r="R150" s="1" t="s">
        <v>120</v>
      </c>
      <c r="S150" s="1" t="s">
        <v>49</v>
      </c>
      <c r="T150" s="1" t="s">
        <v>161</v>
      </c>
      <c r="U150" s="1" t="s">
        <v>162</v>
      </c>
      <c r="V150" s="1" t="s">
        <v>95</v>
      </c>
      <c r="W150" s="1">
        <v>6</v>
      </c>
      <c r="X150" s="1" t="s">
        <v>53</v>
      </c>
      <c r="Y150" s="1">
        <v>4</v>
      </c>
      <c r="Z150" s="1" t="s">
        <v>113</v>
      </c>
    </row>
    <row r="151" spans="1:26" ht="18" customHeight="1" x14ac:dyDescent="0.25">
      <c r="A151" s="1" t="s">
        <v>524</v>
      </c>
      <c r="B151" s="5">
        <f t="shared" ca="1" si="2"/>
        <v>46087</v>
      </c>
      <c r="C151" s="1" t="s">
        <v>525</v>
      </c>
      <c r="D151" s="1" t="s">
        <v>526</v>
      </c>
      <c r="E151" s="1" t="s">
        <v>45</v>
      </c>
      <c r="F151" s="1">
        <v>45</v>
      </c>
      <c r="G151" s="1" t="s">
        <v>91</v>
      </c>
      <c r="H151" s="1" t="s">
        <v>47</v>
      </c>
      <c r="I151" s="1" t="s">
        <v>67</v>
      </c>
      <c r="J151" s="1" t="s">
        <v>33</v>
      </c>
      <c r="K151" s="1" t="s">
        <v>69</v>
      </c>
      <c r="L151" s="1">
        <v>5212.6400000000003</v>
      </c>
      <c r="M151" s="1">
        <v>0.05</v>
      </c>
      <c r="N151" s="1">
        <v>260.63</v>
      </c>
      <c r="O151" s="1">
        <v>891.36</v>
      </c>
      <c r="P151" s="1">
        <v>0</v>
      </c>
      <c r="Q151" s="1">
        <v>5843.37</v>
      </c>
      <c r="R151" s="1" t="s">
        <v>35</v>
      </c>
      <c r="S151" s="1" t="s">
        <v>49</v>
      </c>
      <c r="T151" s="1" t="s">
        <v>110</v>
      </c>
      <c r="U151" s="1" t="s">
        <v>111</v>
      </c>
      <c r="V151" s="1" t="s">
        <v>112</v>
      </c>
      <c r="W151" s="1">
        <v>6</v>
      </c>
      <c r="X151" s="1" t="s">
        <v>40</v>
      </c>
      <c r="Y151" s="1">
        <v>5</v>
      </c>
      <c r="Z151" s="1" t="s">
        <v>41</v>
      </c>
    </row>
    <row r="152" spans="1:26" ht="18" customHeight="1" x14ac:dyDescent="0.25">
      <c r="A152" s="1" t="s">
        <v>527</v>
      </c>
      <c r="B152" s="5">
        <f t="shared" ca="1" si="2"/>
        <v>46132</v>
      </c>
      <c r="C152" s="1" t="s">
        <v>89</v>
      </c>
      <c r="D152" s="1" t="s">
        <v>528</v>
      </c>
      <c r="E152" s="1" t="s">
        <v>45</v>
      </c>
      <c r="F152" s="1">
        <v>42</v>
      </c>
      <c r="G152" s="1" t="s">
        <v>85</v>
      </c>
      <c r="H152" s="1" t="s">
        <v>31</v>
      </c>
      <c r="I152" s="1" t="s">
        <v>86</v>
      </c>
      <c r="J152" s="1" t="s">
        <v>102</v>
      </c>
      <c r="K152" s="1" t="s">
        <v>34</v>
      </c>
      <c r="L152" s="1">
        <v>3365.32</v>
      </c>
      <c r="M152" s="1">
        <v>0.15</v>
      </c>
      <c r="N152" s="1">
        <v>504.8</v>
      </c>
      <c r="O152" s="1">
        <v>514.89</v>
      </c>
      <c r="P152" s="1">
        <v>100</v>
      </c>
      <c r="Q152" s="1">
        <v>3475.41</v>
      </c>
      <c r="R152" s="1" t="s">
        <v>120</v>
      </c>
      <c r="S152" s="1" t="s">
        <v>49</v>
      </c>
      <c r="T152" s="1" t="s">
        <v>197</v>
      </c>
      <c r="U152" s="1" t="s">
        <v>198</v>
      </c>
      <c r="V152" s="1" t="s">
        <v>52</v>
      </c>
      <c r="W152" s="1">
        <v>7</v>
      </c>
      <c r="X152" s="1" t="s">
        <v>53</v>
      </c>
      <c r="Y152" s="1">
        <v>1</v>
      </c>
      <c r="Z152" s="1" t="s">
        <v>41</v>
      </c>
    </row>
    <row r="153" spans="1:26" ht="18" customHeight="1" x14ac:dyDescent="0.25">
      <c r="A153" s="1" t="s">
        <v>529</v>
      </c>
      <c r="B153" s="5">
        <f t="shared" ca="1" si="2"/>
        <v>45834</v>
      </c>
      <c r="C153" s="1" t="s">
        <v>347</v>
      </c>
      <c r="D153" s="1" t="s">
        <v>530</v>
      </c>
      <c r="E153" s="1" t="s">
        <v>29</v>
      </c>
      <c r="F153" s="1">
        <v>33</v>
      </c>
      <c r="G153" s="1" t="s">
        <v>138</v>
      </c>
      <c r="H153" s="1" t="s">
        <v>76</v>
      </c>
      <c r="I153" s="1" t="s">
        <v>77</v>
      </c>
      <c r="J153" s="1" t="s">
        <v>59</v>
      </c>
      <c r="K153" s="1" t="s">
        <v>60</v>
      </c>
      <c r="L153" s="1">
        <v>4869.4399999999996</v>
      </c>
      <c r="M153" s="1">
        <v>0.05</v>
      </c>
      <c r="N153" s="1">
        <v>243.47</v>
      </c>
      <c r="O153" s="1">
        <v>832.67</v>
      </c>
      <c r="P153" s="1">
        <v>50</v>
      </c>
      <c r="Q153" s="1">
        <v>5508.64</v>
      </c>
      <c r="R153" s="1" t="s">
        <v>35</v>
      </c>
      <c r="S153" s="1" t="s">
        <v>140</v>
      </c>
      <c r="T153" s="1" t="s">
        <v>93</v>
      </c>
      <c r="U153" s="1" t="s">
        <v>94</v>
      </c>
      <c r="V153" s="1" t="s">
        <v>95</v>
      </c>
      <c r="W153" s="1">
        <v>4</v>
      </c>
      <c r="X153" s="1" t="s">
        <v>53</v>
      </c>
      <c r="Y153" s="1">
        <v>3</v>
      </c>
      <c r="Z153" s="1" t="s">
        <v>113</v>
      </c>
    </row>
    <row r="154" spans="1:26" ht="18" customHeight="1" x14ac:dyDescent="0.25">
      <c r="A154" s="1" t="s">
        <v>531</v>
      </c>
      <c r="B154" s="5">
        <f t="shared" ca="1" si="2"/>
        <v>45799</v>
      </c>
      <c r="C154" s="1" t="s">
        <v>532</v>
      </c>
      <c r="D154" s="1" t="s">
        <v>533</v>
      </c>
      <c r="E154" s="1" t="s">
        <v>45</v>
      </c>
      <c r="F154" s="1">
        <v>19</v>
      </c>
      <c r="G154" s="1" t="s">
        <v>171</v>
      </c>
      <c r="H154" s="1" t="s">
        <v>100</v>
      </c>
      <c r="I154" s="1" t="s">
        <v>178</v>
      </c>
      <c r="J154" s="1" t="s">
        <v>92</v>
      </c>
      <c r="K154" s="1" t="s">
        <v>60</v>
      </c>
      <c r="L154" s="1">
        <v>2887.91</v>
      </c>
      <c r="M154" s="1">
        <v>0.15</v>
      </c>
      <c r="N154" s="1">
        <v>433.19</v>
      </c>
      <c r="O154" s="1">
        <v>441.85</v>
      </c>
      <c r="P154" s="1">
        <v>0</v>
      </c>
      <c r="Q154" s="1">
        <v>2896.57</v>
      </c>
      <c r="R154" s="1" t="s">
        <v>120</v>
      </c>
      <c r="S154" s="1" t="s">
        <v>49</v>
      </c>
      <c r="T154" s="1" t="s">
        <v>197</v>
      </c>
      <c r="U154" s="1" t="s">
        <v>198</v>
      </c>
      <c r="V154" s="1" t="s">
        <v>52</v>
      </c>
      <c r="W154" s="1">
        <v>5</v>
      </c>
      <c r="X154" s="1" t="s">
        <v>63</v>
      </c>
      <c r="Y154" s="1">
        <v>2</v>
      </c>
      <c r="Z154" s="1" t="s">
        <v>41</v>
      </c>
    </row>
    <row r="155" spans="1:26" ht="18" customHeight="1" x14ac:dyDescent="0.25">
      <c r="A155" s="1" t="s">
        <v>534</v>
      </c>
      <c r="B155" s="5">
        <f t="shared" ca="1" si="2"/>
        <v>45934</v>
      </c>
      <c r="C155" s="1" t="s">
        <v>300</v>
      </c>
      <c r="D155" s="1" t="s">
        <v>535</v>
      </c>
      <c r="E155" s="1" t="s">
        <v>45</v>
      </c>
      <c r="F155" s="1">
        <v>35</v>
      </c>
      <c r="G155" s="1" t="s">
        <v>91</v>
      </c>
      <c r="H155" s="1" t="s">
        <v>47</v>
      </c>
      <c r="I155" s="1" t="s">
        <v>48</v>
      </c>
      <c r="J155" s="1" t="s">
        <v>109</v>
      </c>
      <c r="K155" s="1" t="s">
        <v>34</v>
      </c>
      <c r="L155" s="1">
        <v>13553.26</v>
      </c>
      <c r="M155" s="1">
        <v>0.2</v>
      </c>
      <c r="N155" s="1">
        <v>2710.65</v>
      </c>
      <c r="O155" s="1">
        <v>1951.67</v>
      </c>
      <c r="P155" s="1">
        <v>150</v>
      </c>
      <c r="Q155" s="1">
        <v>12944.28</v>
      </c>
      <c r="R155" s="1" t="s">
        <v>87</v>
      </c>
      <c r="S155" s="1" t="s">
        <v>49</v>
      </c>
      <c r="T155" s="1" t="s">
        <v>80</v>
      </c>
      <c r="U155" s="1" t="s">
        <v>81</v>
      </c>
      <c r="V155" s="1" t="s">
        <v>52</v>
      </c>
      <c r="W155" s="1">
        <v>3</v>
      </c>
      <c r="X155" s="1" t="s">
        <v>53</v>
      </c>
      <c r="Y155" s="1">
        <v>5</v>
      </c>
      <c r="Z155" s="1" t="s">
        <v>41</v>
      </c>
    </row>
    <row r="156" spans="1:26" ht="18" customHeight="1" x14ac:dyDescent="0.25">
      <c r="A156" s="1" t="s">
        <v>536</v>
      </c>
      <c r="B156" s="5">
        <f t="shared" ca="1" si="2"/>
        <v>46178</v>
      </c>
      <c r="C156" s="1" t="s">
        <v>446</v>
      </c>
      <c r="D156" s="1" t="s">
        <v>537</v>
      </c>
      <c r="E156" s="1" t="s">
        <v>45</v>
      </c>
      <c r="F156" s="1">
        <v>34</v>
      </c>
      <c r="G156" s="1" t="s">
        <v>171</v>
      </c>
      <c r="H156" s="1" t="s">
        <v>100</v>
      </c>
      <c r="I156" s="1" t="s">
        <v>178</v>
      </c>
      <c r="J156" s="1" t="s">
        <v>33</v>
      </c>
      <c r="K156" s="1" t="s">
        <v>34</v>
      </c>
      <c r="L156" s="1">
        <v>6108.51</v>
      </c>
      <c r="M156" s="1">
        <v>0</v>
      </c>
      <c r="N156" s="1">
        <v>0</v>
      </c>
      <c r="O156" s="1">
        <v>1099.53</v>
      </c>
      <c r="P156" s="1">
        <v>0</v>
      </c>
      <c r="Q156" s="1">
        <v>7208.04</v>
      </c>
      <c r="R156" s="1" t="s">
        <v>87</v>
      </c>
      <c r="S156" s="1" t="s">
        <v>140</v>
      </c>
      <c r="T156" s="1" t="s">
        <v>197</v>
      </c>
      <c r="U156" s="1" t="s">
        <v>198</v>
      </c>
      <c r="V156" s="1" t="s">
        <v>52</v>
      </c>
      <c r="W156" s="1">
        <v>5</v>
      </c>
      <c r="X156" s="1" t="s">
        <v>53</v>
      </c>
      <c r="Y156" s="1">
        <v>1</v>
      </c>
      <c r="Z156" s="1" t="s">
        <v>41</v>
      </c>
    </row>
    <row r="157" spans="1:26" ht="18" customHeight="1" x14ac:dyDescent="0.25">
      <c r="A157" s="1" t="s">
        <v>538</v>
      </c>
      <c r="B157" s="5">
        <f t="shared" ca="1" si="2"/>
        <v>46061</v>
      </c>
      <c r="C157" s="1" t="s">
        <v>539</v>
      </c>
      <c r="D157" s="1" t="s">
        <v>480</v>
      </c>
      <c r="E157" s="1" t="s">
        <v>45</v>
      </c>
      <c r="F157" s="1">
        <v>47</v>
      </c>
      <c r="G157" s="1" t="s">
        <v>91</v>
      </c>
      <c r="H157" s="1" t="s">
        <v>47</v>
      </c>
      <c r="I157" s="1" t="s">
        <v>48</v>
      </c>
      <c r="J157" s="1" t="s">
        <v>78</v>
      </c>
      <c r="K157" s="1" t="s">
        <v>34</v>
      </c>
      <c r="L157" s="1">
        <v>3867.87</v>
      </c>
      <c r="M157" s="1">
        <v>0</v>
      </c>
      <c r="N157" s="1">
        <v>0</v>
      </c>
      <c r="O157" s="1">
        <v>696.22</v>
      </c>
      <c r="P157" s="1">
        <v>150</v>
      </c>
      <c r="Q157" s="1">
        <v>4714.09</v>
      </c>
      <c r="R157" s="1" t="s">
        <v>35</v>
      </c>
      <c r="S157" s="1" t="s">
        <v>49</v>
      </c>
      <c r="T157" s="1" t="s">
        <v>161</v>
      </c>
      <c r="U157" s="1" t="s">
        <v>162</v>
      </c>
      <c r="V157" s="1" t="s">
        <v>95</v>
      </c>
      <c r="W157" s="1">
        <v>5</v>
      </c>
      <c r="X157" s="1" t="s">
        <v>40</v>
      </c>
      <c r="Y157" s="1">
        <v>5</v>
      </c>
      <c r="Z157" s="1" t="s">
        <v>41</v>
      </c>
    </row>
    <row r="158" spans="1:26" ht="18" customHeight="1" x14ac:dyDescent="0.25">
      <c r="A158" s="1" t="s">
        <v>540</v>
      </c>
      <c r="B158" s="5">
        <f t="shared" ca="1" si="2"/>
        <v>45670</v>
      </c>
      <c r="C158" s="1" t="s">
        <v>541</v>
      </c>
      <c r="D158" s="1" t="s">
        <v>542</v>
      </c>
      <c r="E158" s="1" t="s">
        <v>29</v>
      </c>
      <c r="F158" s="1">
        <v>56</v>
      </c>
      <c r="G158" s="1" t="s">
        <v>107</v>
      </c>
      <c r="H158" s="1" t="s">
        <v>76</v>
      </c>
      <c r="I158" s="1" t="s">
        <v>139</v>
      </c>
      <c r="J158" s="1" t="s">
        <v>109</v>
      </c>
      <c r="K158" s="1" t="s">
        <v>60</v>
      </c>
      <c r="L158" s="1">
        <v>6864.02</v>
      </c>
      <c r="M158" s="1">
        <v>0.2</v>
      </c>
      <c r="N158" s="1">
        <v>1372.8</v>
      </c>
      <c r="O158" s="1">
        <v>988.42</v>
      </c>
      <c r="P158" s="1">
        <v>100</v>
      </c>
      <c r="Q158" s="1">
        <v>6579.64</v>
      </c>
      <c r="R158" s="1" t="s">
        <v>35</v>
      </c>
      <c r="S158" s="1" t="s">
        <v>71</v>
      </c>
      <c r="T158" s="1" t="s">
        <v>37</v>
      </c>
      <c r="U158" s="1" t="s">
        <v>38</v>
      </c>
      <c r="V158" s="1" t="s">
        <v>39</v>
      </c>
      <c r="W158" s="1">
        <v>7</v>
      </c>
      <c r="X158" s="1" t="s">
        <v>53</v>
      </c>
      <c r="Y158" s="1">
        <v>4</v>
      </c>
      <c r="Z158" s="1" t="s">
        <v>41</v>
      </c>
    </row>
    <row r="159" spans="1:26" ht="18" customHeight="1" x14ac:dyDescent="0.25">
      <c r="A159" s="1" t="s">
        <v>543</v>
      </c>
      <c r="B159" s="5">
        <f t="shared" ca="1" si="2"/>
        <v>46085</v>
      </c>
      <c r="C159" s="1" t="s">
        <v>544</v>
      </c>
      <c r="D159" s="1" t="s">
        <v>545</v>
      </c>
      <c r="E159" s="1" t="s">
        <v>29</v>
      </c>
      <c r="F159" s="1">
        <v>30</v>
      </c>
      <c r="G159" s="1" t="s">
        <v>124</v>
      </c>
      <c r="H159" s="1" t="s">
        <v>31</v>
      </c>
      <c r="I159" s="1" t="s">
        <v>282</v>
      </c>
      <c r="J159" s="1" t="s">
        <v>78</v>
      </c>
      <c r="K159" s="1" t="s">
        <v>34</v>
      </c>
      <c r="L159" s="1">
        <v>4977.91</v>
      </c>
      <c r="M159" s="1">
        <v>0.2</v>
      </c>
      <c r="N159" s="1">
        <v>995.58</v>
      </c>
      <c r="O159" s="1">
        <v>716.82</v>
      </c>
      <c r="P159" s="1">
        <v>50</v>
      </c>
      <c r="Q159" s="1">
        <v>4749.1499999999996</v>
      </c>
      <c r="R159" s="1" t="s">
        <v>79</v>
      </c>
      <c r="S159" s="1" t="s">
        <v>49</v>
      </c>
      <c r="T159" s="1" t="s">
        <v>50</v>
      </c>
      <c r="U159" s="1" t="s">
        <v>51</v>
      </c>
      <c r="V159" s="1" t="s">
        <v>52</v>
      </c>
      <c r="W159" s="1">
        <v>3</v>
      </c>
      <c r="X159" s="1" t="s">
        <v>40</v>
      </c>
      <c r="Y159" s="1">
        <v>1</v>
      </c>
      <c r="Z159" s="1" t="s">
        <v>41</v>
      </c>
    </row>
    <row r="160" spans="1:26" ht="18" customHeight="1" x14ac:dyDescent="0.25">
      <c r="A160" s="1" t="s">
        <v>546</v>
      </c>
      <c r="B160" s="5">
        <f t="shared" ca="1" si="2"/>
        <v>45688</v>
      </c>
      <c r="C160" s="1" t="s">
        <v>547</v>
      </c>
      <c r="D160" s="1" t="s">
        <v>548</v>
      </c>
      <c r="E160" s="1" t="s">
        <v>45</v>
      </c>
      <c r="F160" s="1">
        <v>49</v>
      </c>
      <c r="G160" s="1" t="s">
        <v>130</v>
      </c>
      <c r="H160" s="1" t="s">
        <v>47</v>
      </c>
      <c r="I160" s="1" t="s">
        <v>67</v>
      </c>
      <c r="J160" s="1" t="s">
        <v>33</v>
      </c>
      <c r="K160" s="1" t="s">
        <v>34</v>
      </c>
      <c r="L160" s="1">
        <v>11230.18</v>
      </c>
      <c r="M160" s="1">
        <v>0</v>
      </c>
      <c r="N160" s="1">
        <v>0</v>
      </c>
      <c r="O160" s="1">
        <v>2021.43</v>
      </c>
      <c r="P160" s="1">
        <v>150</v>
      </c>
      <c r="Q160" s="1">
        <v>13401.61</v>
      </c>
      <c r="R160" s="1" t="s">
        <v>120</v>
      </c>
      <c r="S160" s="1" t="s">
        <v>49</v>
      </c>
      <c r="T160" s="1" t="s">
        <v>37</v>
      </c>
      <c r="U160" s="1" t="s">
        <v>38</v>
      </c>
      <c r="V160" s="1" t="s">
        <v>39</v>
      </c>
      <c r="W160" s="1">
        <v>5</v>
      </c>
      <c r="X160" s="1" t="s">
        <v>53</v>
      </c>
      <c r="Y160" s="1">
        <v>4</v>
      </c>
      <c r="Z160" s="1" t="s">
        <v>41</v>
      </c>
    </row>
    <row r="161" spans="1:26" ht="18" customHeight="1" x14ac:dyDescent="0.25">
      <c r="A161" s="1" t="s">
        <v>549</v>
      </c>
      <c r="B161" s="5">
        <f t="shared" ca="1" si="2"/>
        <v>45706</v>
      </c>
      <c r="C161" s="1" t="s">
        <v>550</v>
      </c>
      <c r="D161" s="1" t="s">
        <v>551</v>
      </c>
      <c r="E161" s="1" t="s">
        <v>45</v>
      </c>
      <c r="F161" s="1">
        <v>67</v>
      </c>
      <c r="G161" s="1" t="s">
        <v>144</v>
      </c>
      <c r="H161" s="1" t="s">
        <v>47</v>
      </c>
      <c r="I161" s="1" t="s">
        <v>58</v>
      </c>
      <c r="J161" s="1" t="s">
        <v>78</v>
      </c>
      <c r="K161" s="1" t="s">
        <v>34</v>
      </c>
      <c r="L161" s="1">
        <v>14575.49</v>
      </c>
      <c r="M161" s="1">
        <v>0</v>
      </c>
      <c r="N161" s="1">
        <v>0</v>
      </c>
      <c r="O161" s="1">
        <v>2623.59</v>
      </c>
      <c r="P161" s="1">
        <v>100</v>
      </c>
      <c r="Q161" s="1">
        <v>17299.080000000002</v>
      </c>
      <c r="R161" s="1" t="s">
        <v>87</v>
      </c>
      <c r="S161" s="1" t="s">
        <v>140</v>
      </c>
      <c r="T161" s="1" t="s">
        <v>93</v>
      </c>
      <c r="U161" s="1" t="s">
        <v>94</v>
      </c>
      <c r="V161" s="1" t="s">
        <v>95</v>
      </c>
      <c r="W161" s="1">
        <v>4</v>
      </c>
      <c r="X161" s="1" t="s">
        <v>63</v>
      </c>
      <c r="Y161" s="1">
        <v>3</v>
      </c>
      <c r="Z161" s="1" t="s">
        <v>41</v>
      </c>
    </row>
    <row r="162" spans="1:26" ht="18" customHeight="1" x14ac:dyDescent="0.25">
      <c r="A162" s="1" t="s">
        <v>552</v>
      </c>
      <c r="B162" s="5">
        <f t="shared" ca="1" si="2"/>
        <v>45782</v>
      </c>
      <c r="C162" s="1" t="s">
        <v>553</v>
      </c>
      <c r="D162" s="1" t="s">
        <v>554</v>
      </c>
      <c r="E162" s="1" t="s">
        <v>45</v>
      </c>
      <c r="F162" s="1">
        <v>46</v>
      </c>
      <c r="G162" s="1" t="s">
        <v>274</v>
      </c>
      <c r="H162" s="1" t="s">
        <v>100</v>
      </c>
      <c r="I162" s="1" t="s">
        <v>201</v>
      </c>
      <c r="J162" s="1" t="s">
        <v>102</v>
      </c>
      <c r="K162" s="1" t="s">
        <v>60</v>
      </c>
      <c r="L162" s="1">
        <v>6711</v>
      </c>
      <c r="M162" s="1">
        <v>0</v>
      </c>
      <c r="N162" s="1">
        <v>0</v>
      </c>
      <c r="O162" s="1">
        <v>1207.98</v>
      </c>
      <c r="P162" s="1">
        <v>0</v>
      </c>
      <c r="Q162" s="1">
        <v>7918.98</v>
      </c>
      <c r="R162" s="1" t="s">
        <v>87</v>
      </c>
      <c r="S162" s="1" t="s">
        <v>49</v>
      </c>
      <c r="T162" s="1" t="s">
        <v>93</v>
      </c>
      <c r="U162" s="1" t="s">
        <v>94</v>
      </c>
      <c r="V162" s="1" t="s">
        <v>95</v>
      </c>
      <c r="W162" s="1">
        <v>3</v>
      </c>
      <c r="X162" s="1" t="s">
        <v>53</v>
      </c>
      <c r="Y162" s="1">
        <v>4</v>
      </c>
      <c r="Z162" s="1" t="s">
        <v>41</v>
      </c>
    </row>
    <row r="163" spans="1:26" ht="18" customHeight="1" x14ac:dyDescent="0.25">
      <c r="A163" s="1" t="s">
        <v>555</v>
      </c>
      <c r="B163" s="5">
        <f t="shared" ca="1" si="2"/>
        <v>46202</v>
      </c>
      <c r="C163" s="1" t="s">
        <v>281</v>
      </c>
      <c r="D163" s="1" t="s">
        <v>56</v>
      </c>
      <c r="E163" s="1" t="s">
        <v>45</v>
      </c>
      <c r="F163" s="1">
        <v>63</v>
      </c>
      <c r="G163" s="1" t="s">
        <v>107</v>
      </c>
      <c r="H163" s="1" t="s">
        <v>76</v>
      </c>
      <c r="I163" s="1" t="s">
        <v>139</v>
      </c>
      <c r="J163" s="1" t="s">
        <v>119</v>
      </c>
      <c r="K163" s="1" t="s">
        <v>34</v>
      </c>
      <c r="L163" s="1">
        <v>12950.24</v>
      </c>
      <c r="M163" s="1">
        <v>0.2</v>
      </c>
      <c r="N163" s="1">
        <v>2590.0500000000002</v>
      </c>
      <c r="O163" s="1">
        <v>1864.83</v>
      </c>
      <c r="P163" s="1">
        <v>50</v>
      </c>
      <c r="Q163" s="1">
        <v>12275.02</v>
      </c>
      <c r="R163" s="1" t="s">
        <v>35</v>
      </c>
      <c r="S163" s="1" t="s">
        <v>71</v>
      </c>
      <c r="T163" s="1" t="s">
        <v>197</v>
      </c>
      <c r="U163" s="1" t="s">
        <v>198</v>
      </c>
      <c r="V163" s="1" t="s">
        <v>52</v>
      </c>
      <c r="W163" s="1">
        <v>2</v>
      </c>
      <c r="X163" s="1" t="s">
        <v>53</v>
      </c>
      <c r="Y163" s="1">
        <v>4</v>
      </c>
      <c r="Z163" s="1" t="s">
        <v>41</v>
      </c>
    </row>
    <row r="164" spans="1:26" ht="18" customHeight="1" x14ac:dyDescent="0.25">
      <c r="A164" s="1" t="s">
        <v>556</v>
      </c>
      <c r="B164" s="5">
        <f t="shared" ca="1" si="2"/>
        <v>45831</v>
      </c>
      <c r="C164" s="1" t="s">
        <v>557</v>
      </c>
      <c r="D164" s="1" t="s">
        <v>558</v>
      </c>
      <c r="E164" s="1" t="s">
        <v>45</v>
      </c>
      <c r="F164" s="1">
        <v>47</v>
      </c>
      <c r="G164" s="1" t="s">
        <v>160</v>
      </c>
      <c r="H164" s="1" t="s">
        <v>100</v>
      </c>
      <c r="I164" s="1" t="s">
        <v>150</v>
      </c>
      <c r="J164" s="1" t="s">
        <v>78</v>
      </c>
      <c r="K164" s="1" t="s">
        <v>34</v>
      </c>
      <c r="L164" s="1">
        <v>8596.48</v>
      </c>
      <c r="M164" s="1">
        <v>0</v>
      </c>
      <c r="N164" s="1">
        <v>0</v>
      </c>
      <c r="O164" s="1">
        <v>1547.37</v>
      </c>
      <c r="P164" s="1">
        <v>0</v>
      </c>
      <c r="Q164" s="1">
        <v>10143.85</v>
      </c>
      <c r="R164" s="1" t="s">
        <v>87</v>
      </c>
      <c r="S164" s="1" t="s">
        <v>49</v>
      </c>
      <c r="T164" s="1" t="s">
        <v>37</v>
      </c>
      <c r="U164" s="1" t="s">
        <v>38</v>
      </c>
      <c r="V164" s="1" t="s">
        <v>39</v>
      </c>
      <c r="W164" s="1">
        <v>7</v>
      </c>
      <c r="X164" s="1" t="s">
        <v>53</v>
      </c>
      <c r="Y164" s="1">
        <v>4</v>
      </c>
      <c r="Z164" s="1" t="s">
        <v>41</v>
      </c>
    </row>
    <row r="165" spans="1:26" ht="18" customHeight="1" x14ac:dyDescent="0.25">
      <c r="A165" s="1" t="s">
        <v>559</v>
      </c>
      <c r="B165" s="5">
        <f t="shared" ca="1" si="2"/>
        <v>45922</v>
      </c>
      <c r="C165" s="1" t="s">
        <v>560</v>
      </c>
      <c r="D165" s="1" t="s">
        <v>334</v>
      </c>
      <c r="E165" s="1" t="s">
        <v>45</v>
      </c>
      <c r="F165" s="1">
        <v>35</v>
      </c>
      <c r="G165" s="1" t="s">
        <v>249</v>
      </c>
      <c r="H165" s="1" t="s">
        <v>76</v>
      </c>
      <c r="I165" s="1" t="s">
        <v>139</v>
      </c>
      <c r="J165" s="1" t="s">
        <v>59</v>
      </c>
      <c r="K165" s="1" t="s">
        <v>34</v>
      </c>
      <c r="L165" s="1">
        <v>2569.23</v>
      </c>
      <c r="M165" s="1">
        <v>0.05</v>
      </c>
      <c r="N165" s="1">
        <v>128.46</v>
      </c>
      <c r="O165" s="1">
        <v>439.34</v>
      </c>
      <c r="P165" s="1">
        <v>50</v>
      </c>
      <c r="Q165" s="1">
        <v>2930.11</v>
      </c>
      <c r="R165" s="1" t="s">
        <v>35</v>
      </c>
      <c r="S165" s="1" t="s">
        <v>49</v>
      </c>
      <c r="T165" s="1" t="s">
        <v>61</v>
      </c>
      <c r="U165" s="1" t="s">
        <v>62</v>
      </c>
      <c r="V165" s="1" t="s">
        <v>39</v>
      </c>
      <c r="W165" s="1">
        <v>5</v>
      </c>
      <c r="X165" s="1" t="s">
        <v>63</v>
      </c>
      <c r="Y165" s="1">
        <v>1</v>
      </c>
      <c r="Z165" s="1" t="s">
        <v>41</v>
      </c>
    </row>
    <row r="166" spans="1:26" ht="18" customHeight="1" x14ac:dyDescent="0.25">
      <c r="A166" s="1" t="s">
        <v>561</v>
      </c>
      <c r="B166" s="5">
        <f t="shared" ca="1" si="2"/>
        <v>45729</v>
      </c>
      <c r="C166" s="1" t="s">
        <v>562</v>
      </c>
      <c r="D166" s="1" t="s">
        <v>563</v>
      </c>
      <c r="E166" s="1" t="s">
        <v>45</v>
      </c>
      <c r="F166" s="1">
        <v>30</v>
      </c>
      <c r="G166" s="1" t="s">
        <v>160</v>
      </c>
      <c r="H166" s="1" t="s">
        <v>100</v>
      </c>
      <c r="I166" s="1" t="s">
        <v>150</v>
      </c>
      <c r="J166" s="1" t="s">
        <v>119</v>
      </c>
      <c r="K166" s="1" t="s">
        <v>34</v>
      </c>
      <c r="L166" s="1">
        <v>10436.69</v>
      </c>
      <c r="M166" s="1">
        <v>0.1</v>
      </c>
      <c r="N166" s="1">
        <v>1043.67</v>
      </c>
      <c r="O166" s="1">
        <v>1690.74</v>
      </c>
      <c r="P166" s="1">
        <v>100</v>
      </c>
      <c r="Q166" s="1">
        <v>11183.76</v>
      </c>
      <c r="R166" s="1" t="s">
        <v>79</v>
      </c>
      <c r="S166" s="1" t="s">
        <v>49</v>
      </c>
      <c r="T166" s="1" t="s">
        <v>50</v>
      </c>
      <c r="U166" s="1" t="s">
        <v>51</v>
      </c>
      <c r="V166" s="1" t="s">
        <v>52</v>
      </c>
      <c r="W166" s="1">
        <v>6</v>
      </c>
      <c r="X166" s="1" t="s">
        <v>53</v>
      </c>
      <c r="Y166" s="1">
        <v>4</v>
      </c>
      <c r="Z166" s="1" t="s">
        <v>41</v>
      </c>
    </row>
    <row r="167" spans="1:26" ht="18" customHeight="1" x14ac:dyDescent="0.25">
      <c r="A167" s="1" t="s">
        <v>564</v>
      </c>
      <c r="B167" s="5">
        <f t="shared" ca="1" si="2"/>
        <v>45880</v>
      </c>
      <c r="C167" s="1" t="s">
        <v>308</v>
      </c>
      <c r="D167" s="1" t="s">
        <v>565</v>
      </c>
      <c r="E167" s="1" t="s">
        <v>29</v>
      </c>
      <c r="F167" s="1">
        <v>60</v>
      </c>
      <c r="G167" s="1" t="s">
        <v>144</v>
      </c>
      <c r="H167" s="1" t="s">
        <v>47</v>
      </c>
      <c r="I167" s="1" t="s">
        <v>131</v>
      </c>
      <c r="J167" s="1" t="s">
        <v>102</v>
      </c>
      <c r="K167" s="1" t="s">
        <v>60</v>
      </c>
      <c r="L167" s="1">
        <v>7823.16</v>
      </c>
      <c r="M167" s="1">
        <v>0</v>
      </c>
      <c r="N167" s="1">
        <v>0</v>
      </c>
      <c r="O167" s="1">
        <v>1408.17</v>
      </c>
      <c r="P167" s="1">
        <v>50</v>
      </c>
      <c r="Q167" s="1">
        <v>9281.33</v>
      </c>
      <c r="R167" s="1" t="s">
        <v>70</v>
      </c>
      <c r="S167" s="1" t="s">
        <v>49</v>
      </c>
      <c r="T167" s="1" t="s">
        <v>126</v>
      </c>
      <c r="U167" s="1" t="s">
        <v>127</v>
      </c>
      <c r="V167" s="1" t="s">
        <v>112</v>
      </c>
      <c r="W167" s="1">
        <v>3</v>
      </c>
      <c r="X167" s="1" t="s">
        <v>53</v>
      </c>
      <c r="Y167" s="1">
        <v>5</v>
      </c>
      <c r="Z167" s="1" t="s">
        <v>41</v>
      </c>
    </row>
    <row r="168" spans="1:26" ht="18" customHeight="1" x14ac:dyDescent="0.25">
      <c r="A168" s="1" t="s">
        <v>566</v>
      </c>
      <c r="B168" s="5">
        <f t="shared" ca="1" si="2"/>
        <v>45660</v>
      </c>
      <c r="C168" s="1" t="s">
        <v>370</v>
      </c>
      <c r="D168" s="1" t="s">
        <v>567</v>
      </c>
      <c r="E168" s="1" t="s">
        <v>45</v>
      </c>
      <c r="F168" s="1">
        <v>38</v>
      </c>
      <c r="G168" s="1" t="s">
        <v>171</v>
      </c>
      <c r="H168" s="1" t="s">
        <v>100</v>
      </c>
      <c r="I168" s="1" t="s">
        <v>150</v>
      </c>
      <c r="J168" s="1" t="s">
        <v>109</v>
      </c>
      <c r="K168" s="1" t="s">
        <v>34</v>
      </c>
      <c r="L168" s="1">
        <v>9846.4500000000007</v>
      </c>
      <c r="M168" s="1">
        <v>0.05</v>
      </c>
      <c r="N168" s="1">
        <v>492.32</v>
      </c>
      <c r="O168" s="1">
        <v>1683.74</v>
      </c>
      <c r="P168" s="1">
        <v>50</v>
      </c>
      <c r="Q168" s="1">
        <v>11087.87</v>
      </c>
      <c r="R168" s="1" t="s">
        <v>35</v>
      </c>
      <c r="S168" s="1" t="s">
        <v>49</v>
      </c>
      <c r="T168" s="1" t="s">
        <v>126</v>
      </c>
      <c r="U168" s="1" t="s">
        <v>127</v>
      </c>
      <c r="V168" s="1" t="s">
        <v>112</v>
      </c>
      <c r="W168" s="1">
        <v>2</v>
      </c>
      <c r="X168" s="1" t="s">
        <v>53</v>
      </c>
      <c r="Y168" s="1">
        <v>5</v>
      </c>
      <c r="Z168" s="1" t="s">
        <v>41</v>
      </c>
    </row>
    <row r="169" spans="1:26" ht="18" customHeight="1" x14ac:dyDescent="0.25">
      <c r="A169" s="1" t="s">
        <v>568</v>
      </c>
      <c r="B169" s="5">
        <f t="shared" ca="1" si="2"/>
        <v>45989</v>
      </c>
      <c r="C169" s="1" t="s">
        <v>281</v>
      </c>
      <c r="D169" s="1" t="s">
        <v>569</v>
      </c>
      <c r="E169" s="1" t="s">
        <v>29</v>
      </c>
      <c r="F169" s="1">
        <v>47</v>
      </c>
      <c r="G169" s="1" t="s">
        <v>181</v>
      </c>
      <c r="H169" s="1" t="s">
        <v>31</v>
      </c>
      <c r="I169" s="1" t="s">
        <v>32</v>
      </c>
      <c r="J169" s="1" t="s">
        <v>68</v>
      </c>
      <c r="K169" s="1" t="s">
        <v>60</v>
      </c>
      <c r="L169" s="1">
        <v>13372.89</v>
      </c>
      <c r="M169" s="1">
        <v>0</v>
      </c>
      <c r="N169" s="1">
        <v>0</v>
      </c>
      <c r="O169" s="1">
        <v>2407.12</v>
      </c>
      <c r="P169" s="1">
        <v>50</v>
      </c>
      <c r="Q169" s="1">
        <v>15830.01</v>
      </c>
      <c r="R169" s="1" t="s">
        <v>120</v>
      </c>
      <c r="S169" s="1" t="s">
        <v>71</v>
      </c>
      <c r="T169" s="1" t="s">
        <v>93</v>
      </c>
      <c r="U169" s="1" t="s">
        <v>94</v>
      </c>
      <c r="V169" s="1" t="s">
        <v>95</v>
      </c>
      <c r="W169" s="1">
        <v>6</v>
      </c>
      <c r="X169" s="1" t="s">
        <v>53</v>
      </c>
      <c r="Y169" s="1">
        <v>5</v>
      </c>
      <c r="Z169" s="1" t="s">
        <v>41</v>
      </c>
    </row>
    <row r="170" spans="1:26" ht="18" customHeight="1" x14ac:dyDescent="0.25">
      <c r="A170" s="1" t="s">
        <v>570</v>
      </c>
      <c r="B170" s="5">
        <f t="shared" ca="1" si="2"/>
        <v>45831</v>
      </c>
      <c r="C170" s="1" t="s">
        <v>224</v>
      </c>
      <c r="D170" s="1" t="s">
        <v>571</v>
      </c>
      <c r="E170" s="1" t="s">
        <v>29</v>
      </c>
      <c r="F170" s="1">
        <v>38</v>
      </c>
      <c r="G170" s="1" t="s">
        <v>107</v>
      </c>
      <c r="H170" s="1" t="s">
        <v>76</v>
      </c>
      <c r="I170" s="1" t="s">
        <v>108</v>
      </c>
      <c r="J170" s="1" t="s">
        <v>109</v>
      </c>
      <c r="K170" s="1" t="s">
        <v>60</v>
      </c>
      <c r="L170" s="1">
        <v>6746.41</v>
      </c>
      <c r="M170" s="1">
        <v>0.15</v>
      </c>
      <c r="N170" s="1">
        <v>1011.96</v>
      </c>
      <c r="O170" s="1">
        <v>1032.2</v>
      </c>
      <c r="P170" s="1">
        <v>100</v>
      </c>
      <c r="Q170" s="1">
        <v>6866.65</v>
      </c>
      <c r="R170" s="1" t="s">
        <v>35</v>
      </c>
      <c r="S170" s="1" t="s">
        <v>49</v>
      </c>
      <c r="T170" s="1" t="s">
        <v>161</v>
      </c>
      <c r="U170" s="1" t="s">
        <v>162</v>
      </c>
      <c r="V170" s="1" t="s">
        <v>95</v>
      </c>
      <c r="W170" s="1">
        <v>2</v>
      </c>
      <c r="X170" s="1" t="s">
        <v>53</v>
      </c>
      <c r="Y170" s="1">
        <v>3</v>
      </c>
      <c r="Z170" s="1" t="s">
        <v>145</v>
      </c>
    </row>
    <row r="171" spans="1:26" ht="18" customHeight="1" x14ac:dyDescent="0.25">
      <c r="A171" s="1" t="s">
        <v>572</v>
      </c>
      <c r="B171" s="5">
        <f t="shared" ca="1" si="2"/>
        <v>45969</v>
      </c>
      <c r="C171" s="1" t="s">
        <v>573</v>
      </c>
      <c r="D171" s="1" t="s">
        <v>574</v>
      </c>
      <c r="E171" s="1" t="s">
        <v>29</v>
      </c>
      <c r="F171" s="1">
        <v>65</v>
      </c>
      <c r="G171" s="1" t="s">
        <v>249</v>
      </c>
      <c r="H171" s="1" t="s">
        <v>76</v>
      </c>
      <c r="I171" s="1" t="s">
        <v>118</v>
      </c>
      <c r="J171" s="1" t="s">
        <v>78</v>
      </c>
      <c r="K171" s="1" t="s">
        <v>34</v>
      </c>
      <c r="L171" s="1">
        <v>13542.37</v>
      </c>
      <c r="M171" s="1">
        <v>0</v>
      </c>
      <c r="N171" s="1">
        <v>0</v>
      </c>
      <c r="O171" s="1">
        <v>2437.63</v>
      </c>
      <c r="P171" s="1">
        <v>0</v>
      </c>
      <c r="Q171" s="1">
        <v>15980</v>
      </c>
      <c r="R171" s="1" t="s">
        <v>87</v>
      </c>
      <c r="S171" s="1" t="s">
        <v>49</v>
      </c>
      <c r="T171" s="1" t="s">
        <v>205</v>
      </c>
      <c r="U171" s="1" t="s">
        <v>206</v>
      </c>
      <c r="V171" s="1" t="s">
        <v>112</v>
      </c>
      <c r="W171" s="1">
        <v>5</v>
      </c>
      <c r="X171" s="1" t="s">
        <v>63</v>
      </c>
      <c r="Y171" s="1">
        <v>5</v>
      </c>
      <c r="Z171" s="1" t="s">
        <v>41</v>
      </c>
    </row>
    <row r="172" spans="1:26" ht="18" customHeight="1" x14ac:dyDescent="0.25">
      <c r="A172" s="1" t="s">
        <v>575</v>
      </c>
      <c r="B172" s="5">
        <f t="shared" ca="1" si="2"/>
        <v>46247</v>
      </c>
      <c r="C172" s="1" t="s">
        <v>576</v>
      </c>
      <c r="D172" s="1" t="s">
        <v>577</v>
      </c>
      <c r="E172" s="1" t="s">
        <v>29</v>
      </c>
      <c r="F172" s="1">
        <v>34</v>
      </c>
      <c r="G172" s="1" t="s">
        <v>144</v>
      </c>
      <c r="H172" s="1" t="s">
        <v>47</v>
      </c>
      <c r="I172" s="1" t="s">
        <v>48</v>
      </c>
      <c r="J172" s="1" t="s">
        <v>78</v>
      </c>
      <c r="K172" s="1" t="s">
        <v>60</v>
      </c>
      <c r="L172" s="1">
        <v>11322.37</v>
      </c>
      <c r="M172" s="1">
        <v>0.05</v>
      </c>
      <c r="N172" s="1">
        <v>566.12</v>
      </c>
      <c r="O172" s="1">
        <v>1936.12</v>
      </c>
      <c r="P172" s="1">
        <v>50</v>
      </c>
      <c r="Q172" s="1">
        <v>12742.37</v>
      </c>
      <c r="R172" s="1" t="s">
        <v>35</v>
      </c>
      <c r="S172" s="1" t="s">
        <v>49</v>
      </c>
      <c r="T172" s="1" t="s">
        <v>110</v>
      </c>
      <c r="U172" s="1" t="s">
        <v>111</v>
      </c>
      <c r="V172" s="1" t="s">
        <v>112</v>
      </c>
      <c r="W172" s="1">
        <v>6</v>
      </c>
      <c r="X172" s="1" t="s">
        <v>53</v>
      </c>
      <c r="Y172" s="1">
        <v>4</v>
      </c>
      <c r="Z172" s="1" t="s">
        <v>41</v>
      </c>
    </row>
    <row r="173" spans="1:26" ht="18" customHeight="1" x14ac:dyDescent="0.25">
      <c r="A173" s="1" t="s">
        <v>578</v>
      </c>
      <c r="B173" s="5">
        <f t="shared" ca="1" si="2"/>
        <v>46002</v>
      </c>
      <c r="C173" s="1" t="s">
        <v>579</v>
      </c>
      <c r="D173" s="1" t="s">
        <v>580</v>
      </c>
      <c r="E173" s="1" t="s">
        <v>29</v>
      </c>
      <c r="F173" s="1">
        <v>57</v>
      </c>
      <c r="G173" s="1" t="s">
        <v>249</v>
      </c>
      <c r="H173" s="1" t="s">
        <v>76</v>
      </c>
      <c r="I173" s="1" t="s">
        <v>118</v>
      </c>
      <c r="J173" s="1" t="s">
        <v>59</v>
      </c>
      <c r="K173" s="1" t="s">
        <v>34</v>
      </c>
      <c r="L173" s="1">
        <v>7456.92</v>
      </c>
      <c r="M173" s="1">
        <v>0.05</v>
      </c>
      <c r="N173" s="1">
        <v>372.85</v>
      </c>
      <c r="O173" s="1">
        <v>1275.1300000000001</v>
      </c>
      <c r="P173" s="1">
        <v>0</v>
      </c>
      <c r="Q173" s="1">
        <v>8359.2000000000007</v>
      </c>
      <c r="R173" s="1" t="s">
        <v>35</v>
      </c>
      <c r="S173" s="1" t="s">
        <v>140</v>
      </c>
      <c r="T173" s="1" t="s">
        <v>110</v>
      </c>
      <c r="U173" s="1" t="s">
        <v>111</v>
      </c>
      <c r="V173" s="1" t="s">
        <v>112</v>
      </c>
      <c r="W173" s="1">
        <v>5</v>
      </c>
      <c r="X173" s="1" t="s">
        <v>53</v>
      </c>
      <c r="Y173" s="1">
        <v>1</v>
      </c>
      <c r="Z173" s="1" t="s">
        <v>41</v>
      </c>
    </row>
    <row r="174" spans="1:26" ht="18" customHeight="1" x14ac:dyDescent="0.25">
      <c r="A174" s="1" t="s">
        <v>581</v>
      </c>
      <c r="B174" s="5">
        <f t="shared" ca="1" si="2"/>
        <v>46006</v>
      </c>
      <c r="C174" s="1" t="s">
        <v>582</v>
      </c>
      <c r="D174" s="1" t="s">
        <v>501</v>
      </c>
      <c r="E174" s="1" t="s">
        <v>29</v>
      </c>
      <c r="F174" s="1">
        <v>36</v>
      </c>
      <c r="G174" s="1" t="s">
        <v>181</v>
      </c>
      <c r="H174" s="1" t="s">
        <v>31</v>
      </c>
      <c r="I174" s="1" t="s">
        <v>32</v>
      </c>
      <c r="J174" s="1" t="s">
        <v>102</v>
      </c>
      <c r="K174" s="1" t="s">
        <v>34</v>
      </c>
      <c r="L174" s="1">
        <v>9147.5300000000007</v>
      </c>
      <c r="M174" s="1">
        <v>0</v>
      </c>
      <c r="N174" s="1">
        <v>0</v>
      </c>
      <c r="O174" s="1">
        <v>1646.56</v>
      </c>
      <c r="P174" s="1">
        <v>50</v>
      </c>
      <c r="Q174" s="1">
        <v>10844.09</v>
      </c>
      <c r="R174" s="1" t="s">
        <v>35</v>
      </c>
      <c r="S174" s="1" t="s">
        <v>140</v>
      </c>
      <c r="T174" s="1" t="s">
        <v>50</v>
      </c>
      <c r="U174" s="1" t="s">
        <v>51</v>
      </c>
      <c r="V174" s="1" t="s">
        <v>52</v>
      </c>
      <c r="W174" s="1">
        <v>6</v>
      </c>
      <c r="X174" s="1" t="s">
        <v>53</v>
      </c>
      <c r="Y174" s="1">
        <v>5</v>
      </c>
      <c r="Z174" s="1" t="s">
        <v>41</v>
      </c>
    </row>
    <row r="175" spans="1:26" ht="18" customHeight="1" x14ac:dyDescent="0.25">
      <c r="A175" s="1" t="s">
        <v>583</v>
      </c>
      <c r="B175" s="5">
        <f t="shared" ca="1" si="2"/>
        <v>45789</v>
      </c>
      <c r="C175" s="1" t="s">
        <v>584</v>
      </c>
      <c r="D175" s="1" t="s">
        <v>585</v>
      </c>
      <c r="E175" s="1" t="s">
        <v>29</v>
      </c>
      <c r="F175" s="1">
        <v>69</v>
      </c>
      <c r="G175" s="1" t="s">
        <v>149</v>
      </c>
      <c r="H175" s="1" t="s">
        <v>100</v>
      </c>
      <c r="I175" s="1" t="s">
        <v>101</v>
      </c>
      <c r="J175" s="1" t="s">
        <v>59</v>
      </c>
      <c r="K175" s="1" t="s">
        <v>60</v>
      </c>
      <c r="L175" s="1">
        <v>5052.32</v>
      </c>
      <c r="M175" s="1">
        <v>0</v>
      </c>
      <c r="N175" s="1">
        <v>0</v>
      </c>
      <c r="O175" s="1">
        <v>909.42</v>
      </c>
      <c r="P175" s="1">
        <v>0</v>
      </c>
      <c r="Q175" s="1">
        <v>5961.74</v>
      </c>
      <c r="R175" s="1" t="s">
        <v>87</v>
      </c>
      <c r="S175" s="1" t="s">
        <v>71</v>
      </c>
      <c r="T175" s="1" t="s">
        <v>80</v>
      </c>
      <c r="U175" s="1" t="s">
        <v>81</v>
      </c>
      <c r="V175" s="1" t="s">
        <v>52</v>
      </c>
      <c r="W175" s="1">
        <v>3</v>
      </c>
      <c r="X175" s="1" t="s">
        <v>53</v>
      </c>
      <c r="Y175" s="1">
        <v>5</v>
      </c>
      <c r="Z175" s="1" t="s">
        <v>113</v>
      </c>
    </row>
    <row r="176" spans="1:26" ht="18" customHeight="1" x14ac:dyDescent="0.25">
      <c r="A176" s="1" t="s">
        <v>586</v>
      </c>
      <c r="B176" s="5">
        <f t="shared" ca="1" si="2"/>
        <v>45728</v>
      </c>
      <c r="C176" s="1" t="s">
        <v>479</v>
      </c>
      <c r="D176" s="1" t="s">
        <v>261</v>
      </c>
      <c r="E176" s="1" t="s">
        <v>29</v>
      </c>
      <c r="F176" s="1">
        <v>32</v>
      </c>
      <c r="G176" s="1" t="s">
        <v>130</v>
      </c>
      <c r="H176" s="1" t="s">
        <v>47</v>
      </c>
      <c r="I176" s="1" t="s">
        <v>58</v>
      </c>
      <c r="J176" s="1" t="s">
        <v>92</v>
      </c>
      <c r="K176" s="1" t="s">
        <v>34</v>
      </c>
      <c r="L176" s="1">
        <v>14758.06</v>
      </c>
      <c r="M176" s="1">
        <v>0.05</v>
      </c>
      <c r="N176" s="1">
        <v>737.9</v>
      </c>
      <c r="O176" s="1">
        <v>2523.63</v>
      </c>
      <c r="P176" s="1">
        <v>50</v>
      </c>
      <c r="Q176" s="1">
        <v>16593.79</v>
      </c>
      <c r="R176" s="1" t="s">
        <v>35</v>
      </c>
      <c r="S176" s="1" t="s">
        <v>36</v>
      </c>
      <c r="T176" s="1" t="s">
        <v>80</v>
      </c>
      <c r="U176" s="1" t="s">
        <v>81</v>
      </c>
      <c r="V176" s="1" t="s">
        <v>52</v>
      </c>
      <c r="W176" s="1">
        <v>4</v>
      </c>
      <c r="X176" s="1" t="s">
        <v>53</v>
      </c>
      <c r="Y176" s="1">
        <v>4</v>
      </c>
      <c r="Z176" s="1" t="s">
        <v>41</v>
      </c>
    </row>
    <row r="177" spans="1:26" ht="18" customHeight="1" x14ac:dyDescent="0.25">
      <c r="A177" s="1" t="s">
        <v>587</v>
      </c>
      <c r="B177" s="5">
        <f t="shared" ca="1" si="2"/>
        <v>46145</v>
      </c>
      <c r="C177" s="1" t="s">
        <v>588</v>
      </c>
      <c r="D177" s="1" t="s">
        <v>589</v>
      </c>
      <c r="E177" s="1" t="s">
        <v>29</v>
      </c>
      <c r="F177" s="1">
        <v>26</v>
      </c>
      <c r="G177" s="1" t="s">
        <v>85</v>
      </c>
      <c r="H177" s="1" t="s">
        <v>31</v>
      </c>
      <c r="I177" s="1" t="s">
        <v>32</v>
      </c>
      <c r="J177" s="1" t="s">
        <v>102</v>
      </c>
      <c r="K177" s="1" t="s">
        <v>60</v>
      </c>
      <c r="L177" s="1">
        <v>10093.43</v>
      </c>
      <c r="M177" s="1">
        <v>0</v>
      </c>
      <c r="N177" s="1">
        <v>0</v>
      </c>
      <c r="O177" s="1">
        <v>1816.82</v>
      </c>
      <c r="P177" s="1">
        <v>0</v>
      </c>
      <c r="Q177" s="1">
        <v>11910.25</v>
      </c>
      <c r="R177" s="1" t="s">
        <v>35</v>
      </c>
      <c r="S177" s="1" t="s">
        <v>49</v>
      </c>
      <c r="T177" s="1" t="s">
        <v>197</v>
      </c>
      <c r="U177" s="1" t="s">
        <v>198</v>
      </c>
      <c r="V177" s="1" t="s">
        <v>52</v>
      </c>
      <c r="W177" s="1">
        <v>4</v>
      </c>
      <c r="X177" s="1" t="s">
        <v>53</v>
      </c>
      <c r="Y177" s="1">
        <v>3</v>
      </c>
      <c r="Z177" s="1" t="s">
        <v>41</v>
      </c>
    </row>
    <row r="178" spans="1:26" ht="18" customHeight="1" x14ac:dyDescent="0.25">
      <c r="A178" s="1" t="s">
        <v>590</v>
      </c>
      <c r="B178" s="5">
        <f t="shared" ca="1" si="2"/>
        <v>46054</v>
      </c>
      <c r="C178" s="1" t="s">
        <v>158</v>
      </c>
      <c r="D178" s="1" t="s">
        <v>591</v>
      </c>
      <c r="E178" s="1" t="s">
        <v>29</v>
      </c>
      <c r="F178" s="1">
        <v>69</v>
      </c>
      <c r="G178" s="1" t="s">
        <v>117</v>
      </c>
      <c r="H178" s="1" t="s">
        <v>76</v>
      </c>
      <c r="I178" s="1" t="s">
        <v>77</v>
      </c>
      <c r="J178" s="1" t="s">
        <v>33</v>
      </c>
      <c r="K178" s="1" t="s">
        <v>34</v>
      </c>
      <c r="L178" s="1">
        <v>896.74</v>
      </c>
      <c r="M178" s="1">
        <v>0.1</v>
      </c>
      <c r="N178" s="1">
        <v>89.67</v>
      </c>
      <c r="O178" s="1">
        <v>145.27000000000001</v>
      </c>
      <c r="P178" s="1">
        <v>0</v>
      </c>
      <c r="Q178" s="1">
        <v>952.34</v>
      </c>
      <c r="R178" s="1" t="s">
        <v>70</v>
      </c>
      <c r="S178" s="1" t="s">
        <v>49</v>
      </c>
      <c r="T178" s="1" t="s">
        <v>80</v>
      </c>
      <c r="U178" s="1" t="s">
        <v>81</v>
      </c>
      <c r="V178" s="1" t="s">
        <v>52</v>
      </c>
      <c r="W178" s="1">
        <v>2</v>
      </c>
      <c r="X178" s="1" t="s">
        <v>53</v>
      </c>
      <c r="Y178" s="1">
        <v>4</v>
      </c>
      <c r="Z178" s="1" t="s">
        <v>41</v>
      </c>
    </row>
    <row r="179" spans="1:26" ht="18" customHeight="1" x14ac:dyDescent="0.25">
      <c r="A179" s="1" t="s">
        <v>592</v>
      </c>
      <c r="B179" s="5">
        <f t="shared" ca="1" si="2"/>
        <v>46169</v>
      </c>
      <c r="C179" s="1" t="s">
        <v>593</v>
      </c>
      <c r="D179" s="1" t="s">
        <v>594</v>
      </c>
      <c r="E179" s="1" t="s">
        <v>45</v>
      </c>
      <c r="F179" s="1">
        <v>27</v>
      </c>
      <c r="G179" s="1" t="s">
        <v>107</v>
      </c>
      <c r="H179" s="1" t="s">
        <v>76</v>
      </c>
      <c r="I179" s="1" t="s">
        <v>118</v>
      </c>
      <c r="J179" s="1" t="s">
        <v>33</v>
      </c>
      <c r="K179" s="1" t="s">
        <v>69</v>
      </c>
      <c r="L179" s="1">
        <v>5067.67</v>
      </c>
      <c r="M179" s="1">
        <v>0.1</v>
      </c>
      <c r="N179" s="1">
        <v>506.77</v>
      </c>
      <c r="O179" s="1">
        <v>820.96</v>
      </c>
      <c r="P179" s="1">
        <v>150</v>
      </c>
      <c r="Q179" s="1">
        <v>5531.86</v>
      </c>
      <c r="R179" s="1" t="s">
        <v>35</v>
      </c>
      <c r="S179" s="1" t="s">
        <v>71</v>
      </c>
      <c r="T179" s="1" t="s">
        <v>197</v>
      </c>
      <c r="U179" s="1" t="s">
        <v>198</v>
      </c>
      <c r="V179" s="1" t="s">
        <v>52</v>
      </c>
      <c r="W179" s="1">
        <v>7</v>
      </c>
      <c r="X179" s="1" t="s">
        <v>53</v>
      </c>
      <c r="Y179" s="1">
        <v>4</v>
      </c>
      <c r="Z179" s="1" t="s">
        <v>41</v>
      </c>
    </row>
    <row r="180" spans="1:26" ht="18" customHeight="1" x14ac:dyDescent="0.25">
      <c r="A180" s="1" t="s">
        <v>595</v>
      </c>
      <c r="B180" s="5">
        <f t="shared" ca="1" si="2"/>
        <v>45805</v>
      </c>
      <c r="C180" s="1" t="s">
        <v>208</v>
      </c>
      <c r="D180" s="1" t="s">
        <v>423</v>
      </c>
      <c r="E180" s="1" t="s">
        <v>45</v>
      </c>
      <c r="F180" s="1">
        <v>61</v>
      </c>
      <c r="G180" s="1" t="s">
        <v>30</v>
      </c>
      <c r="H180" s="1" t="s">
        <v>31</v>
      </c>
      <c r="I180" s="1" t="s">
        <v>32</v>
      </c>
      <c r="J180" s="1" t="s">
        <v>33</v>
      </c>
      <c r="K180" s="1" t="s">
        <v>34</v>
      </c>
      <c r="L180" s="1">
        <v>9443.89</v>
      </c>
      <c r="M180" s="1">
        <v>0.05</v>
      </c>
      <c r="N180" s="1">
        <v>472.19</v>
      </c>
      <c r="O180" s="1">
        <v>1614.91</v>
      </c>
      <c r="P180" s="1">
        <v>0</v>
      </c>
      <c r="Q180" s="1">
        <v>10586.61</v>
      </c>
      <c r="R180" s="1" t="s">
        <v>120</v>
      </c>
      <c r="S180" s="1" t="s">
        <v>71</v>
      </c>
      <c r="T180" s="1" t="s">
        <v>161</v>
      </c>
      <c r="U180" s="1" t="s">
        <v>162</v>
      </c>
      <c r="V180" s="1" t="s">
        <v>95</v>
      </c>
      <c r="W180" s="1">
        <v>6</v>
      </c>
      <c r="X180" s="1" t="s">
        <v>53</v>
      </c>
      <c r="Y180" s="1">
        <v>5</v>
      </c>
      <c r="Z180" s="1" t="s">
        <v>41</v>
      </c>
    </row>
    <row r="181" spans="1:26" ht="18" customHeight="1" x14ac:dyDescent="0.25">
      <c r="A181" s="1" t="s">
        <v>596</v>
      </c>
      <c r="B181" s="5">
        <f t="shared" ca="1" si="2"/>
        <v>45696</v>
      </c>
      <c r="C181" s="1" t="s">
        <v>597</v>
      </c>
      <c r="D181" s="1" t="s">
        <v>598</v>
      </c>
      <c r="E181" s="1" t="s">
        <v>45</v>
      </c>
      <c r="F181" s="1">
        <v>48</v>
      </c>
      <c r="G181" s="1" t="s">
        <v>149</v>
      </c>
      <c r="H181" s="1" t="s">
        <v>100</v>
      </c>
      <c r="I181" s="1" t="s">
        <v>101</v>
      </c>
      <c r="J181" s="1" t="s">
        <v>59</v>
      </c>
      <c r="K181" s="1" t="s">
        <v>34</v>
      </c>
      <c r="L181" s="1">
        <v>1080.92</v>
      </c>
      <c r="M181" s="1">
        <v>0.05</v>
      </c>
      <c r="N181" s="1">
        <v>54.05</v>
      </c>
      <c r="O181" s="1">
        <v>184.84</v>
      </c>
      <c r="P181" s="1">
        <v>50</v>
      </c>
      <c r="Q181" s="1">
        <v>1261.71</v>
      </c>
      <c r="R181" s="1" t="s">
        <v>120</v>
      </c>
      <c r="S181" s="1" t="s">
        <v>49</v>
      </c>
      <c r="T181" s="1" t="s">
        <v>37</v>
      </c>
      <c r="U181" s="1" t="s">
        <v>38</v>
      </c>
      <c r="V181" s="1" t="s">
        <v>39</v>
      </c>
      <c r="W181" s="1">
        <v>5</v>
      </c>
      <c r="X181" s="1" t="s">
        <v>53</v>
      </c>
      <c r="Y181" s="1">
        <v>3</v>
      </c>
      <c r="Z181" s="1" t="s">
        <v>41</v>
      </c>
    </row>
    <row r="182" spans="1:26" ht="18" customHeight="1" x14ac:dyDescent="0.25">
      <c r="A182" s="1" t="s">
        <v>599</v>
      </c>
      <c r="B182" s="5">
        <f t="shared" ca="1" si="2"/>
        <v>45690</v>
      </c>
      <c r="C182" s="1" t="s">
        <v>600</v>
      </c>
      <c r="D182" s="1" t="s">
        <v>44</v>
      </c>
      <c r="E182" s="1" t="s">
        <v>29</v>
      </c>
      <c r="F182" s="1">
        <v>40</v>
      </c>
      <c r="G182" s="1" t="s">
        <v>274</v>
      </c>
      <c r="H182" s="1" t="s">
        <v>100</v>
      </c>
      <c r="I182" s="1" t="s">
        <v>178</v>
      </c>
      <c r="J182" s="1" t="s">
        <v>33</v>
      </c>
      <c r="K182" s="1" t="s">
        <v>34</v>
      </c>
      <c r="L182" s="1">
        <v>602.29</v>
      </c>
      <c r="M182" s="1">
        <v>0.05</v>
      </c>
      <c r="N182" s="1">
        <v>30.11</v>
      </c>
      <c r="O182" s="1">
        <v>102.99</v>
      </c>
      <c r="P182" s="1">
        <v>0</v>
      </c>
      <c r="Q182" s="1">
        <v>675.17</v>
      </c>
      <c r="R182" s="1" t="s">
        <v>87</v>
      </c>
      <c r="S182" s="1" t="s">
        <v>49</v>
      </c>
      <c r="T182" s="1" t="s">
        <v>93</v>
      </c>
      <c r="U182" s="1" t="s">
        <v>94</v>
      </c>
      <c r="V182" s="1" t="s">
        <v>95</v>
      </c>
      <c r="W182" s="1">
        <v>7</v>
      </c>
      <c r="X182" s="1" t="s">
        <v>53</v>
      </c>
      <c r="Y182" s="1">
        <v>5</v>
      </c>
      <c r="Z182" s="1" t="s">
        <v>41</v>
      </c>
    </row>
    <row r="183" spans="1:26" ht="18" customHeight="1" x14ac:dyDescent="0.25">
      <c r="A183" s="1" t="s">
        <v>601</v>
      </c>
      <c r="B183" s="5">
        <f t="shared" ca="1" si="2"/>
        <v>45977</v>
      </c>
      <c r="C183" s="1" t="s">
        <v>602</v>
      </c>
      <c r="D183" s="1" t="s">
        <v>143</v>
      </c>
      <c r="E183" s="1" t="s">
        <v>29</v>
      </c>
      <c r="F183" s="1">
        <v>69</v>
      </c>
      <c r="G183" s="1" t="s">
        <v>130</v>
      </c>
      <c r="H183" s="1" t="s">
        <v>47</v>
      </c>
      <c r="I183" s="1" t="s">
        <v>131</v>
      </c>
      <c r="J183" s="1" t="s">
        <v>102</v>
      </c>
      <c r="K183" s="1" t="s">
        <v>60</v>
      </c>
      <c r="L183" s="1">
        <v>6887.86</v>
      </c>
      <c r="M183" s="1">
        <v>0.1</v>
      </c>
      <c r="N183" s="1">
        <v>688.79</v>
      </c>
      <c r="O183" s="1">
        <v>1115.83</v>
      </c>
      <c r="P183" s="1">
        <v>50</v>
      </c>
      <c r="Q183" s="1">
        <v>7364.9</v>
      </c>
      <c r="R183" s="1" t="s">
        <v>35</v>
      </c>
      <c r="S183" s="1" t="s">
        <v>140</v>
      </c>
      <c r="T183" s="1" t="s">
        <v>37</v>
      </c>
      <c r="U183" s="1" t="s">
        <v>38</v>
      </c>
      <c r="V183" s="1" t="s">
        <v>39</v>
      </c>
      <c r="W183" s="1">
        <v>3</v>
      </c>
      <c r="X183" s="1" t="s">
        <v>53</v>
      </c>
      <c r="Y183" s="1">
        <v>4</v>
      </c>
      <c r="Z183" s="1" t="s">
        <v>41</v>
      </c>
    </row>
    <row r="184" spans="1:26" ht="18" customHeight="1" x14ac:dyDescent="0.25">
      <c r="A184" s="1" t="s">
        <v>603</v>
      </c>
      <c r="B184" s="5">
        <f t="shared" ca="1" si="2"/>
        <v>45912</v>
      </c>
      <c r="C184" s="1" t="s">
        <v>604</v>
      </c>
      <c r="D184" s="1" t="s">
        <v>242</v>
      </c>
      <c r="E184" s="1" t="s">
        <v>29</v>
      </c>
      <c r="F184" s="1">
        <v>47</v>
      </c>
      <c r="G184" s="1" t="s">
        <v>249</v>
      </c>
      <c r="H184" s="1" t="s">
        <v>76</v>
      </c>
      <c r="I184" s="1" t="s">
        <v>139</v>
      </c>
      <c r="J184" s="1" t="s">
        <v>33</v>
      </c>
      <c r="K184" s="1" t="s">
        <v>60</v>
      </c>
      <c r="L184" s="1">
        <v>5157.18</v>
      </c>
      <c r="M184" s="1">
        <v>0.05</v>
      </c>
      <c r="N184" s="1">
        <v>257.86</v>
      </c>
      <c r="O184" s="1">
        <v>881.88</v>
      </c>
      <c r="P184" s="1">
        <v>50</v>
      </c>
      <c r="Q184" s="1">
        <v>5831.2</v>
      </c>
      <c r="R184" s="1" t="s">
        <v>120</v>
      </c>
      <c r="S184" s="1" t="s">
        <v>36</v>
      </c>
      <c r="T184" s="1" t="s">
        <v>161</v>
      </c>
      <c r="U184" s="1" t="s">
        <v>162</v>
      </c>
      <c r="V184" s="1" t="s">
        <v>95</v>
      </c>
      <c r="W184" s="1">
        <v>3</v>
      </c>
      <c r="X184" s="1" t="s">
        <v>53</v>
      </c>
      <c r="Y184" s="1">
        <v>5</v>
      </c>
      <c r="Z184" s="1" t="s">
        <v>41</v>
      </c>
    </row>
    <row r="185" spans="1:26" ht="18" customHeight="1" x14ac:dyDescent="0.25">
      <c r="A185" s="1" t="s">
        <v>605</v>
      </c>
      <c r="B185" s="5">
        <f t="shared" ca="1" si="2"/>
        <v>45843</v>
      </c>
      <c r="C185" s="1" t="s">
        <v>606</v>
      </c>
      <c r="D185" s="1" t="s">
        <v>607</v>
      </c>
      <c r="E185" s="1" t="s">
        <v>29</v>
      </c>
      <c r="F185" s="1">
        <v>50</v>
      </c>
      <c r="G185" s="1" t="s">
        <v>30</v>
      </c>
      <c r="H185" s="1" t="s">
        <v>31</v>
      </c>
      <c r="I185" s="1" t="s">
        <v>32</v>
      </c>
      <c r="J185" s="1" t="s">
        <v>68</v>
      </c>
      <c r="K185" s="1" t="s">
        <v>34</v>
      </c>
      <c r="L185" s="1">
        <v>6714.9</v>
      </c>
      <c r="M185" s="1">
        <v>0</v>
      </c>
      <c r="N185" s="1">
        <v>0</v>
      </c>
      <c r="O185" s="1">
        <v>1208.68</v>
      </c>
      <c r="P185" s="1">
        <v>50</v>
      </c>
      <c r="Q185" s="1">
        <v>7973.58</v>
      </c>
      <c r="R185" s="1" t="s">
        <v>35</v>
      </c>
      <c r="S185" s="1" t="s">
        <v>49</v>
      </c>
      <c r="T185" s="1" t="s">
        <v>93</v>
      </c>
      <c r="U185" s="1" t="s">
        <v>94</v>
      </c>
      <c r="V185" s="1" t="s">
        <v>95</v>
      </c>
      <c r="W185" s="1">
        <v>3</v>
      </c>
      <c r="X185" s="1" t="s">
        <v>53</v>
      </c>
      <c r="Y185" s="1">
        <v>5</v>
      </c>
      <c r="Z185" s="1" t="s">
        <v>41</v>
      </c>
    </row>
    <row r="186" spans="1:26" ht="18" customHeight="1" x14ac:dyDescent="0.25">
      <c r="A186" s="1" t="s">
        <v>608</v>
      </c>
      <c r="B186" s="5">
        <f t="shared" ca="1" si="2"/>
        <v>46170</v>
      </c>
      <c r="C186" s="1" t="s">
        <v>609</v>
      </c>
      <c r="D186" s="1" t="s">
        <v>610</v>
      </c>
      <c r="E186" s="1" t="s">
        <v>45</v>
      </c>
      <c r="F186" s="1">
        <v>69</v>
      </c>
      <c r="G186" s="1" t="s">
        <v>274</v>
      </c>
      <c r="H186" s="1" t="s">
        <v>100</v>
      </c>
      <c r="I186" s="1" t="s">
        <v>150</v>
      </c>
      <c r="J186" s="1" t="s">
        <v>33</v>
      </c>
      <c r="K186" s="1" t="s">
        <v>60</v>
      </c>
      <c r="L186" s="1">
        <v>4124.7299999999996</v>
      </c>
      <c r="M186" s="1">
        <v>0</v>
      </c>
      <c r="N186" s="1">
        <v>0</v>
      </c>
      <c r="O186" s="1">
        <v>742.45</v>
      </c>
      <c r="P186" s="1">
        <v>0</v>
      </c>
      <c r="Q186" s="1">
        <v>4867.18</v>
      </c>
      <c r="R186" s="1" t="s">
        <v>79</v>
      </c>
      <c r="S186" s="1" t="s">
        <v>71</v>
      </c>
      <c r="T186" s="1" t="s">
        <v>80</v>
      </c>
      <c r="U186" s="1" t="s">
        <v>81</v>
      </c>
      <c r="V186" s="1" t="s">
        <v>52</v>
      </c>
      <c r="W186" s="1">
        <v>4</v>
      </c>
      <c r="X186" s="1" t="s">
        <v>53</v>
      </c>
      <c r="Y186" s="1">
        <v>4</v>
      </c>
      <c r="Z186" s="1" t="s">
        <v>41</v>
      </c>
    </row>
    <row r="187" spans="1:26" ht="18" customHeight="1" x14ac:dyDescent="0.25">
      <c r="A187" s="1" t="s">
        <v>611</v>
      </c>
      <c r="B187" s="5">
        <f t="shared" ca="1" si="2"/>
        <v>45688</v>
      </c>
      <c r="C187" s="1" t="s">
        <v>612</v>
      </c>
      <c r="D187" s="1" t="s">
        <v>431</v>
      </c>
      <c r="E187" s="1" t="s">
        <v>45</v>
      </c>
      <c r="F187" s="1">
        <v>26</v>
      </c>
      <c r="G187" s="1" t="s">
        <v>91</v>
      </c>
      <c r="H187" s="1" t="s">
        <v>47</v>
      </c>
      <c r="I187" s="1" t="s">
        <v>67</v>
      </c>
      <c r="J187" s="1" t="s">
        <v>78</v>
      </c>
      <c r="K187" s="1" t="s">
        <v>34</v>
      </c>
      <c r="L187" s="1">
        <v>2679.59</v>
      </c>
      <c r="M187" s="1">
        <v>0.05</v>
      </c>
      <c r="N187" s="1">
        <v>133.97999999999999</v>
      </c>
      <c r="O187" s="1">
        <v>458.21</v>
      </c>
      <c r="P187" s="1">
        <v>50</v>
      </c>
      <c r="Q187" s="1">
        <v>3053.82</v>
      </c>
      <c r="R187" s="1" t="s">
        <v>87</v>
      </c>
      <c r="S187" s="1" t="s">
        <v>49</v>
      </c>
      <c r="T187" s="1" t="s">
        <v>80</v>
      </c>
      <c r="U187" s="1" t="s">
        <v>81</v>
      </c>
      <c r="V187" s="1" t="s">
        <v>52</v>
      </c>
      <c r="W187" s="1">
        <v>5</v>
      </c>
      <c r="X187" s="1" t="s">
        <v>63</v>
      </c>
      <c r="Y187" s="1">
        <v>4</v>
      </c>
      <c r="Z187" s="1" t="s">
        <v>41</v>
      </c>
    </row>
    <row r="188" spans="1:26" ht="18" customHeight="1" x14ac:dyDescent="0.25">
      <c r="A188" s="1" t="s">
        <v>613</v>
      </c>
      <c r="B188" s="5">
        <f t="shared" ca="1" si="2"/>
        <v>45878</v>
      </c>
      <c r="C188" s="1" t="s">
        <v>614</v>
      </c>
      <c r="D188" s="1" t="s">
        <v>615</v>
      </c>
      <c r="E188" s="1" t="s">
        <v>29</v>
      </c>
      <c r="F188" s="1">
        <v>64</v>
      </c>
      <c r="G188" s="1" t="s">
        <v>75</v>
      </c>
      <c r="H188" s="1" t="s">
        <v>76</v>
      </c>
      <c r="I188" s="1" t="s">
        <v>118</v>
      </c>
      <c r="J188" s="1" t="s">
        <v>92</v>
      </c>
      <c r="K188" s="1" t="s">
        <v>34</v>
      </c>
      <c r="L188" s="1">
        <v>10414.86</v>
      </c>
      <c r="M188" s="1">
        <v>0.05</v>
      </c>
      <c r="N188" s="1">
        <v>520.74</v>
      </c>
      <c r="O188" s="1">
        <v>1780.94</v>
      </c>
      <c r="P188" s="1">
        <v>50</v>
      </c>
      <c r="Q188" s="1">
        <v>11725.06</v>
      </c>
      <c r="R188" s="1" t="s">
        <v>87</v>
      </c>
      <c r="S188" s="1" t="s">
        <v>49</v>
      </c>
      <c r="T188" s="1" t="s">
        <v>37</v>
      </c>
      <c r="U188" s="1" t="s">
        <v>38</v>
      </c>
      <c r="V188" s="1" t="s">
        <v>39</v>
      </c>
      <c r="W188" s="1">
        <v>3</v>
      </c>
      <c r="X188" s="1" t="s">
        <v>53</v>
      </c>
      <c r="Y188" s="1">
        <v>5</v>
      </c>
      <c r="Z188" s="1" t="s">
        <v>103</v>
      </c>
    </row>
    <row r="189" spans="1:26" ht="18" customHeight="1" x14ac:dyDescent="0.25">
      <c r="A189" s="1" t="s">
        <v>616</v>
      </c>
      <c r="B189" s="5">
        <f t="shared" ca="1" si="2"/>
        <v>46012</v>
      </c>
      <c r="C189" s="1" t="s">
        <v>617</v>
      </c>
      <c r="D189" s="1" t="s">
        <v>618</v>
      </c>
      <c r="E189" s="1" t="s">
        <v>29</v>
      </c>
      <c r="F189" s="1">
        <v>18</v>
      </c>
      <c r="G189" s="1" t="s">
        <v>249</v>
      </c>
      <c r="H189" s="1" t="s">
        <v>76</v>
      </c>
      <c r="I189" s="1" t="s">
        <v>118</v>
      </c>
      <c r="J189" s="1" t="s">
        <v>59</v>
      </c>
      <c r="K189" s="1" t="s">
        <v>60</v>
      </c>
      <c r="L189" s="1">
        <v>7839.92</v>
      </c>
      <c r="M189" s="1">
        <v>0.05</v>
      </c>
      <c r="N189" s="1">
        <v>392</v>
      </c>
      <c r="O189" s="1">
        <v>1340.63</v>
      </c>
      <c r="P189" s="1">
        <v>100</v>
      </c>
      <c r="Q189" s="1">
        <v>8888.5499999999993</v>
      </c>
      <c r="R189" s="1" t="s">
        <v>120</v>
      </c>
      <c r="S189" s="1" t="s">
        <v>49</v>
      </c>
      <c r="T189" s="1" t="s">
        <v>61</v>
      </c>
      <c r="U189" s="1" t="s">
        <v>62</v>
      </c>
      <c r="V189" s="1" t="s">
        <v>39</v>
      </c>
      <c r="W189" s="1">
        <v>3</v>
      </c>
      <c r="X189" s="1" t="s">
        <v>53</v>
      </c>
      <c r="Y189" s="1">
        <v>4</v>
      </c>
      <c r="Z189" s="1" t="s">
        <v>41</v>
      </c>
    </row>
    <row r="190" spans="1:26" ht="18" customHeight="1" x14ac:dyDescent="0.25">
      <c r="A190" s="1" t="s">
        <v>619</v>
      </c>
      <c r="B190" s="5">
        <f t="shared" ca="1" si="2"/>
        <v>45868</v>
      </c>
      <c r="C190" s="1" t="s">
        <v>326</v>
      </c>
      <c r="D190" s="1" t="s">
        <v>394</v>
      </c>
      <c r="E190" s="1" t="s">
        <v>29</v>
      </c>
      <c r="F190" s="1">
        <v>61</v>
      </c>
      <c r="G190" s="1" t="s">
        <v>91</v>
      </c>
      <c r="H190" s="1" t="s">
        <v>47</v>
      </c>
      <c r="I190" s="1" t="s">
        <v>131</v>
      </c>
      <c r="J190" s="1" t="s">
        <v>119</v>
      </c>
      <c r="K190" s="1" t="s">
        <v>60</v>
      </c>
      <c r="L190" s="1">
        <v>3202.27</v>
      </c>
      <c r="M190" s="1">
        <v>0</v>
      </c>
      <c r="N190" s="1">
        <v>0</v>
      </c>
      <c r="O190" s="1">
        <v>576.41</v>
      </c>
      <c r="P190" s="1">
        <v>50</v>
      </c>
      <c r="Q190" s="1">
        <v>3828.68</v>
      </c>
      <c r="R190" s="1" t="s">
        <v>120</v>
      </c>
      <c r="S190" s="1" t="s">
        <v>49</v>
      </c>
      <c r="T190" s="1" t="s">
        <v>80</v>
      </c>
      <c r="U190" s="1" t="s">
        <v>81</v>
      </c>
      <c r="V190" s="1" t="s">
        <v>52</v>
      </c>
      <c r="W190" s="1">
        <v>2</v>
      </c>
      <c r="X190" s="1" t="s">
        <v>53</v>
      </c>
      <c r="Y190" s="1">
        <v>4</v>
      </c>
      <c r="Z190" s="1" t="s">
        <v>145</v>
      </c>
    </row>
    <row r="191" spans="1:26" ht="18" customHeight="1" x14ac:dyDescent="0.25">
      <c r="A191" s="1" t="s">
        <v>620</v>
      </c>
      <c r="B191" s="5">
        <f t="shared" ca="1" si="2"/>
        <v>45693</v>
      </c>
      <c r="C191" s="1" t="s">
        <v>186</v>
      </c>
      <c r="D191" s="1" t="s">
        <v>621</v>
      </c>
      <c r="E191" s="1" t="s">
        <v>45</v>
      </c>
      <c r="F191" s="1">
        <v>52</v>
      </c>
      <c r="G191" s="1" t="s">
        <v>46</v>
      </c>
      <c r="H191" s="1" t="s">
        <v>47</v>
      </c>
      <c r="I191" s="1" t="s">
        <v>58</v>
      </c>
      <c r="J191" s="1" t="s">
        <v>92</v>
      </c>
      <c r="K191" s="1" t="s">
        <v>60</v>
      </c>
      <c r="L191" s="1">
        <v>4963.9399999999996</v>
      </c>
      <c r="M191" s="1">
        <v>0.1</v>
      </c>
      <c r="N191" s="1">
        <v>496.39</v>
      </c>
      <c r="O191" s="1">
        <v>804.16</v>
      </c>
      <c r="P191" s="1">
        <v>50</v>
      </c>
      <c r="Q191" s="1">
        <v>5321.71</v>
      </c>
      <c r="R191" s="1" t="s">
        <v>70</v>
      </c>
      <c r="S191" s="1" t="s">
        <v>49</v>
      </c>
      <c r="T191" s="1" t="s">
        <v>161</v>
      </c>
      <c r="U191" s="1" t="s">
        <v>162</v>
      </c>
      <c r="V191" s="1" t="s">
        <v>95</v>
      </c>
      <c r="W191" s="1">
        <v>6</v>
      </c>
      <c r="X191" s="1" t="s">
        <v>53</v>
      </c>
      <c r="Y191" s="1">
        <v>4</v>
      </c>
      <c r="Z191" s="1" t="s">
        <v>41</v>
      </c>
    </row>
    <row r="192" spans="1:26" ht="18" customHeight="1" x14ac:dyDescent="0.25">
      <c r="A192" s="1" t="s">
        <v>622</v>
      </c>
      <c r="B192" s="5">
        <f t="shared" ca="1" si="2"/>
        <v>45772</v>
      </c>
      <c r="C192" s="1" t="s">
        <v>623</v>
      </c>
      <c r="D192" s="1" t="s">
        <v>624</v>
      </c>
      <c r="E192" s="1" t="s">
        <v>29</v>
      </c>
      <c r="F192" s="1">
        <v>28</v>
      </c>
      <c r="G192" s="1" t="s">
        <v>160</v>
      </c>
      <c r="H192" s="1" t="s">
        <v>100</v>
      </c>
      <c r="I192" s="1" t="s">
        <v>150</v>
      </c>
      <c r="J192" s="1" t="s">
        <v>68</v>
      </c>
      <c r="K192" s="1" t="s">
        <v>60</v>
      </c>
      <c r="L192" s="1">
        <v>8979.17</v>
      </c>
      <c r="M192" s="1">
        <v>0</v>
      </c>
      <c r="N192" s="1">
        <v>0</v>
      </c>
      <c r="O192" s="1">
        <v>1616.25</v>
      </c>
      <c r="P192" s="1">
        <v>0</v>
      </c>
      <c r="Q192" s="1">
        <v>10595.42</v>
      </c>
      <c r="R192" s="1" t="s">
        <v>35</v>
      </c>
      <c r="S192" s="1" t="s">
        <v>36</v>
      </c>
      <c r="T192" s="1" t="s">
        <v>61</v>
      </c>
      <c r="U192" s="1" t="s">
        <v>62</v>
      </c>
      <c r="V192" s="1" t="s">
        <v>39</v>
      </c>
      <c r="W192" s="1">
        <v>6</v>
      </c>
      <c r="X192" s="1" t="s">
        <v>53</v>
      </c>
      <c r="Y192" s="1">
        <v>3</v>
      </c>
      <c r="Z192" s="1" t="s">
        <v>41</v>
      </c>
    </row>
    <row r="193" spans="1:26" ht="18" customHeight="1" x14ac:dyDescent="0.25">
      <c r="A193" s="1" t="s">
        <v>625</v>
      </c>
      <c r="B193" s="5">
        <f t="shared" ca="1" si="2"/>
        <v>45718</v>
      </c>
      <c r="C193" s="1" t="s">
        <v>626</v>
      </c>
      <c r="D193" s="1" t="s">
        <v>627</v>
      </c>
      <c r="E193" s="1" t="s">
        <v>29</v>
      </c>
      <c r="F193" s="1">
        <v>51</v>
      </c>
      <c r="G193" s="1" t="s">
        <v>124</v>
      </c>
      <c r="H193" s="1" t="s">
        <v>31</v>
      </c>
      <c r="I193" s="1" t="s">
        <v>282</v>
      </c>
      <c r="J193" s="1" t="s">
        <v>59</v>
      </c>
      <c r="K193" s="1" t="s">
        <v>34</v>
      </c>
      <c r="L193" s="1">
        <v>1315.38</v>
      </c>
      <c r="M193" s="1">
        <v>0</v>
      </c>
      <c r="N193" s="1">
        <v>0</v>
      </c>
      <c r="O193" s="1">
        <v>236.77</v>
      </c>
      <c r="P193" s="1">
        <v>0</v>
      </c>
      <c r="Q193" s="1">
        <v>1552.15</v>
      </c>
      <c r="R193" s="1" t="s">
        <v>79</v>
      </c>
      <c r="S193" s="1" t="s">
        <v>49</v>
      </c>
      <c r="T193" s="1" t="s">
        <v>110</v>
      </c>
      <c r="U193" s="1" t="s">
        <v>111</v>
      </c>
      <c r="V193" s="1" t="s">
        <v>112</v>
      </c>
      <c r="W193" s="1">
        <v>6</v>
      </c>
      <c r="X193" s="1" t="s">
        <v>53</v>
      </c>
      <c r="Y193" s="1">
        <v>5</v>
      </c>
      <c r="Z193" s="1" t="s">
        <v>41</v>
      </c>
    </row>
    <row r="194" spans="1:26" ht="18" customHeight="1" x14ac:dyDescent="0.25">
      <c r="A194" s="1" t="s">
        <v>628</v>
      </c>
      <c r="B194" s="5">
        <f t="shared" ref="B194:B257" ca="1" si="3">RANDBETWEEN(DATE(2025,1,1), DATE(2026,9,12))</f>
        <v>45909</v>
      </c>
      <c r="C194" s="1" t="s">
        <v>211</v>
      </c>
      <c r="D194" s="1" t="s">
        <v>442</v>
      </c>
      <c r="E194" s="1" t="s">
        <v>29</v>
      </c>
      <c r="F194" s="1">
        <v>33</v>
      </c>
      <c r="G194" s="1" t="s">
        <v>249</v>
      </c>
      <c r="H194" s="1" t="s">
        <v>76</v>
      </c>
      <c r="I194" s="1" t="s">
        <v>139</v>
      </c>
      <c r="J194" s="1" t="s">
        <v>102</v>
      </c>
      <c r="K194" s="1" t="s">
        <v>60</v>
      </c>
      <c r="L194" s="1">
        <v>2424.9299999999998</v>
      </c>
      <c r="M194" s="1">
        <v>0.05</v>
      </c>
      <c r="N194" s="1">
        <v>121.25</v>
      </c>
      <c r="O194" s="1">
        <v>414.66</v>
      </c>
      <c r="P194" s="1">
        <v>0</v>
      </c>
      <c r="Q194" s="1">
        <v>2718.34</v>
      </c>
      <c r="R194" s="1" t="s">
        <v>120</v>
      </c>
      <c r="S194" s="1" t="s">
        <v>71</v>
      </c>
      <c r="T194" s="1" t="s">
        <v>110</v>
      </c>
      <c r="U194" s="1" t="s">
        <v>111</v>
      </c>
      <c r="V194" s="1" t="s">
        <v>112</v>
      </c>
      <c r="W194" s="1">
        <v>7</v>
      </c>
      <c r="X194" s="1" t="s">
        <v>53</v>
      </c>
      <c r="Y194" s="1">
        <v>3</v>
      </c>
      <c r="Z194" s="1" t="s">
        <v>41</v>
      </c>
    </row>
    <row r="195" spans="1:26" ht="18" customHeight="1" x14ac:dyDescent="0.25">
      <c r="A195" s="1" t="s">
        <v>629</v>
      </c>
      <c r="B195" s="5">
        <f t="shared" ca="1" si="3"/>
        <v>45707</v>
      </c>
      <c r="C195" s="1" t="s">
        <v>630</v>
      </c>
      <c r="D195" s="1" t="s">
        <v>631</v>
      </c>
      <c r="E195" s="1" t="s">
        <v>29</v>
      </c>
      <c r="F195" s="1">
        <v>26</v>
      </c>
      <c r="G195" s="1" t="s">
        <v>85</v>
      </c>
      <c r="H195" s="1" t="s">
        <v>31</v>
      </c>
      <c r="I195" s="1" t="s">
        <v>282</v>
      </c>
      <c r="J195" s="1" t="s">
        <v>109</v>
      </c>
      <c r="K195" s="1" t="s">
        <v>34</v>
      </c>
      <c r="L195" s="1">
        <v>1330.37</v>
      </c>
      <c r="M195" s="1">
        <v>0</v>
      </c>
      <c r="N195" s="1">
        <v>0</v>
      </c>
      <c r="O195" s="1">
        <v>239.47</v>
      </c>
      <c r="P195" s="1">
        <v>0</v>
      </c>
      <c r="Q195" s="1">
        <v>1569.84</v>
      </c>
      <c r="R195" s="1" t="s">
        <v>120</v>
      </c>
      <c r="S195" s="1" t="s">
        <v>49</v>
      </c>
      <c r="T195" s="1" t="s">
        <v>205</v>
      </c>
      <c r="U195" s="1" t="s">
        <v>206</v>
      </c>
      <c r="V195" s="1" t="s">
        <v>112</v>
      </c>
      <c r="W195" s="1">
        <v>2</v>
      </c>
      <c r="X195" s="1" t="s">
        <v>53</v>
      </c>
      <c r="Y195" s="1">
        <v>5</v>
      </c>
      <c r="Z195" s="1" t="s">
        <v>113</v>
      </c>
    </row>
    <row r="196" spans="1:26" ht="18" customHeight="1" x14ac:dyDescent="0.25">
      <c r="A196" s="1" t="s">
        <v>632</v>
      </c>
      <c r="B196" s="5">
        <f t="shared" ca="1" si="3"/>
        <v>45904</v>
      </c>
      <c r="C196" s="1" t="s">
        <v>633</v>
      </c>
      <c r="D196" s="1" t="s">
        <v>634</v>
      </c>
      <c r="E196" s="1" t="s">
        <v>29</v>
      </c>
      <c r="F196" s="1">
        <v>49</v>
      </c>
      <c r="G196" s="1" t="s">
        <v>138</v>
      </c>
      <c r="H196" s="1" t="s">
        <v>76</v>
      </c>
      <c r="I196" s="1" t="s">
        <v>139</v>
      </c>
      <c r="J196" s="1" t="s">
        <v>59</v>
      </c>
      <c r="K196" s="1" t="s">
        <v>34</v>
      </c>
      <c r="L196" s="1">
        <v>12231.68</v>
      </c>
      <c r="M196" s="1">
        <v>0.05</v>
      </c>
      <c r="N196" s="1">
        <v>611.58000000000004</v>
      </c>
      <c r="O196" s="1">
        <v>2091.62</v>
      </c>
      <c r="P196" s="1">
        <v>0</v>
      </c>
      <c r="Q196" s="1">
        <v>13711.72</v>
      </c>
      <c r="R196" s="1" t="s">
        <v>35</v>
      </c>
      <c r="S196" s="1" t="s">
        <v>49</v>
      </c>
      <c r="T196" s="1" t="s">
        <v>37</v>
      </c>
      <c r="U196" s="1" t="s">
        <v>38</v>
      </c>
      <c r="V196" s="1" t="s">
        <v>39</v>
      </c>
      <c r="W196" s="1">
        <v>4</v>
      </c>
      <c r="X196" s="1" t="s">
        <v>53</v>
      </c>
      <c r="Y196" s="1">
        <v>4</v>
      </c>
      <c r="Z196" s="1" t="s">
        <v>113</v>
      </c>
    </row>
    <row r="197" spans="1:26" ht="18" customHeight="1" x14ac:dyDescent="0.25">
      <c r="A197" s="1" t="s">
        <v>635</v>
      </c>
      <c r="B197" s="5">
        <f t="shared" ca="1" si="3"/>
        <v>45730</v>
      </c>
      <c r="C197" s="1" t="s">
        <v>541</v>
      </c>
      <c r="D197" s="1" t="s">
        <v>397</v>
      </c>
      <c r="E197" s="1" t="s">
        <v>45</v>
      </c>
      <c r="F197" s="1">
        <v>32</v>
      </c>
      <c r="G197" s="1" t="s">
        <v>107</v>
      </c>
      <c r="H197" s="1" t="s">
        <v>76</v>
      </c>
      <c r="I197" s="1" t="s">
        <v>108</v>
      </c>
      <c r="J197" s="1" t="s">
        <v>78</v>
      </c>
      <c r="K197" s="1" t="s">
        <v>34</v>
      </c>
      <c r="L197" s="1">
        <v>11348.04</v>
      </c>
      <c r="M197" s="1">
        <v>0</v>
      </c>
      <c r="N197" s="1">
        <v>0</v>
      </c>
      <c r="O197" s="1">
        <v>2042.65</v>
      </c>
      <c r="P197" s="1">
        <v>50</v>
      </c>
      <c r="Q197" s="1">
        <v>13440.69</v>
      </c>
      <c r="R197" s="1" t="s">
        <v>35</v>
      </c>
      <c r="S197" s="1" t="s">
        <v>36</v>
      </c>
      <c r="T197" s="1" t="s">
        <v>50</v>
      </c>
      <c r="U197" s="1" t="s">
        <v>51</v>
      </c>
      <c r="V197" s="1" t="s">
        <v>52</v>
      </c>
      <c r="W197" s="1">
        <v>7</v>
      </c>
      <c r="X197" s="1" t="s">
        <v>53</v>
      </c>
      <c r="Y197" s="1">
        <v>5</v>
      </c>
      <c r="Z197" s="1" t="s">
        <v>41</v>
      </c>
    </row>
    <row r="198" spans="1:26" ht="18" customHeight="1" x14ac:dyDescent="0.25">
      <c r="A198" s="1" t="s">
        <v>636</v>
      </c>
      <c r="B198" s="5">
        <f t="shared" ca="1" si="3"/>
        <v>46120</v>
      </c>
      <c r="C198" s="1" t="s">
        <v>637</v>
      </c>
      <c r="D198" s="1" t="s">
        <v>580</v>
      </c>
      <c r="E198" s="1" t="s">
        <v>29</v>
      </c>
      <c r="F198" s="1">
        <v>29</v>
      </c>
      <c r="G198" s="1" t="s">
        <v>181</v>
      </c>
      <c r="H198" s="1" t="s">
        <v>31</v>
      </c>
      <c r="I198" s="1" t="s">
        <v>125</v>
      </c>
      <c r="J198" s="1" t="s">
        <v>102</v>
      </c>
      <c r="K198" s="1" t="s">
        <v>34</v>
      </c>
      <c r="L198" s="1">
        <v>11361.37</v>
      </c>
      <c r="M198" s="1">
        <v>0.05</v>
      </c>
      <c r="N198" s="1">
        <v>568.07000000000005</v>
      </c>
      <c r="O198" s="1">
        <v>1942.79</v>
      </c>
      <c r="P198" s="1">
        <v>50</v>
      </c>
      <c r="Q198" s="1">
        <v>12786.09</v>
      </c>
      <c r="R198" s="1" t="s">
        <v>79</v>
      </c>
      <c r="S198" s="1" t="s">
        <v>71</v>
      </c>
      <c r="T198" s="1" t="s">
        <v>197</v>
      </c>
      <c r="U198" s="1" t="s">
        <v>198</v>
      </c>
      <c r="V198" s="1" t="s">
        <v>52</v>
      </c>
      <c r="W198" s="1">
        <v>2</v>
      </c>
      <c r="X198" s="1" t="s">
        <v>53</v>
      </c>
      <c r="Y198" s="1">
        <v>4</v>
      </c>
      <c r="Z198" s="1" t="s">
        <v>41</v>
      </c>
    </row>
    <row r="199" spans="1:26" ht="18" customHeight="1" x14ac:dyDescent="0.25">
      <c r="A199" s="1" t="s">
        <v>638</v>
      </c>
      <c r="B199" s="5">
        <f t="shared" ca="1" si="3"/>
        <v>45856</v>
      </c>
      <c r="C199" s="1" t="s">
        <v>639</v>
      </c>
      <c r="D199" s="1" t="s">
        <v>640</v>
      </c>
      <c r="E199" s="1" t="s">
        <v>29</v>
      </c>
      <c r="F199" s="1">
        <v>50</v>
      </c>
      <c r="G199" s="1" t="s">
        <v>57</v>
      </c>
      <c r="H199" s="1" t="s">
        <v>47</v>
      </c>
      <c r="I199" s="1" t="s">
        <v>58</v>
      </c>
      <c r="J199" s="1" t="s">
        <v>92</v>
      </c>
      <c r="K199" s="1" t="s">
        <v>34</v>
      </c>
      <c r="L199" s="1">
        <v>10815.8</v>
      </c>
      <c r="M199" s="1">
        <v>0.05</v>
      </c>
      <c r="N199" s="1">
        <v>540.79</v>
      </c>
      <c r="O199" s="1">
        <v>1849.5</v>
      </c>
      <c r="P199" s="1">
        <v>150</v>
      </c>
      <c r="Q199" s="1">
        <v>12274.51</v>
      </c>
      <c r="R199" s="1" t="s">
        <v>35</v>
      </c>
      <c r="S199" s="1" t="s">
        <v>140</v>
      </c>
      <c r="T199" s="1" t="s">
        <v>197</v>
      </c>
      <c r="U199" s="1" t="s">
        <v>198</v>
      </c>
      <c r="V199" s="1" t="s">
        <v>52</v>
      </c>
      <c r="W199" s="1">
        <v>3</v>
      </c>
      <c r="X199" s="1" t="s">
        <v>53</v>
      </c>
      <c r="Y199" s="1">
        <v>4</v>
      </c>
      <c r="Z199" s="1" t="s">
        <v>41</v>
      </c>
    </row>
    <row r="200" spans="1:26" ht="18" customHeight="1" x14ac:dyDescent="0.25">
      <c r="A200" s="1" t="s">
        <v>641</v>
      </c>
      <c r="B200" s="5">
        <f t="shared" ca="1" si="3"/>
        <v>45854</v>
      </c>
      <c r="C200" s="1" t="s">
        <v>539</v>
      </c>
      <c r="D200" s="1" t="s">
        <v>84</v>
      </c>
      <c r="E200" s="1" t="s">
        <v>29</v>
      </c>
      <c r="F200" s="1">
        <v>62</v>
      </c>
      <c r="G200" s="1" t="s">
        <v>149</v>
      </c>
      <c r="H200" s="1" t="s">
        <v>100</v>
      </c>
      <c r="I200" s="1" t="s">
        <v>150</v>
      </c>
      <c r="J200" s="1" t="s">
        <v>92</v>
      </c>
      <c r="K200" s="1" t="s">
        <v>34</v>
      </c>
      <c r="L200" s="1">
        <v>10123.43</v>
      </c>
      <c r="M200" s="1">
        <v>0</v>
      </c>
      <c r="N200" s="1">
        <v>0</v>
      </c>
      <c r="O200" s="1">
        <v>1822.22</v>
      </c>
      <c r="P200" s="1">
        <v>0</v>
      </c>
      <c r="Q200" s="1">
        <v>11945.65</v>
      </c>
      <c r="R200" s="1" t="s">
        <v>35</v>
      </c>
      <c r="S200" s="1" t="s">
        <v>140</v>
      </c>
      <c r="T200" s="1" t="s">
        <v>61</v>
      </c>
      <c r="U200" s="1" t="s">
        <v>62</v>
      </c>
      <c r="V200" s="1" t="s">
        <v>39</v>
      </c>
      <c r="W200" s="1">
        <v>5</v>
      </c>
      <c r="X200" s="1" t="s">
        <v>53</v>
      </c>
      <c r="Y200" s="1">
        <v>4</v>
      </c>
      <c r="Z200" s="1" t="s">
        <v>145</v>
      </c>
    </row>
    <row r="201" spans="1:26" ht="18" customHeight="1" x14ac:dyDescent="0.25">
      <c r="A201" s="1" t="s">
        <v>642</v>
      </c>
      <c r="B201" s="5">
        <f t="shared" ca="1" si="3"/>
        <v>46130</v>
      </c>
      <c r="C201" s="1" t="s">
        <v>643</v>
      </c>
      <c r="D201" s="1" t="s">
        <v>644</v>
      </c>
      <c r="E201" s="1" t="s">
        <v>29</v>
      </c>
      <c r="F201" s="1">
        <v>31</v>
      </c>
      <c r="G201" s="1" t="s">
        <v>249</v>
      </c>
      <c r="H201" s="1" t="s">
        <v>76</v>
      </c>
      <c r="I201" s="1" t="s">
        <v>77</v>
      </c>
      <c r="J201" s="1" t="s">
        <v>33</v>
      </c>
      <c r="K201" s="1" t="s">
        <v>34</v>
      </c>
      <c r="L201" s="1">
        <v>7285.63</v>
      </c>
      <c r="M201" s="1">
        <v>0</v>
      </c>
      <c r="N201" s="1">
        <v>0</v>
      </c>
      <c r="O201" s="1">
        <v>1311.41</v>
      </c>
      <c r="P201" s="1">
        <v>50</v>
      </c>
      <c r="Q201" s="1">
        <v>8647.0400000000009</v>
      </c>
      <c r="R201" s="1" t="s">
        <v>35</v>
      </c>
      <c r="S201" s="1" t="s">
        <v>49</v>
      </c>
      <c r="T201" s="1" t="s">
        <v>37</v>
      </c>
      <c r="U201" s="1" t="s">
        <v>38</v>
      </c>
      <c r="V201" s="1" t="s">
        <v>39</v>
      </c>
      <c r="W201" s="1">
        <v>7</v>
      </c>
      <c r="X201" s="1" t="s">
        <v>53</v>
      </c>
      <c r="Y201" s="1">
        <v>5</v>
      </c>
      <c r="Z201" s="1" t="s">
        <v>41</v>
      </c>
    </row>
    <row r="202" spans="1:26" ht="18" customHeight="1" x14ac:dyDescent="0.25">
      <c r="A202" s="1" t="s">
        <v>645</v>
      </c>
      <c r="B202" s="5">
        <f t="shared" ca="1" si="3"/>
        <v>45721</v>
      </c>
      <c r="C202" s="1" t="s">
        <v>389</v>
      </c>
      <c r="D202" s="1" t="s">
        <v>646</v>
      </c>
      <c r="E202" s="1" t="s">
        <v>45</v>
      </c>
      <c r="F202" s="1">
        <v>25</v>
      </c>
      <c r="G202" s="1" t="s">
        <v>144</v>
      </c>
      <c r="H202" s="1" t="s">
        <v>47</v>
      </c>
      <c r="I202" s="1" t="s">
        <v>48</v>
      </c>
      <c r="J202" s="1" t="s">
        <v>102</v>
      </c>
      <c r="K202" s="1" t="s">
        <v>34</v>
      </c>
      <c r="L202" s="1">
        <v>9723.6</v>
      </c>
      <c r="M202" s="1">
        <v>0.15</v>
      </c>
      <c r="N202" s="1">
        <v>1458.54</v>
      </c>
      <c r="O202" s="1">
        <v>1487.71</v>
      </c>
      <c r="P202" s="1">
        <v>100</v>
      </c>
      <c r="Q202" s="1">
        <v>9852.77</v>
      </c>
      <c r="R202" s="1" t="s">
        <v>35</v>
      </c>
      <c r="S202" s="1" t="s">
        <v>49</v>
      </c>
      <c r="T202" s="1" t="s">
        <v>110</v>
      </c>
      <c r="U202" s="1" t="s">
        <v>111</v>
      </c>
      <c r="V202" s="1" t="s">
        <v>112</v>
      </c>
      <c r="W202" s="1">
        <v>7</v>
      </c>
      <c r="X202" s="1" t="s">
        <v>53</v>
      </c>
      <c r="Y202" s="1">
        <v>4</v>
      </c>
      <c r="Z202" s="1" t="s">
        <v>41</v>
      </c>
    </row>
    <row r="203" spans="1:26" ht="18" customHeight="1" x14ac:dyDescent="0.25">
      <c r="A203" s="1" t="s">
        <v>647</v>
      </c>
      <c r="B203" s="5">
        <f t="shared" ca="1" si="3"/>
        <v>45665</v>
      </c>
      <c r="C203" s="1" t="s">
        <v>648</v>
      </c>
      <c r="D203" s="1" t="s">
        <v>649</v>
      </c>
      <c r="E203" s="1" t="s">
        <v>45</v>
      </c>
      <c r="F203" s="1">
        <v>25</v>
      </c>
      <c r="G203" s="1" t="s">
        <v>249</v>
      </c>
      <c r="H203" s="1" t="s">
        <v>76</v>
      </c>
      <c r="I203" s="1" t="s">
        <v>118</v>
      </c>
      <c r="J203" s="1" t="s">
        <v>109</v>
      </c>
      <c r="K203" s="1" t="s">
        <v>34</v>
      </c>
      <c r="L203" s="1">
        <v>815.83</v>
      </c>
      <c r="M203" s="1">
        <v>0.05</v>
      </c>
      <c r="N203" s="1">
        <v>40.79</v>
      </c>
      <c r="O203" s="1">
        <v>139.51</v>
      </c>
      <c r="P203" s="1">
        <v>50</v>
      </c>
      <c r="Q203" s="1">
        <v>964.55</v>
      </c>
      <c r="R203" s="1" t="s">
        <v>35</v>
      </c>
      <c r="S203" s="1" t="s">
        <v>36</v>
      </c>
      <c r="T203" s="1" t="s">
        <v>61</v>
      </c>
      <c r="U203" s="1" t="s">
        <v>62</v>
      </c>
      <c r="V203" s="1" t="s">
        <v>39</v>
      </c>
      <c r="W203" s="1">
        <v>3</v>
      </c>
      <c r="X203" s="1" t="s">
        <v>53</v>
      </c>
      <c r="Y203" s="1">
        <v>5</v>
      </c>
      <c r="Z203" s="1" t="s">
        <v>41</v>
      </c>
    </row>
    <row r="204" spans="1:26" ht="18" customHeight="1" x14ac:dyDescent="0.25">
      <c r="A204" s="1" t="s">
        <v>650</v>
      </c>
      <c r="B204" s="5">
        <f t="shared" ca="1" si="3"/>
        <v>46253</v>
      </c>
      <c r="C204" s="1" t="s">
        <v>651</v>
      </c>
      <c r="D204" s="1" t="s">
        <v>652</v>
      </c>
      <c r="E204" s="1" t="s">
        <v>29</v>
      </c>
      <c r="F204" s="1">
        <v>44</v>
      </c>
      <c r="G204" s="1" t="s">
        <v>160</v>
      </c>
      <c r="H204" s="1" t="s">
        <v>100</v>
      </c>
      <c r="I204" s="1" t="s">
        <v>178</v>
      </c>
      <c r="J204" s="1" t="s">
        <v>78</v>
      </c>
      <c r="K204" s="1" t="s">
        <v>34</v>
      </c>
      <c r="L204" s="1">
        <v>9416.6</v>
      </c>
      <c r="M204" s="1">
        <v>0.05</v>
      </c>
      <c r="N204" s="1">
        <v>470.83</v>
      </c>
      <c r="O204" s="1">
        <v>1610.24</v>
      </c>
      <c r="P204" s="1">
        <v>0</v>
      </c>
      <c r="Q204" s="1">
        <v>10556.01</v>
      </c>
      <c r="R204" s="1" t="s">
        <v>87</v>
      </c>
      <c r="S204" s="1" t="s">
        <v>140</v>
      </c>
      <c r="T204" s="1" t="s">
        <v>126</v>
      </c>
      <c r="U204" s="1" t="s">
        <v>127</v>
      </c>
      <c r="V204" s="1" t="s">
        <v>112</v>
      </c>
      <c r="W204" s="1">
        <v>3</v>
      </c>
      <c r="X204" s="1" t="s">
        <v>53</v>
      </c>
      <c r="Y204" s="1">
        <v>4</v>
      </c>
      <c r="Z204" s="1" t="s">
        <v>41</v>
      </c>
    </row>
    <row r="205" spans="1:26" ht="18" customHeight="1" x14ac:dyDescent="0.25">
      <c r="A205" s="1" t="s">
        <v>653</v>
      </c>
      <c r="B205" s="5">
        <f t="shared" ca="1" si="3"/>
        <v>46140</v>
      </c>
      <c r="C205" s="1" t="s">
        <v>654</v>
      </c>
      <c r="D205" s="1" t="s">
        <v>371</v>
      </c>
      <c r="E205" s="1" t="s">
        <v>29</v>
      </c>
      <c r="F205" s="1">
        <v>29</v>
      </c>
      <c r="G205" s="1" t="s">
        <v>249</v>
      </c>
      <c r="H205" s="1" t="s">
        <v>76</v>
      </c>
      <c r="I205" s="1" t="s">
        <v>77</v>
      </c>
      <c r="J205" s="1" t="s">
        <v>33</v>
      </c>
      <c r="K205" s="1" t="s">
        <v>34</v>
      </c>
      <c r="L205" s="1">
        <v>11723.7</v>
      </c>
      <c r="M205" s="1">
        <v>0</v>
      </c>
      <c r="N205" s="1">
        <v>0</v>
      </c>
      <c r="O205" s="1">
        <v>2110.27</v>
      </c>
      <c r="P205" s="1">
        <v>0</v>
      </c>
      <c r="Q205" s="1">
        <v>13833.97</v>
      </c>
      <c r="R205" s="1" t="s">
        <v>120</v>
      </c>
      <c r="S205" s="1" t="s">
        <v>71</v>
      </c>
      <c r="T205" s="1" t="s">
        <v>110</v>
      </c>
      <c r="U205" s="1" t="s">
        <v>111</v>
      </c>
      <c r="V205" s="1" t="s">
        <v>112</v>
      </c>
      <c r="W205" s="1">
        <v>5</v>
      </c>
      <c r="X205" s="1" t="s">
        <v>53</v>
      </c>
      <c r="Y205" s="1">
        <v>4</v>
      </c>
      <c r="Z205" s="1" t="s">
        <v>41</v>
      </c>
    </row>
    <row r="206" spans="1:26" ht="18" customHeight="1" x14ac:dyDescent="0.25">
      <c r="A206" s="1" t="s">
        <v>655</v>
      </c>
      <c r="B206" s="5">
        <f t="shared" ca="1" si="3"/>
        <v>46108</v>
      </c>
      <c r="C206" s="1" t="s">
        <v>183</v>
      </c>
      <c r="D206" s="1" t="s">
        <v>656</v>
      </c>
      <c r="E206" s="1" t="s">
        <v>29</v>
      </c>
      <c r="F206" s="1">
        <v>18</v>
      </c>
      <c r="G206" s="1" t="s">
        <v>149</v>
      </c>
      <c r="H206" s="1" t="s">
        <v>100</v>
      </c>
      <c r="I206" s="1" t="s">
        <v>201</v>
      </c>
      <c r="J206" s="1" t="s">
        <v>33</v>
      </c>
      <c r="K206" s="1" t="s">
        <v>60</v>
      </c>
      <c r="L206" s="1">
        <v>7630.29</v>
      </c>
      <c r="M206" s="1">
        <v>0.05</v>
      </c>
      <c r="N206" s="1">
        <v>381.51</v>
      </c>
      <c r="O206" s="1">
        <v>1304.78</v>
      </c>
      <c r="P206" s="1">
        <v>0</v>
      </c>
      <c r="Q206" s="1">
        <v>8553.56</v>
      </c>
      <c r="R206" s="1" t="s">
        <v>35</v>
      </c>
      <c r="S206" s="1" t="s">
        <v>71</v>
      </c>
      <c r="T206" s="1" t="s">
        <v>50</v>
      </c>
      <c r="U206" s="1" t="s">
        <v>51</v>
      </c>
      <c r="V206" s="1" t="s">
        <v>52</v>
      </c>
      <c r="W206" s="1">
        <v>6</v>
      </c>
      <c r="X206" s="1" t="s">
        <v>53</v>
      </c>
      <c r="Y206" s="1">
        <v>5</v>
      </c>
      <c r="Z206" s="1" t="s">
        <v>41</v>
      </c>
    </row>
    <row r="207" spans="1:26" ht="18" customHeight="1" x14ac:dyDescent="0.25">
      <c r="A207" s="1" t="s">
        <v>657</v>
      </c>
      <c r="B207" s="5">
        <f t="shared" ca="1" si="3"/>
        <v>46184</v>
      </c>
      <c r="C207" s="1" t="s">
        <v>658</v>
      </c>
      <c r="D207" s="1" t="s">
        <v>659</v>
      </c>
      <c r="E207" s="1" t="s">
        <v>45</v>
      </c>
      <c r="F207" s="1">
        <v>60</v>
      </c>
      <c r="G207" s="1" t="s">
        <v>274</v>
      </c>
      <c r="H207" s="1" t="s">
        <v>100</v>
      </c>
      <c r="I207" s="1" t="s">
        <v>201</v>
      </c>
      <c r="J207" s="1" t="s">
        <v>109</v>
      </c>
      <c r="K207" s="1" t="s">
        <v>60</v>
      </c>
      <c r="L207" s="1">
        <v>5523.32</v>
      </c>
      <c r="M207" s="1">
        <v>0.05</v>
      </c>
      <c r="N207" s="1">
        <v>276.17</v>
      </c>
      <c r="O207" s="1">
        <v>944.49</v>
      </c>
      <c r="P207" s="1">
        <v>50</v>
      </c>
      <c r="Q207" s="1">
        <v>6241.64</v>
      </c>
      <c r="R207" s="1" t="s">
        <v>35</v>
      </c>
      <c r="S207" s="1" t="s">
        <v>71</v>
      </c>
      <c r="T207" s="1" t="s">
        <v>61</v>
      </c>
      <c r="U207" s="1" t="s">
        <v>62</v>
      </c>
      <c r="V207" s="1" t="s">
        <v>39</v>
      </c>
      <c r="W207" s="1">
        <v>7</v>
      </c>
      <c r="X207" s="1" t="s">
        <v>53</v>
      </c>
      <c r="Y207" s="1">
        <v>3</v>
      </c>
      <c r="Z207" s="1" t="s">
        <v>145</v>
      </c>
    </row>
    <row r="208" spans="1:26" ht="18" customHeight="1" x14ac:dyDescent="0.25">
      <c r="A208" s="1" t="s">
        <v>660</v>
      </c>
      <c r="B208" s="5">
        <f t="shared" ca="1" si="3"/>
        <v>45876</v>
      </c>
      <c r="C208" s="1" t="s">
        <v>661</v>
      </c>
      <c r="D208" s="1" t="s">
        <v>271</v>
      </c>
      <c r="E208" s="1" t="s">
        <v>29</v>
      </c>
      <c r="F208" s="1">
        <v>57</v>
      </c>
      <c r="G208" s="1" t="s">
        <v>117</v>
      </c>
      <c r="H208" s="1" t="s">
        <v>76</v>
      </c>
      <c r="I208" s="1" t="s">
        <v>118</v>
      </c>
      <c r="J208" s="1" t="s">
        <v>59</v>
      </c>
      <c r="K208" s="1" t="s">
        <v>60</v>
      </c>
      <c r="L208" s="1">
        <v>4342.04</v>
      </c>
      <c r="M208" s="1">
        <v>0.05</v>
      </c>
      <c r="N208" s="1">
        <v>217.1</v>
      </c>
      <c r="O208" s="1">
        <v>742.49</v>
      </c>
      <c r="P208" s="1">
        <v>100</v>
      </c>
      <c r="Q208" s="1">
        <v>4967.43</v>
      </c>
      <c r="R208" s="1" t="s">
        <v>87</v>
      </c>
      <c r="S208" s="1" t="s">
        <v>49</v>
      </c>
      <c r="T208" s="1" t="s">
        <v>197</v>
      </c>
      <c r="U208" s="1" t="s">
        <v>198</v>
      </c>
      <c r="V208" s="1" t="s">
        <v>52</v>
      </c>
      <c r="W208" s="1">
        <v>2</v>
      </c>
      <c r="X208" s="1" t="s">
        <v>53</v>
      </c>
      <c r="Y208" s="1">
        <v>4</v>
      </c>
      <c r="Z208" s="1" t="s">
        <v>41</v>
      </c>
    </row>
    <row r="209" spans="1:26" ht="18" customHeight="1" x14ac:dyDescent="0.25">
      <c r="A209" s="1" t="s">
        <v>662</v>
      </c>
      <c r="B209" s="5">
        <f t="shared" ca="1" si="3"/>
        <v>45734</v>
      </c>
      <c r="C209" s="1" t="s">
        <v>663</v>
      </c>
      <c r="D209" s="1" t="s">
        <v>664</v>
      </c>
      <c r="E209" s="1" t="s">
        <v>29</v>
      </c>
      <c r="F209" s="1">
        <v>59</v>
      </c>
      <c r="G209" s="1" t="s">
        <v>138</v>
      </c>
      <c r="H209" s="1" t="s">
        <v>76</v>
      </c>
      <c r="I209" s="1" t="s">
        <v>139</v>
      </c>
      <c r="J209" s="1" t="s">
        <v>92</v>
      </c>
      <c r="K209" s="1" t="s">
        <v>34</v>
      </c>
      <c r="L209" s="1">
        <v>9731.33</v>
      </c>
      <c r="M209" s="1">
        <v>0.1</v>
      </c>
      <c r="N209" s="1">
        <v>973.13</v>
      </c>
      <c r="O209" s="1">
        <v>1576.48</v>
      </c>
      <c r="P209" s="1">
        <v>0</v>
      </c>
      <c r="Q209" s="1">
        <v>10334.68</v>
      </c>
      <c r="R209" s="1" t="s">
        <v>87</v>
      </c>
      <c r="S209" s="1" t="s">
        <v>71</v>
      </c>
      <c r="T209" s="1" t="s">
        <v>50</v>
      </c>
      <c r="U209" s="1" t="s">
        <v>51</v>
      </c>
      <c r="V209" s="1" t="s">
        <v>52</v>
      </c>
      <c r="W209" s="1">
        <v>4</v>
      </c>
      <c r="X209" s="1" t="s">
        <v>40</v>
      </c>
      <c r="Y209" s="1">
        <v>4</v>
      </c>
      <c r="Z209" s="1" t="s">
        <v>41</v>
      </c>
    </row>
    <row r="210" spans="1:26" ht="18" customHeight="1" x14ac:dyDescent="0.25">
      <c r="A210" s="1" t="s">
        <v>665</v>
      </c>
      <c r="B210" s="5">
        <f t="shared" ca="1" si="3"/>
        <v>45959</v>
      </c>
      <c r="C210" s="1" t="s">
        <v>666</v>
      </c>
      <c r="D210" s="1" t="s">
        <v>258</v>
      </c>
      <c r="E210" s="1" t="s">
        <v>29</v>
      </c>
      <c r="F210" s="1">
        <v>68</v>
      </c>
      <c r="G210" s="1" t="s">
        <v>99</v>
      </c>
      <c r="H210" s="1" t="s">
        <v>100</v>
      </c>
      <c r="I210" s="1" t="s">
        <v>178</v>
      </c>
      <c r="J210" s="1" t="s">
        <v>33</v>
      </c>
      <c r="K210" s="1" t="s">
        <v>60</v>
      </c>
      <c r="L210" s="1">
        <v>10468.82</v>
      </c>
      <c r="M210" s="1">
        <v>0</v>
      </c>
      <c r="N210" s="1">
        <v>0</v>
      </c>
      <c r="O210" s="1">
        <v>1884.39</v>
      </c>
      <c r="P210" s="1">
        <v>0</v>
      </c>
      <c r="Q210" s="1">
        <v>12353.21</v>
      </c>
      <c r="R210" s="1" t="s">
        <v>87</v>
      </c>
      <c r="S210" s="1" t="s">
        <v>36</v>
      </c>
      <c r="T210" s="1" t="s">
        <v>61</v>
      </c>
      <c r="U210" s="1" t="s">
        <v>62</v>
      </c>
      <c r="V210" s="1" t="s">
        <v>39</v>
      </c>
      <c r="W210" s="1">
        <v>3</v>
      </c>
      <c r="X210" s="1" t="s">
        <v>53</v>
      </c>
      <c r="Y210" s="1">
        <v>4</v>
      </c>
      <c r="Z210" s="1" t="s">
        <v>41</v>
      </c>
    </row>
    <row r="211" spans="1:26" ht="18" customHeight="1" x14ac:dyDescent="0.25">
      <c r="A211" s="1" t="s">
        <v>667</v>
      </c>
      <c r="B211" s="5">
        <f t="shared" ca="1" si="3"/>
        <v>45950</v>
      </c>
      <c r="C211" s="1" t="s">
        <v>668</v>
      </c>
      <c r="D211" s="1" t="s">
        <v>669</v>
      </c>
      <c r="E211" s="1" t="s">
        <v>45</v>
      </c>
      <c r="F211" s="1">
        <v>28</v>
      </c>
      <c r="G211" s="1" t="s">
        <v>144</v>
      </c>
      <c r="H211" s="1" t="s">
        <v>47</v>
      </c>
      <c r="I211" s="1" t="s">
        <v>67</v>
      </c>
      <c r="J211" s="1" t="s">
        <v>68</v>
      </c>
      <c r="K211" s="1" t="s">
        <v>34</v>
      </c>
      <c r="L211" s="1">
        <v>13096.77</v>
      </c>
      <c r="M211" s="1">
        <v>0</v>
      </c>
      <c r="N211" s="1">
        <v>0</v>
      </c>
      <c r="O211" s="1">
        <v>2357.42</v>
      </c>
      <c r="P211" s="1">
        <v>100</v>
      </c>
      <c r="Q211" s="1">
        <v>15554.19</v>
      </c>
      <c r="R211" s="1" t="s">
        <v>35</v>
      </c>
      <c r="S211" s="1" t="s">
        <v>71</v>
      </c>
      <c r="T211" s="1" t="s">
        <v>61</v>
      </c>
      <c r="U211" s="1" t="s">
        <v>62</v>
      </c>
      <c r="V211" s="1" t="s">
        <v>39</v>
      </c>
      <c r="W211" s="1">
        <v>3</v>
      </c>
      <c r="X211" s="1" t="s">
        <v>40</v>
      </c>
      <c r="Y211" s="1">
        <v>4</v>
      </c>
      <c r="Z211" s="1" t="s">
        <v>41</v>
      </c>
    </row>
    <row r="212" spans="1:26" ht="18" customHeight="1" x14ac:dyDescent="0.25">
      <c r="A212" s="1" t="s">
        <v>670</v>
      </c>
      <c r="B212" s="5">
        <f t="shared" ca="1" si="3"/>
        <v>45764</v>
      </c>
      <c r="C212" s="1" t="s">
        <v>73</v>
      </c>
      <c r="D212" s="1" t="s">
        <v>671</v>
      </c>
      <c r="E212" s="1" t="s">
        <v>29</v>
      </c>
      <c r="F212" s="1">
        <v>56</v>
      </c>
      <c r="G212" s="1" t="s">
        <v>30</v>
      </c>
      <c r="H212" s="1" t="s">
        <v>31</v>
      </c>
      <c r="I212" s="1" t="s">
        <v>32</v>
      </c>
      <c r="J212" s="1" t="s">
        <v>68</v>
      </c>
      <c r="K212" s="1" t="s">
        <v>34</v>
      </c>
      <c r="L212" s="1">
        <v>5299.43</v>
      </c>
      <c r="M212" s="1">
        <v>0.1</v>
      </c>
      <c r="N212" s="1">
        <v>529.94000000000005</v>
      </c>
      <c r="O212" s="1">
        <v>858.51</v>
      </c>
      <c r="P212" s="1">
        <v>100</v>
      </c>
      <c r="Q212" s="1">
        <v>5728</v>
      </c>
      <c r="R212" s="1" t="s">
        <v>87</v>
      </c>
      <c r="S212" s="1" t="s">
        <v>49</v>
      </c>
      <c r="T212" s="1" t="s">
        <v>161</v>
      </c>
      <c r="U212" s="1" t="s">
        <v>162</v>
      </c>
      <c r="V212" s="1" t="s">
        <v>95</v>
      </c>
      <c r="W212" s="1">
        <v>4</v>
      </c>
      <c r="X212" s="1" t="s">
        <v>53</v>
      </c>
      <c r="Y212" s="1">
        <v>4</v>
      </c>
      <c r="Z212" s="1" t="s">
        <v>41</v>
      </c>
    </row>
    <row r="213" spans="1:26" ht="18" customHeight="1" x14ac:dyDescent="0.25">
      <c r="A213" s="1" t="s">
        <v>672</v>
      </c>
      <c r="B213" s="5">
        <f t="shared" ca="1" si="3"/>
        <v>45765</v>
      </c>
      <c r="C213" s="1" t="s">
        <v>673</v>
      </c>
      <c r="D213" s="1" t="s">
        <v>221</v>
      </c>
      <c r="E213" s="1" t="s">
        <v>29</v>
      </c>
      <c r="F213" s="1">
        <v>60</v>
      </c>
      <c r="G213" s="1" t="s">
        <v>149</v>
      </c>
      <c r="H213" s="1" t="s">
        <v>100</v>
      </c>
      <c r="I213" s="1" t="s">
        <v>101</v>
      </c>
      <c r="J213" s="1" t="s">
        <v>92</v>
      </c>
      <c r="K213" s="1" t="s">
        <v>34</v>
      </c>
      <c r="L213" s="1">
        <v>11604.14</v>
      </c>
      <c r="M213" s="1">
        <v>0.15</v>
      </c>
      <c r="N213" s="1">
        <v>1740.62</v>
      </c>
      <c r="O213" s="1">
        <v>1775.43</v>
      </c>
      <c r="P213" s="1">
        <v>50</v>
      </c>
      <c r="Q213" s="1">
        <v>11688.95</v>
      </c>
      <c r="R213" s="1" t="s">
        <v>79</v>
      </c>
      <c r="S213" s="1" t="s">
        <v>49</v>
      </c>
      <c r="T213" s="1" t="s">
        <v>126</v>
      </c>
      <c r="U213" s="1" t="s">
        <v>127</v>
      </c>
      <c r="V213" s="1" t="s">
        <v>112</v>
      </c>
      <c r="W213" s="1">
        <v>2</v>
      </c>
      <c r="X213" s="1" t="s">
        <v>53</v>
      </c>
      <c r="Y213" s="1">
        <v>3</v>
      </c>
      <c r="Z213" s="1" t="s">
        <v>41</v>
      </c>
    </row>
    <row r="214" spans="1:26" ht="18" customHeight="1" x14ac:dyDescent="0.25">
      <c r="A214" s="1" t="s">
        <v>674</v>
      </c>
      <c r="B214" s="5">
        <f t="shared" ca="1" si="3"/>
        <v>46142</v>
      </c>
      <c r="C214" s="1" t="s">
        <v>675</v>
      </c>
      <c r="D214" s="1" t="s">
        <v>676</v>
      </c>
      <c r="E214" s="1" t="s">
        <v>45</v>
      </c>
      <c r="F214" s="1">
        <v>48</v>
      </c>
      <c r="G214" s="1" t="s">
        <v>117</v>
      </c>
      <c r="H214" s="1" t="s">
        <v>76</v>
      </c>
      <c r="I214" s="1" t="s">
        <v>118</v>
      </c>
      <c r="J214" s="1" t="s">
        <v>68</v>
      </c>
      <c r="K214" s="1" t="s">
        <v>60</v>
      </c>
      <c r="L214" s="1">
        <v>8530</v>
      </c>
      <c r="M214" s="1">
        <v>0</v>
      </c>
      <c r="N214" s="1">
        <v>0</v>
      </c>
      <c r="O214" s="1">
        <v>1535.4</v>
      </c>
      <c r="P214" s="1">
        <v>50</v>
      </c>
      <c r="Q214" s="1">
        <v>10115.4</v>
      </c>
      <c r="R214" s="1" t="s">
        <v>87</v>
      </c>
      <c r="S214" s="1" t="s">
        <v>49</v>
      </c>
      <c r="T214" s="1" t="s">
        <v>93</v>
      </c>
      <c r="U214" s="1" t="s">
        <v>94</v>
      </c>
      <c r="V214" s="1" t="s">
        <v>95</v>
      </c>
      <c r="W214" s="1">
        <v>3</v>
      </c>
      <c r="X214" s="1" t="s">
        <v>53</v>
      </c>
      <c r="Y214" s="1">
        <v>5</v>
      </c>
      <c r="Z214" s="1" t="s">
        <v>41</v>
      </c>
    </row>
    <row r="215" spans="1:26" ht="18" customHeight="1" x14ac:dyDescent="0.25">
      <c r="A215" s="1" t="s">
        <v>677</v>
      </c>
      <c r="B215" s="5">
        <f t="shared" ca="1" si="3"/>
        <v>46198</v>
      </c>
      <c r="C215" s="1" t="s">
        <v>678</v>
      </c>
      <c r="D215" s="1" t="s">
        <v>679</v>
      </c>
      <c r="E215" s="1" t="s">
        <v>29</v>
      </c>
      <c r="F215" s="1">
        <v>34</v>
      </c>
      <c r="G215" s="1" t="s">
        <v>138</v>
      </c>
      <c r="H215" s="1" t="s">
        <v>76</v>
      </c>
      <c r="I215" s="1" t="s">
        <v>77</v>
      </c>
      <c r="J215" s="1" t="s">
        <v>109</v>
      </c>
      <c r="K215" s="1" t="s">
        <v>34</v>
      </c>
      <c r="L215" s="1">
        <v>13271.84</v>
      </c>
      <c r="M215" s="1">
        <v>0.05</v>
      </c>
      <c r="N215" s="1">
        <v>663.59</v>
      </c>
      <c r="O215" s="1">
        <v>2269.48</v>
      </c>
      <c r="P215" s="1">
        <v>50</v>
      </c>
      <c r="Q215" s="1">
        <v>14927.73</v>
      </c>
      <c r="R215" s="1" t="s">
        <v>87</v>
      </c>
      <c r="S215" s="1" t="s">
        <v>49</v>
      </c>
      <c r="T215" s="1" t="s">
        <v>126</v>
      </c>
      <c r="U215" s="1" t="s">
        <v>127</v>
      </c>
      <c r="V215" s="1" t="s">
        <v>112</v>
      </c>
      <c r="W215" s="1">
        <v>4</v>
      </c>
      <c r="X215" s="1" t="s">
        <v>53</v>
      </c>
      <c r="Y215" s="1">
        <v>5</v>
      </c>
      <c r="Z215" s="1" t="s">
        <v>41</v>
      </c>
    </row>
    <row r="216" spans="1:26" ht="18" customHeight="1" x14ac:dyDescent="0.25">
      <c r="A216" s="1" t="s">
        <v>680</v>
      </c>
      <c r="B216" s="5">
        <f t="shared" ca="1" si="3"/>
        <v>46009</v>
      </c>
      <c r="C216" s="1" t="s">
        <v>329</v>
      </c>
      <c r="D216" s="1" t="s">
        <v>681</v>
      </c>
      <c r="E216" s="1" t="s">
        <v>29</v>
      </c>
      <c r="F216" s="1">
        <v>50</v>
      </c>
      <c r="G216" s="1" t="s">
        <v>46</v>
      </c>
      <c r="H216" s="1" t="s">
        <v>47</v>
      </c>
      <c r="I216" s="1" t="s">
        <v>67</v>
      </c>
      <c r="J216" s="1" t="s">
        <v>59</v>
      </c>
      <c r="K216" s="1" t="s">
        <v>34</v>
      </c>
      <c r="L216" s="1">
        <v>8035.23</v>
      </c>
      <c r="M216" s="1">
        <v>0</v>
      </c>
      <c r="N216" s="1">
        <v>0</v>
      </c>
      <c r="O216" s="1">
        <v>1446.34</v>
      </c>
      <c r="P216" s="1">
        <v>0</v>
      </c>
      <c r="Q216" s="1">
        <v>9481.57</v>
      </c>
      <c r="R216" s="1" t="s">
        <v>87</v>
      </c>
      <c r="S216" s="1" t="s">
        <v>140</v>
      </c>
      <c r="T216" s="1" t="s">
        <v>110</v>
      </c>
      <c r="U216" s="1" t="s">
        <v>111</v>
      </c>
      <c r="V216" s="1" t="s">
        <v>112</v>
      </c>
      <c r="W216" s="1">
        <v>3</v>
      </c>
      <c r="X216" s="1" t="s">
        <v>53</v>
      </c>
      <c r="Y216" s="1">
        <v>4</v>
      </c>
      <c r="Z216" s="1" t="s">
        <v>41</v>
      </c>
    </row>
    <row r="217" spans="1:26" ht="18" customHeight="1" x14ac:dyDescent="0.25">
      <c r="A217" s="1" t="s">
        <v>682</v>
      </c>
      <c r="B217" s="5">
        <f t="shared" ca="1" si="3"/>
        <v>46268</v>
      </c>
      <c r="C217" s="1" t="s">
        <v>166</v>
      </c>
      <c r="D217" s="1" t="s">
        <v>683</v>
      </c>
      <c r="E217" s="1" t="s">
        <v>29</v>
      </c>
      <c r="F217" s="1">
        <v>49</v>
      </c>
      <c r="G217" s="1" t="s">
        <v>30</v>
      </c>
      <c r="H217" s="1" t="s">
        <v>31</v>
      </c>
      <c r="I217" s="1" t="s">
        <v>125</v>
      </c>
      <c r="J217" s="1" t="s">
        <v>78</v>
      </c>
      <c r="K217" s="1" t="s">
        <v>34</v>
      </c>
      <c r="L217" s="1">
        <v>7885.04</v>
      </c>
      <c r="M217" s="1">
        <v>0</v>
      </c>
      <c r="N217" s="1">
        <v>0</v>
      </c>
      <c r="O217" s="1">
        <v>1419.31</v>
      </c>
      <c r="P217" s="1">
        <v>50</v>
      </c>
      <c r="Q217" s="1">
        <v>9354.35</v>
      </c>
      <c r="R217" s="1" t="s">
        <v>87</v>
      </c>
      <c r="S217" s="1" t="s">
        <v>49</v>
      </c>
      <c r="T217" s="1" t="s">
        <v>205</v>
      </c>
      <c r="U217" s="1" t="s">
        <v>206</v>
      </c>
      <c r="V217" s="1" t="s">
        <v>112</v>
      </c>
      <c r="W217" s="1">
        <v>6</v>
      </c>
      <c r="X217" s="1" t="s">
        <v>53</v>
      </c>
      <c r="Y217" s="1">
        <v>4</v>
      </c>
      <c r="Z217" s="1" t="s">
        <v>41</v>
      </c>
    </row>
    <row r="218" spans="1:26" ht="18" customHeight="1" x14ac:dyDescent="0.25">
      <c r="A218" s="1" t="s">
        <v>684</v>
      </c>
      <c r="B218" s="5">
        <f t="shared" ca="1" si="3"/>
        <v>45767</v>
      </c>
      <c r="C218" s="1" t="s">
        <v>685</v>
      </c>
      <c r="D218" s="1" t="s">
        <v>676</v>
      </c>
      <c r="E218" s="1" t="s">
        <v>45</v>
      </c>
      <c r="F218" s="1">
        <v>46</v>
      </c>
      <c r="G218" s="1" t="s">
        <v>160</v>
      </c>
      <c r="H218" s="1" t="s">
        <v>100</v>
      </c>
      <c r="I218" s="1" t="s">
        <v>101</v>
      </c>
      <c r="J218" s="1" t="s">
        <v>119</v>
      </c>
      <c r="K218" s="1" t="s">
        <v>60</v>
      </c>
      <c r="L218" s="1">
        <v>8773.69</v>
      </c>
      <c r="M218" s="1">
        <v>0</v>
      </c>
      <c r="N218" s="1">
        <v>0</v>
      </c>
      <c r="O218" s="1">
        <v>1579.26</v>
      </c>
      <c r="P218" s="1">
        <v>50</v>
      </c>
      <c r="Q218" s="1">
        <v>10402.950000000001</v>
      </c>
      <c r="R218" s="1" t="s">
        <v>120</v>
      </c>
      <c r="S218" s="1" t="s">
        <v>49</v>
      </c>
      <c r="T218" s="1" t="s">
        <v>197</v>
      </c>
      <c r="U218" s="1" t="s">
        <v>198</v>
      </c>
      <c r="V218" s="1" t="s">
        <v>52</v>
      </c>
      <c r="W218" s="1">
        <v>6</v>
      </c>
      <c r="X218" s="1" t="s">
        <v>53</v>
      </c>
      <c r="Y218" s="1">
        <v>2</v>
      </c>
      <c r="Z218" s="1" t="s">
        <v>41</v>
      </c>
    </row>
    <row r="219" spans="1:26" ht="18" customHeight="1" x14ac:dyDescent="0.25">
      <c r="A219" s="1" t="s">
        <v>686</v>
      </c>
      <c r="B219" s="5">
        <f t="shared" ca="1" si="3"/>
        <v>46000</v>
      </c>
      <c r="C219" s="1" t="s">
        <v>458</v>
      </c>
      <c r="D219" s="1" t="s">
        <v>196</v>
      </c>
      <c r="E219" s="1" t="s">
        <v>45</v>
      </c>
      <c r="F219" s="1">
        <v>38</v>
      </c>
      <c r="G219" s="1" t="s">
        <v>149</v>
      </c>
      <c r="H219" s="1" t="s">
        <v>100</v>
      </c>
      <c r="I219" s="1" t="s">
        <v>101</v>
      </c>
      <c r="J219" s="1" t="s">
        <v>33</v>
      </c>
      <c r="K219" s="1" t="s">
        <v>60</v>
      </c>
      <c r="L219" s="1">
        <v>11302.4</v>
      </c>
      <c r="M219" s="1">
        <v>0</v>
      </c>
      <c r="N219" s="1">
        <v>0</v>
      </c>
      <c r="O219" s="1">
        <v>2034.43</v>
      </c>
      <c r="P219" s="1">
        <v>150</v>
      </c>
      <c r="Q219" s="1">
        <v>13486.83</v>
      </c>
      <c r="R219" s="1" t="s">
        <v>120</v>
      </c>
      <c r="S219" s="1" t="s">
        <v>49</v>
      </c>
      <c r="T219" s="1" t="s">
        <v>197</v>
      </c>
      <c r="U219" s="1" t="s">
        <v>198</v>
      </c>
      <c r="V219" s="1" t="s">
        <v>52</v>
      </c>
      <c r="W219" s="1">
        <v>3</v>
      </c>
      <c r="X219" s="1" t="s">
        <v>53</v>
      </c>
      <c r="Y219" s="1">
        <v>5</v>
      </c>
      <c r="Z219" s="1" t="s">
        <v>41</v>
      </c>
    </row>
    <row r="220" spans="1:26" ht="18" customHeight="1" x14ac:dyDescent="0.25">
      <c r="A220" s="1" t="s">
        <v>687</v>
      </c>
      <c r="B220" s="5">
        <f t="shared" ca="1" si="3"/>
        <v>46052</v>
      </c>
      <c r="C220" s="1" t="s">
        <v>654</v>
      </c>
      <c r="D220" s="1" t="s">
        <v>688</v>
      </c>
      <c r="E220" s="1" t="s">
        <v>45</v>
      </c>
      <c r="F220" s="1">
        <v>38</v>
      </c>
      <c r="G220" s="1" t="s">
        <v>30</v>
      </c>
      <c r="H220" s="1" t="s">
        <v>31</v>
      </c>
      <c r="I220" s="1" t="s">
        <v>282</v>
      </c>
      <c r="J220" s="1" t="s">
        <v>119</v>
      </c>
      <c r="K220" s="1" t="s">
        <v>34</v>
      </c>
      <c r="L220" s="1">
        <v>14479.18</v>
      </c>
      <c r="M220" s="1">
        <v>0.1</v>
      </c>
      <c r="N220" s="1">
        <v>1447.92</v>
      </c>
      <c r="O220" s="1">
        <v>2345.63</v>
      </c>
      <c r="P220" s="1">
        <v>0</v>
      </c>
      <c r="Q220" s="1">
        <v>15376.89</v>
      </c>
      <c r="R220" s="1" t="s">
        <v>35</v>
      </c>
      <c r="S220" s="1" t="s">
        <v>71</v>
      </c>
      <c r="T220" s="1" t="s">
        <v>37</v>
      </c>
      <c r="U220" s="1" t="s">
        <v>38</v>
      </c>
      <c r="V220" s="1" t="s">
        <v>39</v>
      </c>
      <c r="W220" s="1">
        <v>3</v>
      </c>
      <c r="X220" s="1" t="s">
        <v>53</v>
      </c>
      <c r="Y220" s="1">
        <v>4</v>
      </c>
      <c r="Z220" s="1" t="s">
        <v>41</v>
      </c>
    </row>
    <row r="221" spans="1:26" ht="18" customHeight="1" x14ac:dyDescent="0.25">
      <c r="A221" s="1" t="s">
        <v>689</v>
      </c>
      <c r="B221" s="5">
        <f t="shared" ca="1" si="3"/>
        <v>46198</v>
      </c>
      <c r="C221" s="1" t="s">
        <v>690</v>
      </c>
      <c r="D221" s="1" t="s">
        <v>691</v>
      </c>
      <c r="E221" s="1" t="s">
        <v>45</v>
      </c>
      <c r="F221" s="1">
        <v>57</v>
      </c>
      <c r="G221" s="1" t="s">
        <v>171</v>
      </c>
      <c r="H221" s="1" t="s">
        <v>100</v>
      </c>
      <c r="I221" s="1" t="s">
        <v>101</v>
      </c>
      <c r="J221" s="1" t="s">
        <v>78</v>
      </c>
      <c r="K221" s="1" t="s">
        <v>34</v>
      </c>
      <c r="L221" s="1">
        <v>1335.06</v>
      </c>
      <c r="M221" s="1">
        <v>0.05</v>
      </c>
      <c r="N221" s="1">
        <v>66.75</v>
      </c>
      <c r="O221" s="1">
        <v>228.3</v>
      </c>
      <c r="P221" s="1">
        <v>50</v>
      </c>
      <c r="Q221" s="1">
        <v>1546.61</v>
      </c>
      <c r="R221" s="1" t="s">
        <v>87</v>
      </c>
      <c r="S221" s="1" t="s">
        <v>71</v>
      </c>
      <c r="T221" s="1" t="s">
        <v>126</v>
      </c>
      <c r="U221" s="1" t="s">
        <v>127</v>
      </c>
      <c r="V221" s="1" t="s">
        <v>112</v>
      </c>
      <c r="W221" s="1">
        <v>6</v>
      </c>
      <c r="X221" s="1" t="s">
        <v>40</v>
      </c>
      <c r="Y221" s="1">
        <v>4</v>
      </c>
      <c r="Z221" s="1" t="s">
        <v>41</v>
      </c>
    </row>
    <row r="222" spans="1:26" ht="18" customHeight="1" x14ac:dyDescent="0.25">
      <c r="A222" s="1" t="s">
        <v>692</v>
      </c>
      <c r="B222" s="5">
        <f t="shared" ca="1" si="3"/>
        <v>45907</v>
      </c>
      <c r="C222" s="1" t="s">
        <v>693</v>
      </c>
      <c r="D222" s="1" t="s">
        <v>66</v>
      </c>
      <c r="E222" s="1" t="s">
        <v>45</v>
      </c>
      <c r="F222" s="1">
        <v>40</v>
      </c>
      <c r="G222" s="1" t="s">
        <v>124</v>
      </c>
      <c r="H222" s="1" t="s">
        <v>31</v>
      </c>
      <c r="I222" s="1" t="s">
        <v>32</v>
      </c>
      <c r="J222" s="1" t="s">
        <v>78</v>
      </c>
      <c r="K222" s="1" t="s">
        <v>34</v>
      </c>
      <c r="L222" s="1">
        <v>1038.1600000000001</v>
      </c>
      <c r="M222" s="1">
        <v>0</v>
      </c>
      <c r="N222" s="1">
        <v>0</v>
      </c>
      <c r="O222" s="1">
        <v>186.87</v>
      </c>
      <c r="P222" s="1">
        <v>50</v>
      </c>
      <c r="Q222" s="1">
        <v>1275.03</v>
      </c>
      <c r="R222" s="1" t="s">
        <v>87</v>
      </c>
      <c r="S222" s="1" t="s">
        <v>49</v>
      </c>
      <c r="T222" s="1" t="s">
        <v>110</v>
      </c>
      <c r="U222" s="1" t="s">
        <v>111</v>
      </c>
      <c r="V222" s="1" t="s">
        <v>112</v>
      </c>
      <c r="W222" s="1">
        <v>3</v>
      </c>
      <c r="X222" s="1" t="s">
        <v>63</v>
      </c>
      <c r="Y222" s="1">
        <v>5</v>
      </c>
      <c r="Z222" s="1" t="s">
        <v>41</v>
      </c>
    </row>
    <row r="223" spans="1:26" ht="18" customHeight="1" x14ac:dyDescent="0.25">
      <c r="A223" s="1" t="s">
        <v>694</v>
      </c>
      <c r="B223" s="5">
        <f t="shared" ca="1" si="3"/>
        <v>45872</v>
      </c>
      <c r="C223" s="1" t="s">
        <v>695</v>
      </c>
      <c r="D223" s="1" t="s">
        <v>696</v>
      </c>
      <c r="E223" s="1" t="s">
        <v>29</v>
      </c>
      <c r="F223" s="1">
        <v>23</v>
      </c>
      <c r="G223" s="1" t="s">
        <v>75</v>
      </c>
      <c r="H223" s="1" t="s">
        <v>76</v>
      </c>
      <c r="I223" s="1" t="s">
        <v>77</v>
      </c>
      <c r="J223" s="1" t="s">
        <v>109</v>
      </c>
      <c r="K223" s="1" t="s">
        <v>60</v>
      </c>
      <c r="L223" s="1">
        <v>14078.87</v>
      </c>
      <c r="M223" s="1">
        <v>0</v>
      </c>
      <c r="N223" s="1">
        <v>0</v>
      </c>
      <c r="O223" s="1">
        <v>2534.1999999999998</v>
      </c>
      <c r="P223" s="1">
        <v>50</v>
      </c>
      <c r="Q223" s="1">
        <v>16663.07</v>
      </c>
      <c r="R223" s="1" t="s">
        <v>35</v>
      </c>
      <c r="S223" s="1" t="s">
        <v>49</v>
      </c>
      <c r="T223" s="1" t="s">
        <v>110</v>
      </c>
      <c r="U223" s="1" t="s">
        <v>111</v>
      </c>
      <c r="V223" s="1" t="s">
        <v>112</v>
      </c>
      <c r="W223" s="1">
        <v>2</v>
      </c>
      <c r="X223" s="1" t="s">
        <v>53</v>
      </c>
      <c r="Y223" s="1">
        <v>4</v>
      </c>
      <c r="Z223" s="1" t="s">
        <v>113</v>
      </c>
    </row>
    <row r="224" spans="1:26" ht="18" customHeight="1" x14ac:dyDescent="0.25">
      <c r="A224" s="1" t="s">
        <v>697</v>
      </c>
      <c r="B224" s="5">
        <f t="shared" ca="1" si="3"/>
        <v>45982</v>
      </c>
      <c r="C224" s="1" t="s">
        <v>230</v>
      </c>
      <c r="D224" s="1" t="s">
        <v>698</v>
      </c>
      <c r="E224" s="1" t="s">
        <v>45</v>
      </c>
      <c r="F224" s="1">
        <v>39</v>
      </c>
      <c r="G224" s="1" t="s">
        <v>124</v>
      </c>
      <c r="H224" s="1" t="s">
        <v>31</v>
      </c>
      <c r="I224" s="1" t="s">
        <v>125</v>
      </c>
      <c r="J224" s="1" t="s">
        <v>59</v>
      </c>
      <c r="K224" s="1" t="s">
        <v>34</v>
      </c>
      <c r="L224" s="1">
        <v>8065.67</v>
      </c>
      <c r="M224" s="1">
        <v>0.1</v>
      </c>
      <c r="N224" s="1">
        <v>806.57</v>
      </c>
      <c r="O224" s="1">
        <v>1306.6400000000001</v>
      </c>
      <c r="P224" s="1">
        <v>0</v>
      </c>
      <c r="Q224" s="1">
        <v>8565.74</v>
      </c>
      <c r="R224" s="1" t="s">
        <v>70</v>
      </c>
      <c r="S224" s="1" t="s">
        <v>49</v>
      </c>
      <c r="T224" s="1" t="s">
        <v>80</v>
      </c>
      <c r="U224" s="1" t="s">
        <v>81</v>
      </c>
      <c r="V224" s="1" t="s">
        <v>52</v>
      </c>
      <c r="W224" s="1">
        <v>2</v>
      </c>
      <c r="X224" s="1" t="s">
        <v>63</v>
      </c>
      <c r="Y224" s="1">
        <v>5</v>
      </c>
      <c r="Z224" s="1" t="s">
        <v>41</v>
      </c>
    </row>
    <row r="225" spans="1:26" ht="18" customHeight="1" x14ac:dyDescent="0.25">
      <c r="A225" s="1" t="s">
        <v>699</v>
      </c>
      <c r="B225" s="5">
        <f t="shared" ca="1" si="3"/>
        <v>46113</v>
      </c>
      <c r="C225" s="1" t="s">
        <v>303</v>
      </c>
      <c r="D225" s="1" t="s">
        <v>700</v>
      </c>
      <c r="E225" s="1" t="s">
        <v>29</v>
      </c>
      <c r="F225" s="1">
        <v>67</v>
      </c>
      <c r="G225" s="1" t="s">
        <v>149</v>
      </c>
      <c r="H225" s="1" t="s">
        <v>100</v>
      </c>
      <c r="I225" s="1" t="s">
        <v>150</v>
      </c>
      <c r="J225" s="1" t="s">
        <v>68</v>
      </c>
      <c r="K225" s="1" t="s">
        <v>60</v>
      </c>
      <c r="L225" s="1">
        <v>9319.82</v>
      </c>
      <c r="M225" s="1">
        <v>0</v>
      </c>
      <c r="N225" s="1">
        <v>0</v>
      </c>
      <c r="O225" s="1">
        <v>1677.57</v>
      </c>
      <c r="P225" s="1">
        <v>50</v>
      </c>
      <c r="Q225" s="1">
        <v>11047.39</v>
      </c>
      <c r="R225" s="1" t="s">
        <v>87</v>
      </c>
      <c r="S225" s="1" t="s">
        <v>71</v>
      </c>
      <c r="T225" s="1" t="s">
        <v>37</v>
      </c>
      <c r="U225" s="1" t="s">
        <v>38</v>
      </c>
      <c r="V225" s="1" t="s">
        <v>39</v>
      </c>
      <c r="W225" s="1">
        <v>5</v>
      </c>
      <c r="X225" s="1" t="s">
        <v>63</v>
      </c>
      <c r="Y225" s="1">
        <v>4</v>
      </c>
      <c r="Z225" s="1" t="s">
        <v>41</v>
      </c>
    </row>
    <row r="226" spans="1:26" ht="18" customHeight="1" x14ac:dyDescent="0.25">
      <c r="A226" s="1" t="s">
        <v>701</v>
      </c>
      <c r="B226" s="5">
        <f t="shared" ca="1" si="3"/>
        <v>46001</v>
      </c>
      <c r="C226" s="1" t="s">
        <v>702</v>
      </c>
      <c r="D226" s="1" t="s">
        <v>703</v>
      </c>
      <c r="E226" s="1" t="s">
        <v>29</v>
      </c>
      <c r="F226" s="1">
        <v>55</v>
      </c>
      <c r="G226" s="1" t="s">
        <v>85</v>
      </c>
      <c r="H226" s="1" t="s">
        <v>31</v>
      </c>
      <c r="I226" s="1" t="s">
        <v>86</v>
      </c>
      <c r="J226" s="1" t="s">
        <v>68</v>
      </c>
      <c r="K226" s="1" t="s">
        <v>34</v>
      </c>
      <c r="L226" s="1">
        <v>7365.75</v>
      </c>
      <c r="M226" s="1">
        <v>0.05</v>
      </c>
      <c r="N226" s="1">
        <v>368.29</v>
      </c>
      <c r="O226" s="1">
        <v>1259.54</v>
      </c>
      <c r="P226" s="1">
        <v>100</v>
      </c>
      <c r="Q226" s="1">
        <v>8357</v>
      </c>
      <c r="R226" s="1" t="s">
        <v>35</v>
      </c>
      <c r="S226" s="1" t="s">
        <v>49</v>
      </c>
      <c r="T226" s="1" t="s">
        <v>50</v>
      </c>
      <c r="U226" s="1" t="s">
        <v>51</v>
      </c>
      <c r="V226" s="1" t="s">
        <v>52</v>
      </c>
      <c r="W226" s="1">
        <v>2</v>
      </c>
      <c r="X226" s="1" t="s">
        <v>53</v>
      </c>
      <c r="Y226" s="1">
        <v>2</v>
      </c>
      <c r="Z226" s="1" t="s">
        <v>41</v>
      </c>
    </row>
    <row r="227" spans="1:26" ht="18" customHeight="1" x14ac:dyDescent="0.25">
      <c r="A227" s="1" t="s">
        <v>704</v>
      </c>
      <c r="B227" s="5">
        <f t="shared" ca="1" si="3"/>
        <v>45925</v>
      </c>
      <c r="C227" s="1" t="s">
        <v>705</v>
      </c>
      <c r="D227" s="1" t="s">
        <v>706</v>
      </c>
      <c r="E227" s="1" t="s">
        <v>29</v>
      </c>
      <c r="F227" s="1">
        <v>54</v>
      </c>
      <c r="G227" s="1" t="s">
        <v>46</v>
      </c>
      <c r="H227" s="1" t="s">
        <v>47</v>
      </c>
      <c r="I227" s="1" t="s">
        <v>67</v>
      </c>
      <c r="J227" s="1" t="s">
        <v>109</v>
      </c>
      <c r="K227" s="1" t="s">
        <v>60</v>
      </c>
      <c r="L227" s="1">
        <v>1631.45</v>
      </c>
      <c r="M227" s="1">
        <v>0</v>
      </c>
      <c r="N227" s="1">
        <v>0</v>
      </c>
      <c r="O227" s="1">
        <v>293.66000000000003</v>
      </c>
      <c r="P227" s="1">
        <v>50</v>
      </c>
      <c r="Q227" s="1">
        <v>1975.11</v>
      </c>
      <c r="R227" s="1" t="s">
        <v>35</v>
      </c>
      <c r="S227" s="1" t="s">
        <v>140</v>
      </c>
      <c r="T227" s="1" t="s">
        <v>161</v>
      </c>
      <c r="U227" s="1" t="s">
        <v>162</v>
      </c>
      <c r="V227" s="1" t="s">
        <v>95</v>
      </c>
      <c r="W227" s="1">
        <v>7</v>
      </c>
      <c r="X227" s="1" t="s">
        <v>53</v>
      </c>
      <c r="Y227" s="1">
        <v>5</v>
      </c>
      <c r="Z227" s="1" t="s">
        <v>41</v>
      </c>
    </row>
    <row r="228" spans="1:26" ht="18" customHeight="1" x14ac:dyDescent="0.25">
      <c r="A228" s="1" t="s">
        <v>707</v>
      </c>
      <c r="B228" s="5">
        <f t="shared" ca="1" si="3"/>
        <v>46252</v>
      </c>
      <c r="C228" s="1" t="s">
        <v>708</v>
      </c>
      <c r="D228" s="1" t="s">
        <v>709</v>
      </c>
      <c r="E228" s="1" t="s">
        <v>29</v>
      </c>
      <c r="F228" s="1">
        <v>62</v>
      </c>
      <c r="G228" s="1" t="s">
        <v>249</v>
      </c>
      <c r="H228" s="1" t="s">
        <v>76</v>
      </c>
      <c r="I228" s="1" t="s">
        <v>139</v>
      </c>
      <c r="J228" s="1" t="s">
        <v>78</v>
      </c>
      <c r="K228" s="1" t="s">
        <v>34</v>
      </c>
      <c r="L228" s="1">
        <v>11579.32</v>
      </c>
      <c r="M228" s="1">
        <v>0.05</v>
      </c>
      <c r="N228" s="1">
        <v>578.97</v>
      </c>
      <c r="O228" s="1">
        <v>1980.06</v>
      </c>
      <c r="P228" s="1">
        <v>50</v>
      </c>
      <c r="Q228" s="1">
        <v>13030.41</v>
      </c>
      <c r="R228" s="1" t="s">
        <v>87</v>
      </c>
      <c r="S228" s="1" t="s">
        <v>49</v>
      </c>
      <c r="T228" s="1" t="s">
        <v>161</v>
      </c>
      <c r="U228" s="1" t="s">
        <v>162</v>
      </c>
      <c r="V228" s="1" t="s">
        <v>95</v>
      </c>
      <c r="W228" s="1">
        <v>7</v>
      </c>
      <c r="X228" s="1" t="s">
        <v>53</v>
      </c>
      <c r="Y228" s="1">
        <v>1</v>
      </c>
      <c r="Z228" s="1" t="s">
        <v>41</v>
      </c>
    </row>
    <row r="229" spans="1:26" ht="18" customHeight="1" x14ac:dyDescent="0.25">
      <c r="A229" s="1" t="s">
        <v>710</v>
      </c>
      <c r="B229" s="5">
        <f t="shared" ca="1" si="3"/>
        <v>45881</v>
      </c>
      <c r="C229" s="1" t="s">
        <v>711</v>
      </c>
      <c r="D229" s="1" t="s">
        <v>652</v>
      </c>
      <c r="E229" s="1" t="s">
        <v>29</v>
      </c>
      <c r="F229" s="1">
        <v>68</v>
      </c>
      <c r="G229" s="1" t="s">
        <v>107</v>
      </c>
      <c r="H229" s="1" t="s">
        <v>76</v>
      </c>
      <c r="I229" s="1" t="s">
        <v>118</v>
      </c>
      <c r="J229" s="1" t="s">
        <v>59</v>
      </c>
      <c r="K229" s="1" t="s">
        <v>34</v>
      </c>
      <c r="L229" s="1">
        <v>11271.56</v>
      </c>
      <c r="M229" s="1">
        <v>0</v>
      </c>
      <c r="N229" s="1">
        <v>0</v>
      </c>
      <c r="O229" s="1">
        <v>2028.88</v>
      </c>
      <c r="P229" s="1">
        <v>0</v>
      </c>
      <c r="Q229" s="1">
        <v>13300.44</v>
      </c>
      <c r="R229" s="1" t="s">
        <v>35</v>
      </c>
      <c r="S229" s="1" t="s">
        <v>49</v>
      </c>
      <c r="T229" s="1" t="s">
        <v>93</v>
      </c>
      <c r="U229" s="1" t="s">
        <v>94</v>
      </c>
      <c r="V229" s="1" t="s">
        <v>95</v>
      </c>
      <c r="W229" s="1">
        <v>7</v>
      </c>
      <c r="X229" s="1" t="s">
        <v>53</v>
      </c>
      <c r="Y229" s="1">
        <v>5</v>
      </c>
      <c r="Z229" s="1" t="s">
        <v>41</v>
      </c>
    </row>
    <row r="230" spans="1:26" ht="18" customHeight="1" x14ac:dyDescent="0.25">
      <c r="A230" s="1" t="s">
        <v>712</v>
      </c>
      <c r="B230" s="5">
        <f t="shared" ca="1" si="3"/>
        <v>45981</v>
      </c>
      <c r="C230" s="1" t="s">
        <v>438</v>
      </c>
      <c r="D230" s="1" t="s">
        <v>713</v>
      </c>
      <c r="E230" s="1" t="s">
        <v>29</v>
      </c>
      <c r="F230" s="1">
        <v>25</v>
      </c>
      <c r="G230" s="1" t="s">
        <v>30</v>
      </c>
      <c r="H230" s="1" t="s">
        <v>31</v>
      </c>
      <c r="I230" s="1" t="s">
        <v>125</v>
      </c>
      <c r="J230" s="1" t="s">
        <v>59</v>
      </c>
      <c r="K230" s="1" t="s">
        <v>34</v>
      </c>
      <c r="L230" s="1">
        <v>4847.62</v>
      </c>
      <c r="M230" s="1">
        <v>0</v>
      </c>
      <c r="N230" s="1">
        <v>0</v>
      </c>
      <c r="O230" s="1">
        <v>872.57</v>
      </c>
      <c r="P230" s="1">
        <v>0</v>
      </c>
      <c r="Q230" s="1">
        <v>5720.19</v>
      </c>
      <c r="R230" s="1" t="s">
        <v>87</v>
      </c>
      <c r="S230" s="1" t="s">
        <v>71</v>
      </c>
      <c r="T230" s="1" t="s">
        <v>61</v>
      </c>
      <c r="U230" s="1" t="s">
        <v>62</v>
      </c>
      <c r="V230" s="1" t="s">
        <v>39</v>
      </c>
      <c r="W230" s="1">
        <v>3</v>
      </c>
      <c r="X230" s="1" t="s">
        <v>53</v>
      </c>
      <c r="Y230" s="1">
        <v>1</v>
      </c>
      <c r="Z230" s="1" t="s">
        <v>41</v>
      </c>
    </row>
    <row r="231" spans="1:26" ht="18" customHeight="1" x14ac:dyDescent="0.25">
      <c r="A231" s="1" t="s">
        <v>714</v>
      </c>
      <c r="B231" s="5">
        <f t="shared" ca="1" si="3"/>
        <v>45995</v>
      </c>
      <c r="C231" s="1" t="s">
        <v>715</v>
      </c>
      <c r="D231" s="1" t="s">
        <v>716</v>
      </c>
      <c r="E231" s="1" t="s">
        <v>45</v>
      </c>
      <c r="F231" s="1">
        <v>58</v>
      </c>
      <c r="G231" s="1" t="s">
        <v>149</v>
      </c>
      <c r="H231" s="1" t="s">
        <v>100</v>
      </c>
      <c r="I231" s="1" t="s">
        <v>150</v>
      </c>
      <c r="J231" s="1" t="s">
        <v>92</v>
      </c>
      <c r="K231" s="1" t="s">
        <v>34</v>
      </c>
      <c r="L231" s="1">
        <v>4767.03</v>
      </c>
      <c r="M231" s="1">
        <v>0</v>
      </c>
      <c r="N231" s="1">
        <v>0</v>
      </c>
      <c r="O231" s="1">
        <v>858.07</v>
      </c>
      <c r="P231" s="1">
        <v>50</v>
      </c>
      <c r="Q231" s="1">
        <v>5675.1</v>
      </c>
      <c r="R231" s="1" t="s">
        <v>120</v>
      </c>
      <c r="S231" s="1" t="s">
        <v>49</v>
      </c>
      <c r="T231" s="1" t="s">
        <v>161</v>
      </c>
      <c r="U231" s="1" t="s">
        <v>162</v>
      </c>
      <c r="V231" s="1" t="s">
        <v>95</v>
      </c>
      <c r="W231" s="1">
        <v>3</v>
      </c>
      <c r="X231" s="1" t="s">
        <v>53</v>
      </c>
      <c r="Y231" s="1">
        <v>5</v>
      </c>
      <c r="Z231" s="1" t="s">
        <v>41</v>
      </c>
    </row>
    <row r="232" spans="1:26" ht="18" customHeight="1" x14ac:dyDescent="0.25">
      <c r="A232" s="1" t="s">
        <v>717</v>
      </c>
      <c r="B232" s="5">
        <f t="shared" ca="1" si="3"/>
        <v>46132</v>
      </c>
      <c r="C232" s="1" t="s">
        <v>353</v>
      </c>
      <c r="D232" s="1" t="s">
        <v>718</v>
      </c>
      <c r="E232" s="1" t="s">
        <v>45</v>
      </c>
      <c r="F232" s="1">
        <v>66</v>
      </c>
      <c r="G232" s="1" t="s">
        <v>57</v>
      </c>
      <c r="H232" s="1" t="s">
        <v>47</v>
      </c>
      <c r="I232" s="1" t="s">
        <v>48</v>
      </c>
      <c r="J232" s="1" t="s">
        <v>102</v>
      </c>
      <c r="K232" s="1" t="s">
        <v>34</v>
      </c>
      <c r="L232" s="1">
        <v>12608.16</v>
      </c>
      <c r="M232" s="1">
        <v>0</v>
      </c>
      <c r="N232" s="1">
        <v>0</v>
      </c>
      <c r="O232" s="1">
        <v>2269.4699999999998</v>
      </c>
      <c r="P232" s="1">
        <v>100</v>
      </c>
      <c r="Q232" s="1">
        <v>14977.63</v>
      </c>
      <c r="R232" s="1" t="s">
        <v>87</v>
      </c>
      <c r="S232" s="1" t="s">
        <v>71</v>
      </c>
      <c r="T232" s="1" t="s">
        <v>37</v>
      </c>
      <c r="U232" s="1" t="s">
        <v>38</v>
      </c>
      <c r="V232" s="1" t="s">
        <v>39</v>
      </c>
      <c r="W232" s="1">
        <v>4</v>
      </c>
      <c r="X232" s="1" t="s">
        <v>53</v>
      </c>
      <c r="Y232" s="1">
        <v>3</v>
      </c>
      <c r="Z232" s="1" t="s">
        <v>41</v>
      </c>
    </row>
    <row r="233" spans="1:26" ht="18" customHeight="1" x14ac:dyDescent="0.25">
      <c r="A233" s="1" t="s">
        <v>719</v>
      </c>
      <c r="B233" s="5">
        <f t="shared" ca="1" si="3"/>
        <v>45911</v>
      </c>
      <c r="C233" s="1" t="s">
        <v>560</v>
      </c>
      <c r="D233" s="1" t="s">
        <v>234</v>
      </c>
      <c r="E233" s="1" t="s">
        <v>29</v>
      </c>
      <c r="F233" s="1">
        <v>52</v>
      </c>
      <c r="G233" s="1" t="s">
        <v>138</v>
      </c>
      <c r="H233" s="1" t="s">
        <v>76</v>
      </c>
      <c r="I233" s="1" t="s">
        <v>108</v>
      </c>
      <c r="J233" s="1" t="s">
        <v>33</v>
      </c>
      <c r="K233" s="1" t="s">
        <v>60</v>
      </c>
      <c r="L233" s="1">
        <v>1317.27</v>
      </c>
      <c r="M233" s="1">
        <v>0.05</v>
      </c>
      <c r="N233" s="1">
        <v>65.86</v>
      </c>
      <c r="O233" s="1">
        <v>225.25</v>
      </c>
      <c r="P233" s="1">
        <v>150</v>
      </c>
      <c r="Q233" s="1">
        <v>1626.66</v>
      </c>
      <c r="R233" s="1" t="s">
        <v>35</v>
      </c>
      <c r="S233" s="1" t="s">
        <v>49</v>
      </c>
      <c r="T233" s="1" t="s">
        <v>80</v>
      </c>
      <c r="U233" s="1" t="s">
        <v>81</v>
      </c>
      <c r="V233" s="1" t="s">
        <v>52</v>
      </c>
      <c r="W233" s="1">
        <v>7</v>
      </c>
      <c r="X233" s="1" t="s">
        <v>53</v>
      </c>
      <c r="Y233" s="1">
        <v>4</v>
      </c>
      <c r="Z233" s="1" t="s">
        <v>41</v>
      </c>
    </row>
    <row r="234" spans="1:26" ht="18" customHeight="1" x14ac:dyDescent="0.25">
      <c r="A234" s="1" t="s">
        <v>720</v>
      </c>
      <c r="B234" s="5">
        <f t="shared" ca="1" si="3"/>
        <v>45825</v>
      </c>
      <c r="C234" s="1" t="s">
        <v>721</v>
      </c>
      <c r="D234" s="1" t="s">
        <v>722</v>
      </c>
      <c r="E234" s="1" t="s">
        <v>29</v>
      </c>
      <c r="F234" s="1">
        <v>68</v>
      </c>
      <c r="G234" s="1" t="s">
        <v>138</v>
      </c>
      <c r="H234" s="1" t="s">
        <v>76</v>
      </c>
      <c r="I234" s="1" t="s">
        <v>118</v>
      </c>
      <c r="J234" s="1" t="s">
        <v>109</v>
      </c>
      <c r="K234" s="1" t="s">
        <v>34</v>
      </c>
      <c r="L234" s="1">
        <v>13246.3</v>
      </c>
      <c r="M234" s="1">
        <v>0.05</v>
      </c>
      <c r="N234" s="1">
        <v>662.32</v>
      </c>
      <c r="O234" s="1">
        <v>2265.12</v>
      </c>
      <c r="P234" s="1">
        <v>50</v>
      </c>
      <c r="Q234" s="1">
        <v>14899.1</v>
      </c>
      <c r="R234" s="1" t="s">
        <v>87</v>
      </c>
      <c r="S234" s="1" t="s">
        <v>71</v>
      </c>
      <c r="T234" s="1" t="s">
        <v>50</v>
      </c>
      <c r="U234" s="1" t="s">
        <v>51</v>
      </c>
      <c r="V234" s="1" t="s">
        <v>52</v>
      </c>
      <c r="W234" s="1">
        <v>7</v>
      </c>
      <c r="X234" s="1" t="s">
        <v>53</v>
      </c>
      <c r="Y234" s="1">
        <v>4</v>
      </c>
      <c r="Z234" s="1" t="s">
        <v>41</v>
      </c>
    </row>
    <row r="235" spans="1:26" ht="18" customHeight="1" x14ac:dyDescent="0.25">
      <c r="A235" s="1" t="s">
        <v>723</v>
      </c>
      <c r="B235" s="5">
        <f t="shared" ca="1" si="3"/>
        <v>46162</v>
      </c>
      <c r="C235" s="1" t="s">
        <v>169</v>
      </c>
      <c r="D235" s="1" t="s">
        <v>631</v>
      </c>
      <c r="E235" s="1" t="s">
        <v>45</v>
      </c>
      <c r="F235" s="1">
        <v>28</v>
      </c>
      <c r="G235" s="1" t="s">
        <v>149</v>
      </c>
      <c r="H235" s="1" t="s">
        <v>100</v>
      </c>
      <c r="I235" s="1" t="s">
        <v>178</v>
      </c>
      <c r="J235" s="1" t="s">
        <v>102</v>
      </c>
      <c r="K235" s="1" t="s">
        <v>60</v>
      </c>
      <c r="L235" s="1">
        <v>4035.76</v>
      </c>
      <c r="M235" s="1">
        <v>0</v>
      </c>
      <c r="N235" s="1">
        <v>0</v>
      </c>
      <c r="O235" s="1">
        <v>726.44</v>
      </c>
      <c r="P235" s="1">
        <v>50</v>
      </c>
      <c r="Q235" s="1">
        <v>4812.2</v>
      </c>
      <c r="R235" s="1" t="s">
        <v>70</v>
      </c>
      <c r="S235" s="1" t="s">
        <v>71</v>
      </c>
      <c r="T235" s="1" t="s">
        <v>37</v>
      </c>
      <c r="U235" s="1" t="s">
        <v>38</v>
      </c>
      <c r="V235" s="1" t="s">
        <v>39</v>
      </c>
      <c r="W235" s="1">
        <v>2</v>
      </c>
      <c r="X235" s="1" t="s">
        <v>53</v>
      </c>
      <c r="Y235" s="1">
        <v>4</v>
      </c>
      <c r="Z235" s="1" t="s">
        <v>41</v>
      </c>
    </row>
    <row r="236" spans="1:26" ht="18" customHeight="1" x14ac:dyDescent="0.25">
      <c r="A236" s="1" t="s">
        <v>724</v>
      </c>
      <c r="B236" s="5">
        <f t="shared" ca="1" si="3"/>
        <v>45888</v>
      </c>
      <c r="C236" s="1" t="s">
        <v>725</v>
      </c>
      <c r="D236" s="1" t="s">
        <v>726</v>
      </c>
      <c r="E236" s="1" t="s">
        <v>29</v>
      </c>
      <c r="F236" s="1">
        <v>41</v>
      </c>
      <c r="G236" s="1" t="s">
        <v>171</v>
      </c>
      <c r="H236" s="1" t="s">
        <v>100</v>
      </c>
      <c r="I236" s="1" t="s">
        <v>101</v>
      </c>
      <c r="J236" s="1" t="s">
        <v>109</v>
      </c>
      <c r="K236" s="1" t="s">
        <v>60</v>
      </c>
      <c r="L236" s="1">
        <v>8996.5300000000007</v>
      </c>
      <c r="M236" s="1">
        <v>0</v>
      </c>
      <c r="N236" s="1">
        <v>0</v>
      </c>
      <c r="O236" s="1">
        <v>1619.38</v>
      </c>
      <c r="P236" s="1">
        <v>100</v>
      </c>
      <c r="Q236" s="1">
        <v>10715.91</v>
      </c>
      <c r="R236" s="1" t="s">
        <v>87</v>
      </c>
      <c r="S236" s="1" t="s">
        <v>140</v>
      </c>
      <c r="T236" s="1" t="s">
        <v>197</v>
      </c>
      <c r="U236" s="1" t="s">
        <v>198</v>
      </c>
      <c r="V236" s="1" t="s">
        <v>52</v>
      </c>
      <c r="W236" s="1">
        <v>6</v>
      </c>
      <c r="X236" s="1" t="s">
        <v>53</v>
      </c>
      <c r="Y236" s="1">
        <v>4</v>
      </c>
      <c r="Z236" s="1" t="s">
        <v>145</v>
      </c>
    </row>
    <row r="237" spans="1:26" ht="18" customHeight="1" x14ac:dyDescent="0.25">
      <c r="A237" s="1" t="s">
        <v>727</v>
      </c>
      <c r="B237" s="5">
        <f t="shared" ca="1" si="3"/>
        <v>45913</v>
      </c>
      <c r="C237" s="1" t="s">
        <v>728</v>
      </c>
      <c r="D237" s="1" t="s">
        <v>729</v>
      </c>
      <c r="E237" s="1" t="s">
        <v>29</v>
      </c>
      <c r="F237" s="1">
        <v>66</v>
      </c>
      <c r="G237" s="1" t="s">
        <v>130</v>
      </c>
      <c r="H237" s="1" t="s">
        <v>47</v>
      </c>
      <c r="I237" s="1" t="s">
        <v>58</v>
      </c>
      <c r="J237" s="1" t="s">
        <v>68</v>
      </c>
      <c r="K237" s="1" t="s">
        <v>34</v>
      </c>
      <c r="L237" s="1">
        <v>14055.91</v>
      </c>
      <c r="M237" s="1">
        <v>0.05</v>
      </c>
      <c r="N237" s="1">
        <v>702.8</v>
      </c>
      <c r="O237" s="1">
        <v>2403.56</v>
      </c>
      <c r="P237" s="1">
        <v>50</v>
      </c>
      <c r="Q237" s="1">
        <v>15806.67</v>
      </c>
      <c r="R237" s="1" t="s">
        <v>120</v>
      </c>
      <c r="S237" s="1" t="s">
        <v>49</v>
      </c>
      <c r="T237" s="1" t="s">
        <v>197</v>
      </c>
      <c r="U237" s="1" t="s">
        <v>198</v>
      </c>
      <c r="V237" s="1" t="s">
        <v>52</v>
      </c>
      <c r="W237" s="1">
        <v>6</v>
      </c>
      <c r="X237" s="1" t="s">
        <v>63</v>
      </c>
      <c r="Y237" s="1">
        <v>4</v>
      </c>
      <c r="Z237" s="1" t="s">
        <v>113</v>
      </c>
    </row>
    <row r="238" spans="1:26" ht="18" customHeight="1" x14ac:dyDescent="0.25">
      <c r="A238" s="1" t="s">
        <v>730</v>
      </c>
      <c r="B238" s="5">
        <f t="shared" ca="1" si="3"/>
        <v>45793</v>
      </c>
      <c r="C238" s="1" t="s">
        <v>731</v>
      </c>
      <c r="D238" s="1" t="s">
        <v>732</v>
      </c>
      <c r="E238" s="1" t="s">
        <v>45</v>
      </c>
      <c r="F238" s="1">
        <v>38</v>
      </c>
      <c r="G238" s="1" t="s">
        <v>30</v>
      </c>
      <c r="H238" s="1" t="s">
        <v>31</v>
      </c>
      <c r="I238" s="1" t="s">
        <v>86</v>
      </c>
      <c r="J238" s="1" t="s">
        <v>78</v>
      </c>
      <c r="K238" s="1" t="s">
        <v>60</v>
      </c>
      <c r="L238" s="1">
        <v>10252.31</v>
      </c>
      <c r="M238" s="1">
        <v>0.05</v>
      </c>
      <c r="N238" s="1">
        <v>512.62</v>
      </c>
      <c r="O238" s="1">
        <v>1753.14</v>
      </c>
      <c r="P238" s="1">
        <v>50</v>
      </c>
      <c r="Q238" s="1">
        <v>11542.83</v>
      </c>
      <c r="R238" s="1" t="s">
        <v>120</v>
      </c>
      <c r="S238" s="1" t="s">
        <v>49</v>
      </c>
      <c r="T238" s="1" t="s">
        <v>61</v>
      </c>
      <c r="U238" s="1" t="s">
        <v>62</v>
      </c>
      <c r="V238" s="1" t="s">
        <v>39</v>
      </c>
      <c r="W238" s="1">
        <v>5</v>
      </c>
      <c r="X238" s="1" t="s">
        <v>53</v>
      </c>
      <c r="Y238" s="1">
        <v>4</v>
      </c>
      <c r="Z238" s="1" t="s">
        <v>113</v>
      </c>
    </row>
    <row r="239" spans="1:26" ht="18" customHeight="1" x14ac:dyDescent="0.25">
      <c r="A239" s="1" t="s">
        <v>733</v>
      </c>
      <c r="B239" s="5">
        <f t="shared" ca="1" si="3"/>
        <v>45959</v>
      </c>
      <c r="C239" s="1" t="s">
        <v>734</v>
      </c>
      <c r="D239" s="1" t="s">
        <v>516</v>
      </c>
      <c r="E239" s="1" t="s">
        <v>29</v>
      </c>
      <c r="F239" s="1">
        <v>68</v>
      </c>
      <c r="G239" s="1" t="s">
        <v>274</v>
      </c>
      <c r="H239" s="1" t="s">
        <v>100</v>
      </c>
      <c r="I239" s="1" t="s">
        <v>101</v>
      </c>
      <c r="J239" s="1" t="s">
        <v>109</v>
      </c>
      <c r="K239" s="1" t="s">
        <v>60</v>
      </c>
      <c r="L239" s="1">
        <v>6362.84</v>
      </c>
      <c r="M239" s="1">
        <v>0.2</v>
      </c>
      <c r="N239" s="1">
        <v>1272.57</v>
      </c>
      <c r="O239" s="1">
        <v>916.25</v>
      </c>
      <c r="P239" s="1">
        <v>0</v>
      </c>
      <c r="Q239" s="1">
        <v>6006.52</v>
      </c>
      <c r="R239" s="1" t="s">
        <v>70</v>
      </c>
      <c r="S239" s="1" t="s">
        <v>49</v>
      </c>
      <c r="T239" s="1" t="s">
        <v>93</v>
      </c>
      <c r="U239" s="1" t="s">
        <v>94</v>
      </c>
      <c r="V239" s="1" t="s">
        <v>95</v>
      </c>
      <c r="W239" s="1">
        <v>4</v>
      </c>
      <c r="X239" s="1" t="s">
        <v>53</v>
      </c>
      <c r="Y239" s="1">
        <v>4</v>
      </c>
      <c r="Z239" s="1" t="s">
        <v>145</v>
      </c>
    </row>
    <row r="240" spans="1:26" ht="18" customHeight="1" x14ac:dyDescent="0.25">
      <c r="A240" s="1" t="s">
        <v>735</v>
      </c>
      <c r="B240" s="5">
        <f t="shared" ca="1" si="3"/>
        <v>46234</v>
      </c>
      <c r="C240" s="1" t="s">
        <v>736</v>
      </c>
      <c r="D240" s="1" t="s">
        <v>218</v>
      </c>
      <c r="E240" s="1" t="s">
        <v>29</v>
      </c>
      <c r="F240" s="1">
        <v>19</v>
      </c>
      <c r="G240" s="1" t="s">
        <v>124</v>
      </c>
      <c r="H240" s="1" t="s">
        <v>31</v>
      </c>
      <c r="I240" s="1" t="s">
        <v>282</v>
      </c>
      <c r="J240" s="1" t="s">
        <v>109</v>
      </c>
      <c r="K240" s="1" t="s">
        <v>34</v>
      </c>
      <c r="L240" s="1">
        <v>10420.629999999999</v>
      </c>
      <c r="M240" s="1">
        <v>0.05</v>
      </c>
      <c r="N240" s="1">
        <v>521.03</v>
      </c>
      <c r="O240" s="1">
        <v>1781.93</v>
      </c>
      <c r="P240" s="1">
        <v>100</v>
      </c>
      <c r="Q240" s="1">
        <v>11781.53</v>
      </c>
      <c r="R240" s="1" t="s">
        <v>35</v>
      </c>
      <c r="S240" s="1" t="s">
        <v>140</v>
      </c>
      <c r="T240" s="1" t="s">
        <v>37</v>
      </c>
      <c r="U240" s="1" t="s">
        <v>38</v>
      </c>
      <c r="V240" s="1" t="s">
        <v>39</v>
      </c>
      <c r="W240" s="1">
        <v>6</v>
      </c>
      <c r="X240" s="1" t="s">
        <v>40</v>
      </c>
      <c r="Y240" s="1">
        <v>4</v>
      </c>
      <c r="Z240" s="1" t="s">
        <v>41</v>
      </c>
    </row>
    <row r="241" spans="1:26" ht="18" customHeight="1" x14ac:dyDescent="0.25">
      <c r="A241" s="1" t="s">
        <v>737</v>
      </c>
      <c r="B241" s="5">
        <f t="shared" ca="1" si="3"/>
        <v>45864</v>
      </c>
      <c r="C241" s="1" t="s">
        <v>738</v>
      </c>
      <c r="D241" s="1" t="s">
        <v>739</v>
      </c>
      <c r="E241" s="1" t="s">
        <v>45</v>
      </c>
      <c r="F241" s="1">
        <v>57</v>
      </c>
      <c r="G241" s="1" t="s">
        <v>91</v>
      </c>
      <c r="H241" s="1" t="s">
        <v>47</v>
      </c>
      <c r="I241" s="1" t="s">
        <v>48</v>
      </c>
      <c r="J241" s="1" t="s">
        <v>92</v>
      </c>
      <c r="K241" s="1" t="s">
        <v>60</v>
      </c>
      <c r="L241" s="1">
        <v>5323.7</v>
      </c>
      <c r="M241" s="1">
        <v>0.05</v>
      </c>
      <c r="N241" s="1">
        <v>266.18</v>
      </c>
      <c r="O241" s="1">
        <v>910.35</v>
      </c>
      <c r="P241" s="1">
        <v>50</v>
      </c>
      <c r="Q241" s="1">
        <v>6017.87</v>
      </c>
      <c r="R241" s="1" t="s">
        <v>35</v>
      </c>
      <c r="S241" s="1" t="s">
        <v>140</v>
      </c>
      <c r="T241" s="1" t="s">
        <v>126</v>
      </c>
      <c r="U241" s="1" t="s">
        <v>127</v>
      </c>
      <c r="V241" s="1" t="s">
        <v>112</v>
      </c>
      <c r="W241" s="1">
        <v>5</v>
      </c>
      <c r="X241" s="1" t="s">
        <v>63</v>
      </c>
      <c r="Y241" s="1">
        <v>4</v>
      </c>
      <c r="Z241" s="1" t="s">
        <v>113</v>
      </c>
    </row>
    <row r="242" spans="1:26" ht="18" customHeight="1" x14ac:dyDescent="0.25">
      <c r="A242" s="1" t="s">
        <v>740</v>
      </c>
      <c r="B242" s="5">
        <f t="shared" ca="1" si="3"/>
        <v>46185</v>
      </c>
      <c r="C242" s="1" t="s">
        <v>741</v>
      </c>
      <c r="D242" s="1" t="s">
        <v>742</v>
      </c>
      <c r="E242" s="1" t="s">
        <v>29</v>
      </c>
      <c r="F242" s="1">
        <v>36</v>
      </c>
      <c r="G242" s="1" t="s">
        <v>222</v>
      </c>
      <c r="H242" s="1" t="s">
        <v>31</v>
      </c>
      <c r="I242" s="1" t="s">
        <v>282</v>
      </c>
      <c r="J242" s="1" t="s">
        <v>119</v>
      </c>
      <c r="K242" s="1" t="s">
        <v>34</v>
      </c>
      <c r="L242" s="1">
        <v>4339.5600000000004</v>
      </c>
      <c r="M242" s="1">
        <v>0.05</v>
      </c>
      <c r="N242" s="1">
        <v>216.98</v>
      </c>
      <c r="O242" s="1">
        <v>742.06</v>
      </c>
      <c r="P242" s="1">
        <v>100</v>
      </c>
      <c r="Q242" s="1">
        <v>4964.6400000000003</v>
      </c>
      <c r="R242" s="1" t="s">
        <v>35</v>
      </c>
      <c r="S242" s="1" t="s">
        <v>49</v>
      </c>
      <c r="T242" s="1" t="s">
        <v>80</v>
      </c>
      <c r="U242" s="1" t="s">
        <v>81</v>
      </c>
      <c r="V242" s="1" t="s">
        <v>52</v>
      </c>
      <c r="W242" s="1">
        <v>2</v>
      </c>
      <c r="X242" s="1" t="s">
        <v>53</v>
      </c>
      <c r="Y242" s="1">
        <v>3</v>
      </c>
      <c r="Z242" s="1" t="s">
        <v>41</v>
      </c>
    </row>
    <row r="243" spans="1:26" ht="18" customHeight="1" x14ac:dyDescent="0.25">
      <c r="A243" s="1" t="s">
        <v>743</v>
      </c>
      <c r="B243" s="5">
        <f t="shared" ca="1" si="3"/>
        <v>46205</v>
      </c>
      <c r="C243" s="1" t="s">
        <v>289</v>
      </c>
      <c r="D243" s="1" t="s">
        <v>744</v>
      </c>
      <c r="E243" s="1" t="s">
        <v>45</v>
      </c>
      <c r="F243" s="1">
        <v>56</v>
      </c>
      <c r="G243" s="1" t="s">
        <v>138</v>
      </c>
      <c r="H243" s="1" t="s">
        <v>76</v>
      </c>
      <c r="I243" s="1" t="s">
        <v>77</v>
      </c>
      <c r="J243" s="1" t="s">
        <v>68</v>
      </c>
      <c r="K243" s="1" t="s">
        <v>34</v>
      </c>
      <c r="L243" s="1">
        <v>14951.08</v>
      </c>
      <c r="M243" s="1">
        <v>0.15</v>
      </c>
      <c r="N243" s="1">
        <v>2242.66</v>
      </c>
      <c r="O243" s="1">
        <v>2287.52</v>
      </c>
      <c r="P243" s="1">
        <v>100</v>
      </c>
      <c r="Q243" s="1">
        <v>15095.94</v>
      </c>
      <c r="R243" s="1" t="s">
        <v>87</v>
      </c>
      <c r="S243" s="1" t="s">
        <v>49</v>
      </c>
      <c r="T243" s="1" t="s">
        <v>61</v>
      </c>
      <c r="U243" s="1" t="s">
        <v>62</v>
      </c>
      <c r="V243" s="1" t="s">
        <v>39</v>
      </c>
      <c r="W243" s="1">
        <v>4</v>
      </c>
      <c r="X243" s="1" t="s">
        <v>53</v>
      </c>
      <c r="Y243" s="1">
        <v>5</v>
      </c>
      <c r="Z243" s="1" t="s">
        <v>41</v>
      </c>
    </row>
    <row r="244" spans="1:26" ht="18" customHeight="1" x14ac:dyDescent="0.25">
      <c r="A244" s="1" t="s">
        <v>745</v>
      </c>
      <c r="B244" s="5">
        <f t="shared" ca="1" si="3"/>
        <v>46156</v>
      </c>
      <c r="C244" s="1" t="s">
        <v>648</v>
      </c>
      <c r="D244" s="1" t="s">
        <v>215</v>
      </c>
      <c r="E244" s="1" t="s">
        <v>29</v>
      </c>
      <c r="F244" s="1">
        <v>45</v>
      </c>
      <c r="G244" s="1" t="s">
        <v>85</v>
      </c>
      <c r="H244" s="1" t="s">
        <v>31</v>
      </c>
      <c r="I244" s="1" t="s">
        <v>125</v>
      </c>
      <c r="J244" s="1" t="s">
        <v>33</v>
      </c>
      <c r="K244" s="1" t="s">
        <v>60</v>
      </c>
      <c r="L244" s="1">
        <v>11324.16</v>
      </c>
      <c r="M244" s="1">
        <v>0.1</v>
      </c>
      <c r="N244" s="1">
        <v>1132.42</v>
      </c>
      <c r="O244" s="1">
        <v>1834.51</v>
      </c>
      <c r="P244" s="1">
        <v>0</v>
      </c>
      <c r="Q244" s="1">
        <v>12026.25</v>
      </c>
      <c r="R244" s="1" t="s">
        <v>35</v>
      </c>
      <c r="S244" s="1" t="s">
        <v>49</v>
      </c>
      <c r="T244" s="1" t="s">
        <v>80</v>
      </c>
      <c r="U244" s="1" t="s">
        <v>81</v>
      </c>
      <c r="V244" s="1" t="s">
        <v>52</v>
      </c>
      <c r="W244" s="1">
        <v>4</v>
      </c>
      <c r="X244" s="1" t="s">
        <v>40</v>
      </c>
      <c r="Y244" s="1">
        <v>4</v>
      </c>
      <c r="Z244" s="1" t="s">
        <v>41</v>
      </c>
    </row>
    <row r="245" spans="1:26" ht="18" customHeight="1" x14ac:dyDescent="0.25">
      <c r="A245" s="1" t="s">
        <v>746</v>
      </c>
      <c r="B245" s="5">
        <f t="shared" ca="1" si="3"/>
        <v>46117</v>
      </c>
      <c r="C245" s="1" t="s">
        <v>747</v>
      </c>
      <c r="D245" s="1" t="s">
        <v>748</v>
      </c>
      <c r="E245" s="1" t="s">
        <v>45</v>
      </c>
      <c r="F245" s="1">
        <v>34</v>
      </c>
      <c r="G245" s="1" t="s">
        <v>46</v>
      </c>
      <c r="H245" s="1" t="s">
        <v>47</v>
      </c>
      <c r="I245" s="1" t="s">
        <v>48</v>
      </c>
      <c r="J245" s="1" t="s">
        <v>59</v>
      </c>
      <c r="K245" s="1" t="s">
        <v>34</v>
      </c>
      <c r="L245" s="1">
        <v>9759.6200000000008</v>
      </c>
      <c r="M245" s="1">
        <v>0</v>
      </c>
      <c r="N245" s="1">
        <v>0</v>
      </c>
      <c r="O245" s="1">
        <v>1756.73</v>
      </c>
      <c r="P245" s="1">
        <v>100</v>
      </c>
      <c r="Q245" s="1">
        <v>11616.35</v>
      </c>
      <c r="R245" s="1" t="s">
        <v>87</v>
      </c>
      <c r="S245" s="1" t="s">
        <v>49</v>
      </c>
      <c r="T245" s="1" t="s">
        <v>93</v>
      </c>
      <c r="U245" s="1" t="s">
        <v>94</v>
      </c>
      <c r="V245" s="1" t="s">
        <v>95</v>
      </c>
      <c r="W245" s="1">
        <v>7</v>
      </c>
      <c r="X245" s="1" t="s">
        <v>53</v>
      </c>
      <c r="Y245" s="1">
        <v>3</v>
      </c>
      <c r="Z245" s="1" t="s">
        <v>41</v>
      </c>
    </row>
    <row r="246" spans="1:26" ht="18" customHeight="1" x14ac:dyDescent="0.25">
      <c r="A246" s="1" t="s">
        <v>749</v>
      </c>
      <c r="B246" s="5">
        <f t="shared" ca="1" si="3"/>
        <v>45940</v>
      </c>
      <c r="C246" s="1" t="s">
        <v>705</v>
      </c>
      <c r="D246" s="1" t="s">
        <v>750</v>
      </c>
      <c r="E246" s="1" t="s">
        <v>45</v>
      </c>
      <c r="F246" s="1">
        <v>23</v>
      </c>
      <c r="G246" s="1" t="s">
        <v>91</v>
      </c>
      <c r="H246" s="1" t="s">
        <v>47</v>
      </c>
      <c r="I246" s="1" t="s">
        <v>67</v>
      </c>
      <c r="J246" s="1" t="s">
        <v>78</v>
      </c>
      <c r="K246" s="1" t="s">
        <v>34</v>
      </c>
      <c r="L246" s="1">
        <v>5490.52</v>
      </c>
      <c r="M246" s="1">
        <v>0</v>
      </c>
      <c r="N246" s="1">
        <v>0</v>
      </c>
      <c r="O246" s="1">
        <v>988.29</v>
      </c>
      <c r="P246" s="1">
        <v>100</v>
      </c>
      <c r="Q246" s="1">
        <v>6578.81</v>
      </c>
      <c r="R246" s="1" t="s">
        <v>70</v>
      </c>
      <c r="S246" s="1" t="s">
        <v>49</v>
      </c>
      <c r="T246" s="1" t="s">
        <v>80</v>
      </c>
      <c r="U246" s="1" t="s">
        <v>81</v>
      </c>
      <c r="V246" s="1" t="s">
        <v>52</v>
      </c>
      <c r="W246" s="1">
        <v>3</v>
      </c>
      <c r="X246" s="1" t="s">
        <v>53</v>
      </c>
      <c r="Y246" s="1">
        <v>4</v>
      </c>
      <c r="Z246" s="1" t="s">
        <v>103</v>
      </c>
    </row>
    <row r="247" spans="1:26" ht="18" customHeight="1" x14ac:dyDescent="0.25">
      <c r="A247" s="1" t="s">
        <v>751</v>
      </c>
      <c r="B247" s="5">
        <f t="shared" ca="1" si="3"/>
        <v>46132</v>
      </c>
      <c r="C247" s="1" t="s">
        <v>752</v>
      </c>
      <c r="D247" s="1" t="s">
        <v>753</v>
      </c>
      <c r="E247" s="1" t="s">
        <v>29</v>
      </c>
      <c r="F247" s="1">
        <v>36</v>
      </c>
      <c r="G247" s="1" t="s">
        <v>46</v>
      </c>
      <c r="H247" s="1" t="s">
        <v>47</v>
      </c>
      <c r="I247" s="1" t="s">
        <v>67</v>
      </c>
      <c r="J247" s="1" t="s">
        <v>68</v>
      </c>
      <c r="K247" s="1" t="s">
        <v>34</v>
      </c>
      <c r="L247" s="1">
        <v>975.12</v>
      </c>
      <c r="M247" s="1">
        <v>0</v>
      </c>
      <c r="N247" s="1">
        <v>0</v>
      </c>
      <c r="O247" s="1">
        <v>175.52</v>
      </c>
      <c r="P247" s="1">
        <v>50</v>
      </c>
      <c r="Q247" s="1">
        <v>1200.6400000000001</v>
      </c>
      <c r="R247" s="1" t="s">
        <v>87</v>
      </c>
      <c r="S247" s="1" t="s">
        <v>49</v>
      </c>
      <c r="T247" s="1" t="s">
        <v>37</v>
      </c>
      <c r="U247" s="1" t="s">
        <v>38</v>
      </c>
      <c r="V247" s="1" t="s">
        <v>39</v>
      </c>
      <c r="W247" s="1">
        <v>7</v>
      </c>
      <c r="X247" s="1" t="s">
        <v>53</v>
      </c>
      <c r="Y247" s="1">
        <v>5</v>
      </c>
      <c r="Z247" s="1" t="s">
        <v>41</v>
      </c>
    </row>
    <row r="248" spans="1:26" ht="18" customHeight="1" x14ac:dyDescent="0.25">
      <c r="A248" s="1" t="s">
        <v>754</v>
      </c>
      <c r="B248" s="5">
        <f t="shared" ca="1" si="3"/>
        <v>45883</v>
      </c>
      <c r="C248" s="1" t="s">
        <v>755</v>
      </c>
      <c r="D248" s="1" t="s">
        <v>756</v>
      </c>
      <c r="E248" s="1" t="s">
        <v>29</v>
      </c>
      <c r="F248" s="1">
        <v>55</v>
      </c>
      <c r="G248" s="1" t="s">
        <v>181</v>
      </c>
      <c r="H248" s="1" t="s">
        <v>31</v>
      </c>
      <c r="I248" s="1" t="s">
        <v>32</v>
      </c>
      <c r="J248" s="1" t="s">
        <v>119</v>
      </c>
      <c r="K248" s="1" t="s">
        <v>60</v>
      </c>
      <c r="L248" s="1">
        <v>708.09</v>
      </c>
      <c r="M248" s="1">
        <v>0.05</v>
      </c>
      <c r="N248" s="1">
        <v>35.4</v>
      </c>
      <c r="O248" s="1">
        <v>121.08</v>
      </c>
      <c r="P248" s="1">
        <v>0</v>
      </c>
      <c r="Q248" s="1">
        <v>793.77</v>
      </c>
      <c r="R248" s="1" t="s">
        <v>35</v>
      </c>
      <c r="S248" s="1" t="s">
        <v>71</v>
      </c>
      <c r="T248" s="1" t="s">
        <v>93</v>
      </c>
      <c r="U248" s="1" t="s">
        <v>94</v>
      </c>
      <c r="V248" s="1" t="s">
        <v>95</v>
      </c>
      <c r="W248" s="1">
        <v>2</v>
      </c>
      <c r="X248" s="1" t="s">
        <v>53</v>
      </c>
      <c r="Y248" s="1">
        <v>1</v>
      </c>
      <c r="Z248" s="1" t="s">
        <v>41</v>
      </c>
    </row>
    <row r="249" spans="1:26" ht="18" customHeight="1" x14ac:dyDescent="0.25">
      <c r="A249" s="1" t="s">
        <v>757</v>
      </c>
      <c r="B249" s="5">
        <f t="shared" ca="1" si="3"/>
        <v>45846</v>
      </c>
      <c r="C249" s="1" t="s">
        <v>344</v>
      </c>
      <c r="D249" s="1" t="s">
        <v>758</v>
      </c>
      <c r="E249" s="1" t="s">
        <v>45</v>
      </c>
      <c r="F249" s="1">
        <v>45</v>
      </c>
      <c r="G249" s="1" t="s">
        <v>138</v>
      </c>
      <c r="H249" s="1" t="s">
        <v>76</v>
      </c>
      <c r="I249" s="1" t="s">
        <v>118</v>
      </c>
      <c r="J249" s="1" t="s">
        <v>109</v>
      </c>
      <c r="K249" s="1" t="s">
        <v>69</v>
      </c>
      <c r="L249" s="1">
        <v>8424.17</v>
      </c>
      <c r="M249" s="1">
        <v>0.1</v>
      </c>
      <c r="N249" s="1">
        <v>842.42</v>
      </c>
      <c r="O249" s="1">
        <v>1364.72</v>
      </c>
      <c r="P249" s="1">
        <v>0</v>
      </c>
      <c r="Q249" s="1">
        <v>8946.4699999999993</v>
      </c>
      <c r="R249" s="1" t="s">
        <v>35</v>
      </c>
      <c r="S249" s="1" t="s">
        <v>140</v>
      </c>
      <c r="T249" s="1" t="s">
        <v>161</v>
      </c>
      <c r="U249" s="1" t="s">
        <v>162</v>
      </c>
      <c r="V249" s="1" t="s">
        <v>95</v>
      </c>
      <c r="W249" s="1">
        <v>7</v>
      </c>
      <c r="X249" s="1" t="s">
        <v>53</v>
      </c>
      <c r="Y249" s="1">
        <v>4</v>
      </c>
      <c r="Z249" s="1" t="s">
        <v>41</v>
      </c>
    </row>
    <row r="250" spans="1:26" ht="18" customHeight="1" x14ac:dyDescent="0.25">
      <c r="A250" s="1" t="s">
        <v>759</v>
      </c>
      <c r="B250" s="5">
        <f t="shared" ca="1" si="3"/>
        <v>45701</v>
      </c>
      <c r="C250" s="1" t="s">
        <v>760</v>
      </c>
      <c r="D250" s="1" t="s">
        <v>761</v>
      </c>
      <c r="E250" s="1" t="s">
        <v>45</v>
      </c>
      <c r="F250" s="1">
        <v>19</v>
      </c>
      <c r="G250" s="1" t="s">
        <v>149</v>
      </c>
      <c r="H250" s="1" t="s">
        <v>100</v>
      </c>
      <c r="I250" s="1" t="s">
        <v>101</v>
      </c>
      <c r="J250" s="1" t="s">
        <v>33</v>
      </c>
      <c r="K250" s="1" t="s">
        <v>34</v>
      </c>
      <c r="L250" s="1">
        <v>11489.98</v>
      </c>
      <c r="M250" s="1">
        <v>0.05</v>
      </c>
      <c r="N250" s="1">
        <v>574.5</v>
      </c>
      <c r="O250" s="1">
        <v>1964.79</v>
      </c>
      <c r="P250" s="1">
        <v>50</v>
      </c>
      <c r="Q250" s="1">
        <v>12930.27</v>
      </c>
      <c r="R250" s="1" t="s">
        <v>35</v>
      </c>
      <c r="S250" s="1" t="s">
        <v>140</v>
      </c>
      <c r="T250" s="1" t="s">
        <v>161</v>
      </c>
      <c r="U250" s="1" t="s">
        <v>162</v>
      </c>
      <c r="V250" s="1" t="s">
        <v>95</v>
      </c>
      <c r="W250" s="1">
        <v>4</v>
      </c>
      <c r="X250" s="1" t="s">
        <v>53</v>
      </c>
      <c r="Y250" s="1">
        <v>4</v>
      </c>
      <c r="Z250" s="1" t="s">
        <v>41</v>
      </c>
    </row>
    <row r="251" spans="1:26" ht="18" customHeight="1" x14ac:dyDescent="0.25">
      <c r="A251" s="1" t="s">
        <v>762</v>
      </c>
      <c r="B251" s="5">
        <f t="shared" ca="1" si="3"/>
        <v>46072</v>
      </c>
      <c r="C251" s="1" t="s">
        <v>763</v>
      </c>
      <c r="D251" s="1" t="s">
        <v>764</v>
      </c>
      <c r="E251" s="1" t="s">
        <v>29</v>
      </c>
      <c r="F251" s="1">
        <v>55</v>
      </c>
      <c r="G251" s="1" t="s">
        <v>138</v>
      </c>
      <c r="H251" s="1" t="s">
        <v>76</v>
      </c>
      <c r="I251" s="1" t="s">
        <v>118</v>
      </c>
      <c r="J251" s="1" t="s">
        <v>109</v>
      </c>
      <c r="K251" s="1" t="s">
        <v>60</v>
      </c>
      <c r="L251" s="1">
        <v>8176.34</v>
      </c>
      <c r="M251" s="1">
        <v>0</v>
      </c>
      <c r="N251" s="1">
        <v>0</v>
      </c>
      <c r="O251" s="1">
        <v>1471.74</v>
      </c>
      <c r="P251" s="1">
        <v>50</v>
      </c>
      <c r="Q251" s="1">
        <v>9698.08</v>
      </c>
      <c r="R251" s="1" t="s">
        <v>35</v>
      </c>
      <c r="S251" s="1" t="s">
        <v>49</v>
      </c>
      <c r="T251" s="1" t="s">
        <v>126</v>
      </c>
      <c r="U251" s="1" t="s">
        <v>127</v>
      </c>
      <c r="V251" s="1" t="s">
        <v>112</v>
      </c>
      <c r="W251" s="1">
        <v>7</v>
      </c>
      <c r="X251" s="1" t="s">
        <v>40</v>
      </c>
      <c r="Y251" s="1">
        <v>3</v>
      </c>
      <c r="Z251" s="1" t="s">
        <v>41</v>
      </c>
    </row>
    <row r="252" spans="1:26" ht="18" customHeight="1" x14ac:dyDescent="0.25">
      <c r="A252" s="1" t="s">
        <v>765</v>
      </c>
      <c r="B252" s="5">
        <f t="shared" ca="1" si="3"/>
        <v>46084</v>
      </c>
      <c r="C252" s="1" t="s">
        <v>766</v>
      </c>
      <c r="D252" s="1" t="s">
        <v>767</v>
      </c>
      <c r="E252" s="1" t="s">
        <v>45</v>
      </c>
      <c r="F252" s="1">
        <v>54</v>
      </c>
      <c r="G252" s="1" t="s">
        <v>181</v>
      </c>
      <c r="H252" s="1" t="s">
        <v>31</v>
      </c>
      <c r="I252" s="1" t="s">
        <v>86</v>
      </c>
      <c r="J252" s="1" t="s">
        <v>33</v>
      </c>
      <c r="K252" s="1" t="s">
        <v>69</v>
      </c>
      <c r="L252" s="1">
        <v>12651.58</v>
      </c>
      <c r="M252" s="1">
        <v>0.1</v>
      </c>
      <c r="N252" s="1">
        <v>1265.1600000000001</v>
      </c>
      <c r="O252" s="1">
        <v>2049.56</v>
      </c>
      <c r="P252" s="1">
        <v>50</v>
      </c>
      <c r="Q252" s="1">
        <v>13485.98</v>
      </c>
      <c r="R252" s="1" t="s">
        <v>87</v>
      </c>
      <c r="S252" s="1" t="s">
        <v>71</v>
      </c>
      <c r="T252" s="1" t="s">
        <v>37</v>
      </c>
      <c r="U252" s="1" t="s">
        <v>38</v>
      </c>
      <c r="V252" s="1" t="s">
        <v>39</v>
      </c>
      <c r="W252" s="1">
        <v>5</v>
      </c>
      <c r="X252" s="1" t="s">
        <v>53</v>
      </c>
      <c r="Y252" s="1">
        <v>5</v>
      </c>
      <c r="Z252" s="1" t="s">
        <v>113</v>
      </c>
    </row>
    <row r="253" spans="1:26" ht="18" customHeight="1" x14ac:dyDescent="0.25">
      <c r="A253" s="1" t="s">
        <v>768</v>
      </c>
      <c r="B253" s="5">
        <f t="shared" ca="1" si="3"/>
        <v>46117</v>
      </c>
      <c r="C253" s="1" t="s">
        <v>769</v>
      </c>
      <c r="D253" s="1" t="s">
        <v>469</v>
      </c>
      <c r="E253" s="1" t="s">
        <v>45</v>
      </c>
      <c r="F253" s="1">
        <v>68</v>
      </c>
      <c r="G253" s="1" t="s">
        <v>222</v>
      </c>
      <c r="H253" s="1" t="s">
        <v>31</v>
      </c>
      <c r="I253" s="1" t="s">
        <v>86</v>
      </c>
      <c r="J253" s="1" t="s">
        <v>92</v>
      </c>
      <c r="K253" s="1" t="s">
        <v>34</v>
      </c>
      <c r="L253" s="1">
        <v>743.04</v>
      </c>
      <c r="M253" s="1">
        <v>0.1</v>
      </c>
      <c r="N253" s="1">
        <v>74.3</v>
      </c>
      <c r="O253" s="1">
        <v>120.37</v>
      </c>
      <c r="P253" s="1">
        <v>0</v>
      </c>
      <c r="Q253" s="1">
        <v>789.11</v>
      </c>
      <c r="R253" s="1" t="s">
        <v>35</v>
      </c>
      <c r="S253" s="1" t="s">
        <v>36</v>
      </c>
      <c r="T253" s="1" t="s">
        <v>37</v>
      </c>
      <c r="U253" s="1" t="s">
        <v>38</v>
      </c>
      <c r="V253" s="1" t="s">
        <v>39</v>
      </c>
      <c r="W253" s="1">
        <v>7</v>
      </c>
      <c r="X253" s="1" t="s">
        <v>53</v>
      </c>
      <c r="Y253" s="1">
        <v>4</v>
      </c>
      <c r="Z253" s="1" t="s">
        <v>41</v>
      </c>
    </row>
    <row r="254" spans="1:26" ht="18" customHeight="1" x14ac:dyDescent="0.25">
      <c r="A254" s="1" t="s">
        <v>770</v>
      </c>
      <c r="B254" s="5">
        <f t="shared" ca="1" si="3"/>
        <v>46269</v>
      </c>
      <c r="C254" s="1" t="s">
        <v>303</v>
      </c>
      <c r="D254" s="1" t="s">
        <v>190</v>
      </c>
      <c r="E254" s="1" t="s">
        <v>45</v>
      </c>
      <c r="F254" s="1">
        <v>69</v>
      </c>
      <c r="G254" s="1" t="s">
        <v>274</v>
      </c>
      <c r="H254" s="1" t="s">
        <v>100</v>
      </c>
      <c r="I254" s="1" t="s">
        <v>101</v>
      </c>
      <c r="J254" s="1" t="s">
        <v>109</v>
      </c>
      <c r="K254" s="1" t="s">
        <v>34</v>
      </c>
      <c r="L254" s="1">
        <v>5659.59</v>
      </c>
      <c r="M254" s="1">
        <v>0</v>
      </c>
      <c r="N254" s="1">
        <v>0</v>
      </c>
      <c r="O254" s="1">
        <v>1018.73</v>
      </c>
      <c r="P254" s="1">
        <v>100</v>
      </c>
      <c r="Q254" s="1">
        <v>6778.32</v>
      </c>
      <c r="R254" s="1" t="s">
        <v>87</v>
      </c>
      <c r="S254" s="1" t="s">
        <v>49</v>
      </c>
      <c r="T254" s="1" t="s">
        <v>161</v>
      </c>
      <c r="U254" s="1" t="s">
        <v>162</v>
      </c>
      <c r="V254" s="1" t="s">
        <v>95</v>
      </c>
      <c r="W254" s="1">
        <v>6</v>
      </c>
      <c r="X254" s="1" t="s">
        <v>53</v>
      </c>
      <c r="Y254" s="1">
        <v>4</v>
      </c>
      <c r="Z254" s="1" t="s">
        <v>41</v>
      </c>
    </row>
    <row r="255" spans="1:26" ht="18" customHeight="1" x14ac:dyDescent="0.25">
      <c r="A255" s="1" t="s">
        <v>771</v>
      </c>
      <c r="B255" s="5">
        <f t="shared" ca="1" si="3"/>
        <v>46266</v>
      </c>
      <c r="C255" s="1" t="s">
        <v>772</v>
      </c>
      <c r="D255" s="1" t="s">
        <v>773</v>
      </c>
      <c r="E255" s="1" t="s">
        <v>45</v>
      </c>
      <c r="F255" s="1">
        <v>21</v>
      </c>
      <c r="G255" s="1" t="s">
        <v>181</v>
      </c>
      <c r="H255" s="1" t="s">
        <v>31</v>
      </c>
      <c r="I255" s="1" t="s">
        <v>86</v>
      </c>
      <c r="J255" s="1" t="s">
        <v>68</v>
      </c>
      <c r="K255" s="1" t="s">
        <v>60</v>
      </c>
      <c r="L255" s="1">
        <v>3746.79</v>
      </c>
      <c r="M255" s="1">
        <v>0.05</v>
      </c>
      <c r="N255" s="1">
        <v>187.34</v>
      </c>
      <c r="O255" s="1">
        <v>640.70000000000005</v>
      </c>
      <c r="P255" s="1">
        <v>0</v>
      </c>
      <c r="Q255" s="1">
        <v>4200.1499999999996</v>
      </c>
      <c r="R255" s="1" t="s">
        <v>79</v>
      </c>
      <c r="S255" s="1" t="s">
        <v>71</v>
      </c>
      <c r="T255" s="1" t="s">
        <v>80</v>
      </c>
      <c r="U255" s="1" t="s">
        <v>81</v>
      </c>
      <c r="V255" s="1" t="s">
        <v>52</v>
      </c>
      <c r="W255" s="1">
        <v>2</v>
      </c>
      <c r="X255" s="1" t="s">
        <v>40</v>
      </c>
      <c r="Y255" s="1">
        <v>5</v>
      </c>
      <c r="Z255" s="1" t="s">
        <v>41</v>
      </c>
    </row>
    <row r="256" spans="1:26" ht="18" customHeight="1" x14ac:dyDescent="0.25">
      <c r="A256" s="1" t="s">
        <v>774</v>
      </c>
      <c r="B256" s="5">
        <f t="shared" ca="1" si="3"/>
        <v>46178</v>
      </c>
      <c r="C256" s="1" t="s">
        <v>775</v>
      </c>
      <c r="D256" s="1" t="s">
        <v>776</v>
      </c>
      <c r="E256" s="1" t="s">
        <v>29</v>
      </c>
      <c r="F256" s="1">
        <v>39</v>
      </c>
      <c r="G256" s="1" t="s">
        <v>130</v>
      </c>
      <c r="H256" s="1" t="s">
        <v>47</v>
      </c>
      <c r="I256" s="1" t="s">
        <v>58</v>
      </c>
      <c r="J256" s="1" t="s">
        <v>119</v>
      </c>
      <c r="K256" s="1" t="s">
        <v>60</v>
      </c>
      <c r="L256" s="1">
        <v>6847.28</v>
      </c>
      <c r="M256" s="1">
        <v>0.05</v>
      </c>
      <c r="N256" s="1">
        <v>342.36</v>
      </c>
      <c r="O256" s="1">
        <v>1170.8900000000001</v>
      </c>
      <c r="P256" s="1">
        <v>0</v>
      </c>
      <c r="Q256" s="1">
        <v>7675.81</v>
      </c>
      <c r="R256" s="1" t="s">
        <v>120</v>
      </c>
      <c r="S256" s="1" t="s">
        <v>49</v>
      </c>
      <c r="T256" s="1" t="s">
        <v>93</v>
      </c>
      <c r="U256" s="1" t="s">
        <v>94</v>
      </c>
      <c r="V256" s="1" t="s">
        <v>95</v>
      </c>
      <c r="W256" s="1">
        <v>2</v>
      </c>
      <c r="X256" s="1" t="s">
        <v>53</v>
      </c>
      <c r="Y256" s="1">
        <v>4</v>
      </c>
      <c r="Z256" s="1" t="s">
        <v>41</v>
      </c>
    </row>
    <row r="257" spans="1:26" ht="18" customHeight="1" x14ac:dyDescent="0.25">
      <c r="A257" s="1" t="s">
        <v>777</v>
      </c>
      <c r="B257" s="5">
        <f t="shared" ca="1" si="3"/>
        <v>45711</v>
      </c>
      <c r="C257" s="1" t="s">
        <v>693</v>
      </c>
      <c r="D257" s="1" t="s">
        <v>778</v>
      </c>
      <c r="E257" s="1" t="s">
        <v>29</v>
      </c>
      <c r="F257" s="1">
        <v>43</v>
      </c>
      <c r="G257" s="1" t="s">
        <v>91</v>
      </c>
      <c r="H257" s="1" t="s">
        <v>47</v>
      </c>
      <c r="I257" s="1" t="s">
        <v>48</v>
      </c>
      <c r="J257" s="1" t="s">
        <v>33</v>
      </c>
      <c r="K257" s="1" t="s">
        <v>60</v>
      </c>
      <c r="L257" s="1">
        <v>1317.55</v>
      </c>
      <c r="M257" s="1">
        <v>0.15</v>
      </c>
      <c r="N257" s="1">
        <v>197.63</v>
      </c>
      <c r="O257" s="1">
        <v>201.59</v>
      </c>
      <c r="P257" s="1">
        <v>50</v>
      </c>
      <c r="Q257" s="1">
        <v>1371.51</v>
      </c>
      <c r="R257" s="1" t="s">
        <v>70</v>
      </c>
      <c r="S257" s="1" t="s">
        <v>49</v>
      </c>
      <c r="T257" s="1" t="s">
        <v>205</v>
      </c>
      <c r="U257" s="1" t="s">
        <v>206</v>
      </c>
      <c r="V257" s="1" t="s">
        <v>112</v>
      </c>
      <c r="W257" s="1">
        <v>4</v>
      </c>
      <c r="X257" s="1" t="s">
        <v>53</v>
      </c>
      <c r="Y257" s="1">
        <v>5</v>
      </c>
      <c r="Z257" s="1" t="s">
        <v>41</v>
      </c>
    </row>
    <row r="258" spans="1:26" ht="18" customHeight="1" x14ac:dyDescent="0.25">
      <c r="A258" s="1" t="s">
        <v>779</v>
      </c>
      <c r="B258" s="5">
        <f t="shared" ref="B258:B321" ca="1" si="4">RANDBETWEEN(DATE(2025,1,1), DATE(2026,9,12))</f>
        <v>45830</v>
      </c>
      <c r="C258" s="1" t="s">
        <v>780</v>
      </c>
      <c r="D258" s="1" t="s">
        <v>781</v>
      </c>
      <c r="E258" s="1" t="s">
        <v>45</v>
      </c>
      <c r="F258" s="1">
        <v>66</v>
      </c>
      <c r="G258" s="1" t="s">
        <v>91</v>
      </c>
      <c r="H258" s="1" t="s">
        <v>47</v>
      </c>
      <c r="I258" s="1" t="s">
        <v>131</v>
      </c>
      <c r="J258" s="1" t="s">
        <v>78</v>
      </c>
      <c r="K258" s="1" t="s">
        <v>34</v>
      </c>
      <c r="L258" s="1">
        <v>14323.44</v>
      </c>
      <c r="M258" s="1">
        <v>0.1</v>
      </c>
      <c r="N258" s="1">
        <v>1432.34</v>
      </c>
      <c r="O258" s="1">
        <v>2320.4</v>
      </c>
      <c r="P258" s="1">
        <v>50</v>
      </c>
      <c r="Q258" s="1">
        <v>15261.5</v>
      </c>
      <c r="R258" s="1" t="s">
        <v>87</v>
      </c>
      <c r="S258" s="1" t="s">
        <v>49</v>
      </c>
      <c r="T258" s="1" t="s">
        <v>93</v>
      </c>
      <c r="U258" s="1" t="s">
        <v>94</v>
      </c>
      <c r="V258" s="1" t="s">
        <v>95</v>
      </c>
      <c r="W258" s="1">
        <v>7</v>
      </c>
      <c r="X258" s="1" t="s">
        <v>63</v>
      </c>
      <c r="Y258" s="1">
        <v>4</v>
      </c>
      <c r="Z258" s="1" t="s">
        <v>41</v>
      </c>
    </row>
    <row r="259" spans="1:26" ht="18" customHeight="1" x14ac:dyDescent="0.25">
      <c r="A259" s="1" t="s">
        <v>782</v>
      </c>
      <c r="B259" s="5">
        <f t="shared" ca="1" si="4"/>
        <v>45793</v>
      </c>
      <c r="C259" s="1" t="s">
        <v>783</v>
      </c>
      <c r="D259" s="1" t="s">
        <v>784</v>
      </c>
      <c r="E259" s="1" t="s">
        <v>29</v>
      </c>
      <c r="F259" s="1">
        <v>60</v>
      </c>
      <c r="G259" s="1" t="s">
        <v>91</v>
      </c>
      <c r="H259" s="1" t="s">
        <v>47</v>
      </c>
      <c r="I259" s="1" t="s">
        <v>58</v>
      </c>
      <c r="J259" s="1" t="s">
        <v>33</v>
      </c>
      <c r="K259" s="1" t="s">
        <v>34</v>
      </c>
      <c r="L259" s="1">
        <v>3543.02</v>
      </c>
      <c r="M259" s="1">
        <v>0.05</v>
      </c>
      <c r="N259" s="1">
        <v>177.15</v>
      </c>
      <c r="O259" s="1">
        <v>605.86</v>
      </c>
      <c r="P259" s="1">
        <v>0</v>
      </c>
      <c r="Q259" s="1">
        <v>3971.73</v>
      </c>
      <c r="R259" s="1" t="s">
        <v>87</v>
      </c>
      <c r="S259" s="1" t="s">
        <v>49</v>
      </c>
      <c r="T259" s="1" t="s">
        <v>37</v>
      </c>
      <c r="U259" s="1" t="s">
        <v>38</v>
      </c>
      <c r="V259" s="1" t="s">
        <v>39</v>
      </c>
      <c r="W259" s="1">
        <v>4</v>
      </c>
      <c r="X259" s="1" t="s">
        <v>53</v>
      </c>
      <c r="Y259" s="1">
        <v>5</v>
      </c>
      <c r="Z259" s="1" t="s">
        <v>41</v>
      </c>
    </row>
    <row r="260" spans="1:26" ht="18" customHeight="1" x14ac:dyDescent="0.25">
      <c r="A260" s="1" t="s">
        <v>785</v>
      </c>
      <c r="B260" s="5">
        <f t="shared" ca="1" si="4"/>
        <v>45731</v>
      </c>
      <c r="C260" s="1" t="s">
        <v>786</v>
      </c>
      <c r="D260" s="1" t="s">
        <v>787</v>
      </c>
      <c r="E260" s="1" t="s">
        <v>45</v>
      </c>
      <c r="F260" s="1">
        <v>53</v>
      </c>
      <c r="G260" s="1" t="s">
        <v>130</v>
      </c>
      <c r="H260" s="1" t="s">
        <v>47</v>
      </c>
      <c r="I260" s="1" t="s">
        <v>67</v>
      </c>
      <c r="J260" s="1" t="s">
        <v>119</v>
      </c>
      <c r="K260" s="1" t="s">
        <v>34</v>
      </c>
      <c r="L260" s="1">
        <v>13854.04</v>
      </c>
      <c r="M260" s="1">
        <v>0.05</v>
      </c>
      <c r="N260" s="1">
        <v>692.7</v>
      </c>
      <c r="O260" s="1">
        <v>2369.04</v>
      </c>
      <c r="P260" s="1">
        <v>0</v>
      </c>
      <c r="Q260" s="1">
        <v>15530.38</v>
      </c>
      <c r="R260" s="1" t="s">
        <v>87</v>
      </c>
      <c r="S260" s="1" t="s">
        <v>71</v>
      </c>
      <c r="T260" s="1" t="s">
        <v>93</v>
      </c>
      <c r="U260" s="1" t="s">
        <v>94</v>
      </c>
      <c r="V260" s="1" t="s">
        <v>95</v>
      </c>
      <c r="W260" s="1">
        <v>4</v>
      </c>
      <c r="X260" s="1" t="s">
        <v>53</v>
      </c>
      <c r="Y260" s="1">
        <v>5</v>
      </c>
      <c r="Z260" s="1" t="s">
        <v>41</v>
      </c>
    </row>
    <row r="261" spans="1:26" ht="18" customHeight="1" x14ac:dyDescent="0.25">
      <c r="A261" s="1" t="s">
        <v>788</v>
      </c>
      <c r="B261" s="5">
        <f t="shared" ca="1" si="4"/>
        <v>46046</v>
      </c>
      <c r="C261" s="1" t="s">
        <v>789</v>
      </c>
      <c r="D261" s="1" t="s">
        <v>790</v>
      </c>
      <c r="E261" s="1" t="s">
        <v>29</v>
      </c>
      <c r="F261" s="1">
        <v>30</v>
      </c>
      <c r="G261" s="1" t="s">
        <v>181</v>
      </c>
      <c r="H261" s="1" t="s">
        <v>31</v>
      </c>
      <c r="I261" s="1" t="s">
        <v>86</v>
      </c>
      <c r="J261" s="1" t="s">
        <v>59</v>
      </c>
      <c r="K261" s="1" t="s">
        <v>34</v>
      </c>
      <c r="L261" s="1">
        <v>6531.92</v>
      </c>
      <c r="M261" s="1">
        <v>0.15</v>
      </c>
      <c r="N261" s="1">
        <v>979.79</v>
      </c>
      <c r="O261" s="1">
        <v>999.38</v>
      </c>
      <c r="P261" s="1">
        <v>0</v>
      </c>
      <c r="Q261" s="1">
        <v>6551.51</v>
      </c>
      <c r="R261" s="1" t="s">
        <v>87</v>
      </c>
      <c r="S261" s="1" t="s">
        <v>49</v>
      </c>
      <c r="T261" s="1" t="s">
        <v>80</v>
      </c>
      <c r="U261" s="1" t="s">
        <v>81</v>
      </c>
      <c r="V261" s="1" t="s">
        <v>52</v>
      </c>
      <c r="W261" s="1">
        <v>5</v>
      </c>
      <c r="X261" s="1" t="s">
        <v>63</v>
      </c>
      <c r="Y261" s="1">
        <v>2</v>
      </c>
      <c r="Z261" s="1" t="s">
        <v>41</v>
      </c>
    </row>
    <row r="262" spans="1:26" ht="18" customHeight="1" x14ac:dyDescent="0.25">
      <c r="A262" s="1" t="s">
        <v>791</v>
      </c>
      <c r="B262" s="5">
        <f t="shared" ca="1" si="4"/>
        <v>46089</v>
      </c>
      <c r="C262" s="1" t="s">
        <v>752</v>
      </c>
      <c r="D262" s="1" t="s">
        <v>792</v>
      </c>
      <c r="E262" s="1" t="s">
        <v>29</v>
      </c>
      <c r="F262" s="1">
        <v>69</v>
      </c>
      <c r="G262" s="1" t="s">
        <v>171</v>
      </c>
      <c r="H262" s="1" t="s">
        <v>100</v>
      </c>
      <c r="I262" s="1" t="s">
        <v>150</v>
      </c>
      <c r="J262" s="1" t="s">
        <v>59</v>
      </c>
      <c r="K262" s="1" t="s">
        <v>34</v>
      </c>
      <c r="L262" s="1">
        <v>14786.48</v>
      </c>
      <c r="M262" s="1">
        <v>0.05</v>
      </c>
      <c r="N262" s="1">
        <v>739.32</v>
      </c>
      <c r="O262" s="1">
        <v>2528.4899999999998</v>
      </c>
      <c r="P262" s="1">
        <v>100</v>
      </c>
      <c r="Q262" s="1">
        <v>16675.650000000001</v>
      </c>
      <c r="R262" s="1" t="s">
        <v>87</v>
      </c>
      <c r="S262" s="1" t="s">
        <v>49</v>
      </c>
      <c r="T262" s="1" t="s">
        <v>61</v>
      </c>
      <c r="U262" s="1" t="s">
        <v>62</v>
      </c>
      <c r="V262" s="1" t="s">
        <v>39</v>
      </c>
      <c r="W262" s="1">
        <v>3</v>
      </c>
      <c r="X262" s="1" t="s">
        <v>40</v>
      </c>
      <c r="Y262" s="1">
        <v>5</v>
      </c>
      <c r="Z262" s="1" t="s">
        <v>41</v>
      </c>
    </row>
    <row r="263" spans="1:26" ht="18" customHeight="1" x14ac:dyDescent="0.25">
      <c r="A263" s="1" t="s">
        <v>793</v>
      </c>
      <c r="B263" s="5">
        <f t="shared" ca="1" si="4"/>
        <v>45751</v>
      </c>
      <c r="C263" s="1" t="s">
        <v>794</v>
      </c>
      <c r="D263" s="1" t="s">
        <v>795</v>
      </c>
      <c r="E263" s="1" t="s">
        <v>45</v>
      </c>
      <c r="F263" s="1">
        <v>49</v>
      </c>
      <c r="G263" s="1" t="s">
        <v>160</v>
      </c>
      <c r="H263" s="1" t="s">
        <v>100</v>
      </c>
      <c r="I263" s="1" t="s">
        <v>201</v>
      </c>
      <c r="J263" s="1" t="s">
        <v>92</v>
      </c>
      <c r="K263" s="1" t="s">
        <v>60</v>
      </c>
      <c r="L263" s="1">
        <v>8422.36</v>
      </c>
      <c r="M263" s="1">
        <v>0</v>
      </c>
      <c r="N263" s="1">
        <v>0</v>
      </c>
      <c r="O263" s="1">
        <v>1516.02</v>
      </c>
      <c r="P263" s="1">
        <v>100</v>
      </c>
      <c r="Q263" s="1">
        <v>10038.379999999999</v>
      </c>
      <c r="R263" s="1" t="s">
        <v>35</v>
      </c>
      <c r="S263" s="1" t="s">
        <v>49</v>
      </c>
      <c r="T263" s="1" t="s">
        <v>197</v>
      </c>
      <c r="U263" s="1" t="s">
        <v>198</v>
      </c>
      <c r="V263" s="1" t="s">
        <v>52</v>
      </c>
      <c r="W263" s="1">
        <v>4</v>
      </c>
      <c r="X263" s="1" t="s">
        <v>53</v>
      </c>
      <c r="Y263" s="1">
        <v>4</v>
      </c>
      <c r="Z263" s="1" t="s">
        <v>41</v>
      </c>
    </row>
    <row r="264" spans="1:26" ht="18" customHeight="1" x14ac:dyDescent="0.25">
      <c r="A264" s="1" t="s">
        <v>796</v>
      </c>
      <c r="B264" s="5">
        <f t="shared" ca="1" si="4"/>
        <v>46112</v>
      </c>
      <c r="C264" s="1" t="s">
        <v>797</v>
      </c>
      <c r="D264" s="1" t="s">
        <v>742</v>
      </c>
      <c r="E264" s="1" t="s">
        <v>29</v>
      </c>
      <c r="F264" s="1">
        <v>34</v>
      </c>
      <c r="G264" s="1" t="s">
        <v>144</v>
      </c>
      <c r="H264" s="1" t="s">
        <v>47</v>
      </c>
      <c r="I264" s="1" t="s">
        <v>131</v>
      </c>
      <c r="J264" s="1" t="s">
        <v>68</v>
      </c>
      <c r="K264" s="1" t="s">
        <v>34</v>
      </c>
      <c r="L264" s="1">
        <v>13979.78</v>
      </c>
      <c r="M264" s="1">
        <v>0.1</v>
      </c>
      <c r="N264" s="1">
        <v>1397.98</v>
      </c>
      <c r="O264" s="1">
        <v>2264.7199999999998</v>
      </c>
      <c r="P264" s="1">
        <v>50</v>
      </c>
      <c r="Q264" s="1">
        <v>14896.52</v>
      </c>
      <c r="R264" s="1" t="s">
        <v>87</v>
      </c>
      <c r="S264" s="1" t="s">
        <v>36</v>
      </c>
      <c r="T264" s="1" t="s">
        <v>161</v>
      </c>
      <c r="U264" s="1" t="s">
        <v>162</v>
      </c>
      <c r="V264" s="1" t="s">
        <v>95</v>
      </c>
      <c r="W264" s="1">
        <v>3</v>
      </c>
      <c r="X264" s="1" t="s">
        <v>63</v>
      </c>
      <c r="Y264" s="1">
        <v>2</v>
      </c>
      <c r="Z264" s="1" t="s">
        <v>41</v>
      </c>
    </row>
    <row r="265" spans="1:26" ht="18" customHeight="1" x14ac:dyDescent="0.25">
      <c r="A265" s="1" t="s">
        <v>798</v>
      </c>
      <c r="B265" s="5">
        <f t="shared" ca="1" si="4"/>
        <v>46101</v>
      </c>
      <c r="C265" s="1" t="s">
        <v>214</v>
      </c>
      <c r="D265" s="1" t="s">
        <v>799</v>
      </c>
      <c r="E265" s="1" t="s">
        <v>29</v>
      </c>
      <c r="F265" s="1">
        <v>58</v>
      </c>
      <c r="G265" s="1" t="s">
        <v>181</v>
      </c>
      <c r="H265" s="1" t="s">
        <v>31</v>
      </c>
      <c r="I265" s="1" t="s">
        <v>282</v>
      </c>
      <c r="J265" s="1" t="s">
        <v>119</v>
      </c>
      <c r="K265" s="1" t="s">
        <v>60</v>
      </c>
      <c r="L265" s="1">
        <v>328.9</v>
      </c>
      <c r="M265" s="1">
        <v>0</v>
      </c>
      <c r="N265" s="1">
        <v>0</v>
      </c>
      <c r="O265" s="1">
        <v>59.2</v>
      </c>
      <c r="P265" s="1">
        <v>100</v>
      </c>
      <c r="Q265" s="1">
        <v>488.1</v>
      </c>
      <c r="R265" s="1" t="s">
        <v>35</v>
      </c>
      <c r="S265" s="1" t="s">
        <v>49</v>
      </c>
      <c r="T265" s="1" t="s">
        <v>61</v>
      </c>
      <c r="U265" s="1" t="s">
        <v>62</v>
      </c>
      <c r="V265" s="1" t="s">
        <v>39</v>
      </c>
      <c r="W265" s="1">
        <v>3</v>
      </c>
      <c r="X265" s="1" t="s">
        <v>53</v>
      </c>
      <c r="Y265" s="1">
        <v>4</v>
      </c>
      <c r="Z265" s="1" t="s">
        <v>113</v>
      </c>
    </row>
    <row r="266" spans="1:26" ht="18" customHeight="1" x14ac:dyDescent="0.25">
      <c r="A266" s="1" t="s">
        <v>800</v>
      </c>
      <c r="B266" s="5">
        <f t="shared" ca="1" si="4"/>
        <v>45827</v>
      </c>
      <c r="C266" s="1" t="s">
        <v>766</v>
      </c>
      <c r="D266" s="1" t="s">
        <v>801</v>
      </c>
      <c r="E266" s="1" t="s">
        <v>45</v>
      </c>
      <c r="F266" s="1">
        <v>53</v>
      </c>
      <c r="G266" s="1" t="s">
        <v>117</v>
      </c>
      <c r="H266" s="1" t="s">
        <v>76</v>
      </c>
      <c r="I266" s="1" t="s">
        <v>118</v>
      </c>
      <c r="J266" s="1" t="s">
        <v>92</v>
      </c>
      <c r="K266" s="1" t="s">
        <v>34</v>
      </c>
      <c r="L266" s="1">
        <v>11286.52</v>
      </c>
      <c r="M266" s="1">
        <v>0</v>
      </c>
      <c r="N266" s="1">
        <v>0</v>
      </c>
      <c r="O266" s="1">
        <v>2031.57</v>
      </c>
      <c r="P266" s="1">
        <v>100</v>
      </c>
      <c r="Q266" s="1">
        <v>13418.09</v>
      </c>
      <c r="R266" s="1" t="s">
        <v>120</v>
      </c>
      <c r="S266" s="1" t="s">
        <v>71</v>
      </c>
      <c r="T266" s="1" t="s">
        <v>205</v>
      </c>
      <c r="U266" s="1" t="s">
        <v>206</v>
      </c>
      <c r="V266" s="1" t="s">
        <v>112</v>
      </c>
      <c r="W266" s="1">
        <v>2</v>
      </c>
      <c r="X266" s="1" t="s">
        <v>53</v>
      </c>
      <c r="Y266" s="1">
        <v>2</v>
      </c>
      <c r="Z266" s="1" t="s">
        <v>41</v>
      </c>
    </row>
    <row r="267" spans="1:26" ht="18" customHeight="1" x14ac:dyDescent="0.25">
      <c r="A267" s="1" t="s">
        <v>802</v>
      </c>
      <c r="B267" s="5">
        <f t="shared" ca="1" si="4"/>
        <v>45686</v>
      </c>
      <c r="C267" s="1" t="s">
        <v>515</v>
      </c>
      <c r="D267" s="1" t="s">
        <v>803</v>
      </c>
      <c r="E267" s="1" t="s">
        <v>45</v>
      </c>
      <c r="F267" s="1">
        <v>63</v>
      </c>
      <c r="G267" s="1" t="s">
        <v>75</v>
      </c>
      <c r="H267" s="1" t="s">
        <v>76</v>
      </c>
      <c r="I267" s="1" t="s">
        <v>108</v>
      </c>
      <c r="J267" s="1" t="s">
        <v>102</v>
      </c>
      <c r="K267" s="1" t="s">
        <v>34</v>
      </c>
      <c r="L267" s="1">
        <v>13570</v>
      </c>
      <c r="M267" s="1">
        <v>0.15</v>
      </c>
      <c r="N267" s="1">
        <v>2035.5</v>
      </c>
      <c r="O267" s="1">
        <v>2076.21</v>
      </c>
      <c r="P267" s="1">
        <v>0</v>
      </c>
      <c r="Q267" s="1">
        <v>13610.71</v>
      </c>
      <c r="R267" s="1" t="s">
        <v>35</v>
      </c>
      <c r="S267" s="1" t="s">
        <v>71</v>
      </c>
      <c r="T267" s="1" t="s">
        <v>61</v>
      </c>
      <c r="U267" s="1" t="s">
        <v>62</v>
      </c>
      <c r="V267" s="1" t="s">
        <v>39</v>
      </c>
      <c r="W267" s="1">
        <v>6</v>
      </c>
      <c r="X267" s="1" t="s">
        <v>63</v>
      </c>
      <c r="Y267" s="1">
        <v>5</v>
      </c>
      <c r="Z267" s="1" t="s">
        <v>41</v>
      </c>
    </row>
    <row r="268" spans="1:26" ht="18" customHeight="1" x14ac:dyDescent="0.25">
      <c r="A268" s="1" t="s">
        <v>804</v>
      </c>
      <c r="B268" s="5">
        <f t="shared" ca="1" si="4"/>
        <v>45957</v>
      </c>
      <c r="C268" s="1" t="s">
        <v>435</v>
      </c>
      <c r="D268" s="1" t="s">
        <v>805</v>
      </c>
      <c r="E268" s="1" t="s">
        <v>45</v>
      </c>
      <c r="F268" s="1">
        <v>36</v>
      </c>
      <c r="G268" s="1" t="s">
        <v>85</v>
      </c>
      <c r="H268" s="1" t="s">
        <v>31</v>
      </c>
      <c r="I268" s="1" t="s">
        <v>282</v>
      </c>
      <c r="J268" s="1" t="s">
        <v>33</v>
      </c>
      <c r="K268" s="1" t="s">
        <v>34</v>
      </c>
      <c r="L268" s="1">
        <v>2310.88</v>
      </c>
      <c r="M268" s="1">
        <v>0.1</v>
      </c>
      <c r="N268" s="1">
        <v>231.09</v>
      </c>
      <c r="O268" s="1">
        <v>374.36</v>
      </c>
      <c r="P268" s="1">
        <v>150</v>
      </c>
      <c r="Q268" s="1">
        <v>2604.15</v>
      </c>
      <c r="R268" s="1" t="s">
        <v>35</v>
      </c>
      <c r="S268" s="1" t="s">
        <v>49</v>
      </c>
      <c r="T268" s="1" t="s">
        <v>197</v>
      </c>
      <c r="U268" s="1" t="s">
        <v>198</v>
      </c>
      <c r="V268" s="1" t="s">
        <v>52</v>
      </c>
      <c r="W268" s="1">
        <v>6</v>
      </c>
      <c r="X268" s="1" t="s">
        <v>40</v>
      </c>
      <c r="Y268" s="1">
        <v>4</v>
      </c>
      <c r="Z268" s="1" t="s">
        <v>41</v>
      </c>
    </row>
    <row r="269" spans="1:26" ht="18" customHeight="1" x14ac:dyDescent="0.25">
      <c r="A269" s="1" t="s">
        <v>806</v>
      </c>
      <c r="B269" s="5">
        <f t="shared" ca="1" si="4"/>
        <v>46157</v>
      </c>
      <c r="C269" s="1" t="s">
        <v>807</v>
      </c>
      <c r="D269" s="1" t="s">
        <v>591</v>
      </c>
      <c r="E269" s="1" t="s">
        <v>29</v>
      </c>
      <c r="F269" s="1">
        <v>52</v>
      </c>
      <c r="G269" s="1" t="s">
        <v>130</v>
      </c>
      <c r="H269" s="1" t="s">
        <v>47</v>
      </c>
      <c r="I269" s="1" t="s">
        <v>48</v>
      </c>
      <c r="J269" s="1" t="s">
        <v>102</v>
      </c>
      <c r="K269" s="1" t="s">
        <v>34</v>
      </c>
      <c r="L269" s="1">
        <v>1667.86</v>
      </c>
      <c r="M269" s="1">
        <v>0.05</v>
      </c>
      <c r="N269" s="1">
        <v>83.39</v>
      </c>
      <c r="O269" s="1">
        <v>285.2</v>
      </c>
      <c r="P269" s="1">
        <v>100</v>
      </c>
      <c r="Q269" s="1">
        <v>1969.67</v>
      </c>
      <c r="R269" s="1" t="s">
        <v>35</v>
      </c>
      <c r="S269" s="1" t="s">
        <v>49</v>
      </c>
      <c r="T269" s="1" t="s">
        <v>61</v>
      </c>
      <c r="U269" s="1" t="s">
        <v>62</v>
      </c>
      <c r="V269" s="1" t="s">
        <v>39</v>
      </c>
      <c r="W269" s="1">
        <v>7</v>
      </c>
      <c r="X269" s="1" t="s">
        <v>53</v>
      </c>
      <c r="Y269" s="1">
        <v>5</v>
      </c>
      <c r="Z269" s="1" t="s">
        <v>41</v>
      </c>
    </row>
    <row r="270" spans="1:26" ht="18" customHeight="1" x14ac:dyDescent="0.25">
      <c r="A270" s="1" t="s">
        <v>808</v>
      </c>
      <c r="B270" s="5">
        <f t="shared" ca="1" si="4"/>
        <v>46207</v>
      </c>
      <c r="C270" s="1" t="s">
        <v>809</v>
      </c>
      <c r="D270" s="1" t="s">
        <v>810</v>
      </c>
      <c r="E270" s="1" t="s">
        <v>29</v>
      </c>
      <c r="F270" s="1">
        <v>63</v>
      </c>
      <c r="G270" s="1" t="s">
        <v>149</v>
      </c>
      <c r="H270" s="1" t="s">
        <v>100</v>
      </c>
      <c r="I270" s="1" t="s">
        <v>201</v>
      </c>
      <c r="J270" s="1" t="s">
        <v>33</v>
      </c>
      <c r="K270" s="1" t="s">
        <v>34</v>
      </c>
      <c r="L270" s="1">
        <v>6512.45</v>
      </c>
      <c r="M270" s="1">
        <v>0</v>
      </c>
      <c r="N270" s="1">
        <v>0</v>
      </c>
      <c r="O270" s="1">
        <v>1172.24</v>
      </c>
      <c r="P270" s="1">
        <v>0</v>
      </c>
      <c r="Q270" s="1">
        <v>7684.69</v>
      </c>
      <c r="R270" s="1" t="s">
        <v>35</v>
      </c>
      <c r="S270" s="1" t="s">
        <v>71</v>
      </c>
      <c r="T270" s="1" t="s">
        <v>126</v>
      </c>
      <c r="U270" s="1" t="s">
        <v>127</v>
      </c>
      <c r="V270" s="1" t="s">
        <v>112</v>
      </c>
      <c r="W270" s="1">
        <v>5</v>
      </c>
      <c r="X270" s="1" t="s">
        <v>53</v>
      </c>
      <c r="Y270" s="1">
        <v>3</v>
      </c>
      <c r="Z270" s="1" t="s">
        <v>41</v>
      </c>
    </row>
    <row r="271" spans="1:26" ht="18" customHeight="1" x14ac:dyDescent="0.25">
      <c r="A271" s="1" t="s">
        <v>811</v>
      </c>
      <c r="B271" s="5">
        <f t="shared" ca="1" si="4"/>
        <v>45753</v>
      </c>
      <c r="C271" s="1" t="s">
        <v>303</v>
      </c>
      <c r="D271" s="1" t="s">
        <v>812</v>
      </c>
      <c r="E271" s="1" t="s">
        <v>29</v>
      </c>
      <c r="F271" s="1">
        <v>57</v>
      </c>
      <c r="G271" s="1" t="s">
        <v>124</v>
      </c>
      <c r="H271" s="1" t="s">
        <v>31</v>
      </c>
      <c r="I271" s="1" t="s">
        <v>125</v>
      </c>
      <c r="J271" s="1" t="s">
        <v>59</v>
      </c>
      <c r="K271" s="1" t="s">
        <v>69</v>
      </c>
      <c r="L271" s="1">
        <v>14021.76</v>
      </c>
      <c r="M271" s="1">
        <v>0</v>
      </c>
      <c r="N271" s="1">
        <v>0</v>
      </c>
      <c r="O271" s="1">
        <v>2523.92</v>
      </c>
      <c r="P271" s="1">
        <v>0</v>
      </c>
      <c r="Q271" s="1">
        <v>16545.68</v>
      </c>
      <c r="R271" s="1" t="s">
        <v>87</v>
      </c>
      <c r="S271" s="1" t="s">
        <v>49</v>
      </c>
      <c r="T271" s="1" t="s">
        <v>126</v>
      </c>
      <c r="U271" s="1" t="s">
        <v>127</v>
      </c>
      <c r="V271" s="1" t="s">
        <v>112</v>
      </c>
      <c r="W271" s="1">
        <v>5</v>
      </c>
      <c r="X271" s="1" t="s">
        <v>53</v>
      </c>
      <c r="Y271" s="1">
        <v>4</v>
      </c>
      <c r="Z271" s="1" t="s">
        <v>41</v>
      </c>
    </row>
    <row r="272" spans="1:26" ht="18" customHeight="1" x14ac:dyDescent="0.25">
      <c r="A272" s="1" t="s">
        <v>813</v>
      </c>
      <c r="B272" s="5">
        <f t="shared" ca="1" si="4"/>
        <v>46045</v>
      </c>
      <c r="C272" s="1" t="s">
        <v>814</v>
      </c>
      <c r="D272" s="1" t="s">
        <v>815</v>
      </c>
      <c r="E272" s="1" t="s">
        <v>29</v>
      </c>
      <c r="F272" s="1">
        <v>45</v>
      </c>
      <c r="G272" s="1" t="s">
        <v>107</v>
      </c>
      <c r="H272" s="1" t="s">
        <v>76</v>
      </c>
      <c r="I272" s="1" t="s">
        <v>77</v>
      </c>
      <c r="J272" s="1" t="s">
        <v>92</v>
      </c>
      <c r="K272" s="1" t="s">
        <v>60</v>
      </c>
      <c r="L272" s="1">
        <v>8250.2000000000007</v>
      </c>
      <c r="M272" s="1">
        <v>0</v>
      </c>
      <c r="N272" s="1">
        <v>0</v>
      </c>
      <c r="O272" s="1">
        <v>1485.04</v>
      </c>
      <c r="P272" s="1">
        <v>0</v>
      </c>
      <c r="Q272" s="1">
        <v>9735.24</v>
      </c>
      <c r="R272" s="1" t="s">
        <v>35</v>
      </c>
      <c r="S272" s="1" t="s">
        <v>49</v>
      </c>
      <c r="T272" s="1" t="s">
        <v>126</v>
      </c>
      <c r="U272" s="1" t="s">
        <v>127</v>
      </c>
      <c r="V272" s="1" t="s">
        <v>112</v>
      </c>
      <c r="W272" s="1">
        <v>6</v>
      </c>
      <c r="X272" s="1" t="s">
        <v>53</v>
      </c>
      <c r="Y272" s="1">
        <v>3</v>
      </c>
      <c r="Z272" s="1" t="s">
        <v>41</v>
      </c>
    </row>
    <row r="273" spans="1:26" ht="18" customHeight="1" x14ac:dyDescent="0.25">
      <c r="A273" s="1" t="s">
        <v>816</v>
      </c>
      <c r="B273" s="5">
        <f t="shared" ca="1" si="4"/>
        <v>45775</v>
      </c>
      <c r="C273" s="1" t="s">
        <v>525</v>
      </c>
      <c r="D273" s="1" t="s">
        <v>501</v>
      </c>
      <c r="E273" s="1" t="s">
        <v>29</v>
      </c>
      <c r="F273" s="1">
        <v>18</v>
      </c>
      <c r="G273" s="1" t="s">
        <v>107</v>
      </c>
      <c r="H273" s="1" t="s">
        <v>76</v>
      </c>
      <c r="I273" s="1" t="s">
        <v>108</v>
      </c>
      <c r="J273" s="1" t="s">
        <v>59</v>
      </c>
      <c r="K273" s="1" t="s">
        <v>34</v>
      </c>
      <c r="L273" s="1">
        <v>8029.98</v>
      </c>
      <c r="M273" s="1">
        <v>0</v>
      </c>
      <c r="N273" s="1">
        <v>0</v>
      </c>
      <c r="O273" s="1">
        <v>1445.4</v>
      </c>
      <c r="P273" s="1">
        <v>0</v>
      </c>
      <c r="Q273" s="1">
        <v>9475.3799999999992</v>
      </c>
      <c r="R273" s="1" t="s">
        <v>35</v>
      </c>
      <c r="S273" s="1" t="s">
        <v>71</v>
      </c>
      <c r="T273" s="1" t="s">
        <v>126</v>
      </c>
      <c r="U273" s="1" t="s">
        <v>127</v>
      </c>
      <c r="V273" s="1" t="s">
        <v>112</v>
      </c>
      <c r="W273" s="1">
        <v>7</v>
      </c>
      <c r="X273" s="1" t="s">
        <v>53</v>
      </c>
      <c r="Y273" s="1">
        <v>4</v>
      </c>
      <c r="Z273" s="1" t="s">
        <v>41</v>
      </c>
    </row>
    <row r="274" spans="1:26" ht="18" customHeight="1" x14ac:dyDescent="0.25">
      <c r="A274" s="1" t="s">
        <v>817</v>
      </c>
      <c r="B274" s="5">
        <f t="shared" ca="1" si="4"/>
        <v>46272</v>
      </c>
      <c r="C274" s="1" t="s">
        <v>789</v>
      </c>
      <c r="D274" s="1" t="s">
        <v>818</v>
      </c>
      <c r="E274" s="1" t="s">
        <v>29</v>
      </c>
      <c r="F274" s="1">
        <v>59</v>
      </c>
      <c r="G274" s="1" t="s">
        <v>249</v>
      </c>
      <c r="H274" s="1" t="s">
        <v>76</v>
      </c>
      <c r="I274" s="1" t="s">
        <v>139</v>
      </c>
      <c r="J274" s="1" t="s">
        <v>78</v>
      </c>
      <c r="K274" s="1" t="s">
        <v>34</v>
      </c>
      <c r="L274" s="1">
        <v>2331.61</v>
      </c>
      <c r="M274" s="1">
        <v>0.1</v>
      </c>
      <c r="N274" s="1">
        <v>233.16</v>
      </c>
      <c r="O274" s="1">
        <v>377.72</v>
      </c>
      <c r="P274" s="1">
        <v>100</v>
      </c>
      <c r="Q274" s="1">
        <v>2576.17</v>
      </c>
      <c r="R274" s="1" t="s">
        <v>120</v>
      </c>
      <c r="S274" s="1" t="s">
        <v>49</v>
      </c>
      <c r="T274" s="1" t="s">
        <v>50</v>
      </c>
      <c r="U274" s="1" t="s">
        <v>51</v>
      </c>
      <c r="V274" s="1" t="s">
        <v>52</v>
      </c>
      <c r="W274" s="1">
        <v>6</v>
      </c>
      <c r="X274" s="1" t="s">
        <v>53</v>
      </c>
      <c r="Y274" s="1">
        <v>5</v>
      </c>
      <c r="Z274" s="1" t="s">
        <v>41</v>
      </c>
    </row>
    <row r="275" spans="1:26" ht="18" customHeight="1" x14ac:dyDescent="0.25">
      <c r="A275" s="1" t="s">
        <v>819</v>
      </c>
      <c r="B275" s="5">
        <f t="shared" ca="1" si="4"/>
        <v>46163</v>
      </c>
      <c r="C275" s="1" t="s">
        <v>820</v>
      </c>
      <c r="D275" s="1" t="s">
        <v>196</v>
      </c>
      <c r="E275" s="1" t="s">
        <v>29</v>
      </c>
      <c r="F275" s="1">
        <v>35</v>
      </c>
      <c r="G275" s="1" t="s">
        <v>91</v>
      </c>
      <c r="H275" s="1" t="s">
        <v>47</v>
      </c>
      <c r="I275" s="1" t="s">
        <v>131</v>
      </c>
      <c r="J275" s="1" t="s">
        <v>102</v>
      </c>
      <c r="K275" s="1" t="s">
        <v>69</v>
      </c>
      <c r="L275" s="1">
        <v>261.64999999999998</v>
      </c>
      <c r="M275" s="1">
        <v>0</v>
      </c>
      <c r="N275" s="1">
        <v>0</v>
      </c>
      <c r="O275" s="1">
        <v>47.1</v>
      </c>
      <c r="P275" s="1">
        <v>50</v>
      </c>
      <c r="Q275" s="1">
        <v>358.75</v>
      </c>
      <c r="R275" s="1" t="s">
        <v>120</v>
      </c>
      <c r="S275" s="1" t="s">
        <v>49</v>
      </c>
      <c r="T275" s="1" t="s">
        <v>61</v>
      </c>
      <c r="U275" s="1" t="s">
        <v>62</v>
      </c>
      <c r="V275" s="1" t="s">
        <v>39</v>
      </c>
      <c r="W275" s="1">
        <v>7</v>
      </c>
      <c r="X275" s="1" t="s">
        <v>53</v>
      </c>
      <c r="Y275" s="1">
        <v>5</v>
      </c>
      <c r="Z275" s="1" t="s">
        <v>41</v>
      </c>
    </row>
    <row r="276" spans="1:26" ht="18" customHeight="1" x14ac:dyDescent="0.25">
      <c r="A276" s="1" t="s">
        <v>821</v>
      </c>
      <c r="B276" s="5">
        <f t="shared" ca="1" si="4"/>
        <v>46112</v>
      </c>
      <c r="C276" s="1" t="s">
        <v>633</v>
      </c>
      <c r="D276" s="1" t="s">
        <v>535</v>
      </c>
      <c r="E276" s="1" t="s">
        <v>45</v>
      </c>
      <c r="F276" s="1">
        <v>65</v>
      </c>
      <c r="G276" s="1" t="s">
        <v>75</v>
      </c>
      <c r="H276" s="1" t="s">
        <v>76</v>
      </c>
      <c r="I276" s="1" t="s">
        <v>139</v>
      </c>
      <c r="J276" s="1" t="s">
        <v>102</v>
      </c>
      <c r="K276" s="1" t="s">
        <v>34</v>
      </c>
      <c r="L276" s="1">
        <v>12199.57</v>
      </c>
      <c r="M276" s="1">
        <v>0.05</v>
      </c>
      <c r="N276" s="1">
        <v>609.98</v>
      </c>
      <c r="O276" s="1">
        <v>2086.13</v>
      </c>
      <c r="P276" s="1">
        <v>100</v>
      </c>
      <c r="Q276" s="1">
        <v>13775.72</v>
      </c>
      <c r="R276" s="1" t="s">
        <v>35</v>
      </c>
      <c r="S276" s="1" t="s">
        <v>49</v>
      </c>
      <c r="T276" s="1" t="s">
        <v>161</v>
      </c>
      <c r="U276" s="1" t="s">
        <v>162</v>
      </c>
      <c r="V276" s="1" t="s">
        <v>95</v>
      </c>
      <c r="W276" s="1">
        <v>7</v>
      </c>
      <c r="X276" s="1" t="s">
        <v>53</v>
      </c>
      <c r="Y276" s="1">
        <v>5</v>
      </c>
      <c r="Z276" s="1" t="s">
        <v>41</v>
      </c>
    </row>
    <row r="277" spans="1:26" ht="18" customHeight="1" x14ac:dyDescent="0.25">
      <c r="A277" s="1" t="s">
        <v>822</v>
      </c>
      <c r="B277" s="5">
        <f t="shared" ca="1" si="4"/>
        <v>45721</v>
      </c>
      <c r="C277" s="1" t="s">
        <v>823</v>
      </c>
      <c r="D277" s="1" t="s">
        <v>824</v>
      </c>
      <c r="E277" s="1" t="s">
        <v>29</v>
      </c>
      <c r="F277" s="1">
        <v>57</v>
      </c>
      <c r="G277" s="1" t="s">
        <v>124</v>
      </c>
      <c r="H277" s="1" t="s">
        <v>31</v>
      </c>
      <c r="I277" s="1" t="s">
        <v>32</v>
      </c>
      <c r="J277" s="1" t="s">
        <v>59</v>
      </c>
      <c r="K277" s="1" t="s">
        <v>34</v>
      </c>
      <c r="L277" s="1">
        <v>1541.72</v>
      </c>
      <c r="M277" s="1">
        <v>0</v>
      </c>
      <c r="N277" s="1">
        <v>0</v>
      </c>
      <c r="O277" s="1">
        <v>277.51</v>
      </c>
      <c r="P277" s="1">
        <v>100</v>
      </c>
      <c r="Q277" s="1">
        <v>1919.23</v>
      </c>
      <c r="R277" s="1" t="s">
        <v>35</v>
      </c>
      <c r="S277" s="1" t="s">
        <v>49</v>
      </c>
      <c r="T277" s="1" t="s">
        <v>110</v>
      </c>
      <c r="U277" s="1" t="s">
        <v>111</v>
      </c>
      <c r="V277" s="1" t="s">
        <v>112</v>
      </c>
      <c r="W277" s="1">
        <v>7</v>
      </c>
      <c r="X277" s="1" t="s">
        <v>53</v>
      </c>
      <c r="Y277" s="1">
        <v>5</v>
      </c>
      <c r="Z277" s="1" t="s">
        <v>145</v>
      </c>
    </row>
    <row r="278" spans="1:26" ht="18" customHeight="1" x14ac:dyDescent="0.25">
      <c r="A278" s="1" t="s">
        <v>825</v>
      </c>
      <c r="B278" s="5">
        <f t="shared" ca="1" si="4"/>
        <v>45883</v>
      </c>
      <c r="C278" s="1" t="s">
        <v>553</v>
      </c>
      <c r="D278" s="1" t="s">
        <v>501</v>
      </c>
      <c r="E278" s="1" t="s">
        <v>29</v>
      </c>
      <c r="F278" s="1">
        <v>50</v>
      </c>
      <c r="G278" s="1" t="s">
        <v>124</v>
      </c>
      <c r="H278" s="1" t="s">
        <v>31</v>
      </c>
      <c r="I278" s="1" t="s">
        <v>86</v>
      </c>
      <c r="J278" s="1" t="s">
        <v>78</v>
      </c>
      <c r="K278" s="1" t="s">
        <v>34</v>
      </c>
      <c r="L278" s="1">
        <v>9599.2800000000007</v>
      </c>
      <c r="M278" s="1">
        <v>0.2</v>
      </c>
      <c r="N278" s="1">
        <v>1919.86</v>
      </c>
      <c r="O278" s="1">
        <v>1382.3</v>
      </c>
      <c r="P278" s="1">
        <v>50</v>
      </c>
      <c r="Q278" s="1">
        <v>9111.7199999999993</v>
      </c>
      <c r="R278" s="1" t="s">
        <v>87</v>
      </c>
      <c r="S278" s="1" t="s">
        <v>71</v>
      </c>
      <c r="T278" s="1" t="s">
        <v>161</v>
      </c>
      <c r="U278" s="1" t="s">
        <v>162</v>
      </c>
      <c r="V278" s="1" t="s">
        <v>95</v>
      </c>
      <c r="W278" s="1">
        <v>7</v>
      </c>
      <c r="X278" s="1" t="s">
        <v>53</v>
      </c>
      <c r="Y278" s="1">
        <v>2</v>
      </c>
      <c r="Z278" s="1" t="s">
        <v>41</v>
      </c>
    </row>
    <row r="279" spans="1:26" ht="18" customHeight="1" x14ac:dyDescent="0.25">
      <c r="A279" s="1" t="s">
        <v>826</v>
      </c>
      <c r="B279" s="5">
        <f t="shared" ca="1" si="4"/>
        <v>46164</v>
      </c>
      <c r="C279" s="1" t="s">
        <v>381</v>
      </c>
      <c r="D279" s="1" t="s">
        <v>827</v>
      </c>
      <c r="E279" s="1" t="s">
        <v>45</v>
      </c>
      <c r="F279" s="1">
        <v>29</v>
      </c>
      <c r="G279" s="1" t="s">
        <v>117</v>
      </c>
      <c r="H279" s="1" t="s">
        <v>76</v>
      </c>
      <c r="I279" s="1" t="s">
        <v>139</v>
      </c>
      <c r="J279" s="1" t="s">
        <v>33</v>
      </c>
      <c r="K279" s="1" t="s">
        <v>69</v>
      </c>
      <c r="L279" s="1">
        <v>13740.59</v>
      </c>
      <c r="M279" s="1">
        <v>0</v>
      </c>
      <c r="N279" s="1">
        <v>0</v>
      </c>
      <c r="O279" s="1">
        <v>2473.31</v>
      </c>
      <c r="P279" s="1">
        <v>50</v>
      </c>
      <c r="Q279" s="1">
        <v>16263.9</v>
      </c>
      <c r="R279" s="1" t="s">
        <v>120</v>
      </c>
      <c r="S279" s="1" t="s">
        <v>71</v>
      </c>
      <c r="T279" s="1" t="s">
        <v>161</v>
      </c>
      <c r="U279" s="1" t="s">
        <v>162</v>
      </c>
      <c r="V279" s="1" t="s">
        <v>95</v>
      </c>
      <c r="W279" s="1">
        <v>2</v>
      </c>
      <c r="X279" s="1" t="s">
        <v>53</v>
      </c>
      <c r="Y279" s="1">
        <v>4</v>
      </c>
      <c r="Z279" s="1" t="s">
        <v>103</v>
      </c>
    </row>
    <row r="280" spans="1:26" ht="18" customHeight="1" x14ac:dyDescent="0.25">
      <c r="A280" s="1" t="s">
        <v>828</v>
      </c>
      <c r="B280" s="5">
        <f t="shared" ca="1" si="4"/>
        <v>45769</v>
      </c>
      <c r="C280" s="1" t="s">
        <v>829</v>
      </c>
      <c r="D280" s="1" t="s">
        <v>474</v>
      </c>
      <c r="E280" s="1" t="s">
        <v>29</v>
      </c>
      <c r="F280" s="1">
        <v>25</v>
      </c>
      <c r="G280" s="1" t="s">
        <v>85</v>
      </c>
      <c r="H280" s="1" t="s">
        <v>31</v>
      </c>
      <c r="I280" s="1" t="s">
        <v>282</v>
      </c>
      <c r="J280" s="1" t="s">
        <v>92</v>
      </c>
      <c r="K280" s="1" t="s">
        <v>34</v>
      </c>
      <c r="L280" s="1">
        <v>3327.62</v>
      </c>
      <c r="M280" s="1">
        <v>0</v>
      </c>
      <c r="N280" s="1">
        <v>0</v>
      </c>
      <c r="O280" s="1">
        <v>598.97</v>
      </c>
      <c r="P280" s="1">
        <v>0</v>
      </c>
      <c r="Q280" s="1">
        <v>3926.59</v>
      </c>
      <c r="R280" s="1" t="s">
        <v>35</v>
      </c>
      <c r="S280" s="1" t="s">
        <v>71</v>
      </c>
      <c r="T280" s="1" t="s">
        <v>37</v>
      </c>
      <c r="U280" s="1" t="s">
        <v>38</v>
      </c>
      <c r="V280" s="1" t="s">
        <v>39</v>
      </c>
      <c r="W280" s="1">
        <v>2</v>
      </c>
      <c r="X280" s="1" t="s">
        <v>53</v>
      </c>
      <c r="Y280" s="1">
        <v>4</v>
      </c>
      <c r="Z280" s="1" t="s">
        <v>41</v>
      </c>
    </row>
    <row r="281" spans="1:26" ht="18" customHeight="1" x14ac:dyDescent="0.25">
      <c r="A281" s="1" t="s">
        <v>830</v>
      </c>
      <c r="B281" s="5">
        <f t="shared" ca="1" si="4"/>
        <v>45985</v>
      </c>
      <c r="C281" s="1" t="s">
        <v>336</v>
      </c>
      <c r="D281" s="1" t="s">
        <v>831</v>
      </c>
      <c r="E281" s="1" t="s">
        <v>45</v>
      </c>
      <c r="F281" s="1">
        <v>41</v>
      </c>
      <c r="G281" s="1" t="s">
        <v>249</v>
      </c>
      <c r="H281" s="1" t="s">
        <v>76</v>
      </c>
      <c r="I281" s="1" t="s">
        <v>108</v>
      </c>
      <c r="J281" s="1" t="s">
        <v>78</v>
      </c>
      <c r="K281" s="1" t="s">
        <v>34</v>
      </c>
      <c r="L281" s="1">
        <v>10062.77</v>
      </c>
      <c r="M281" s="1">
        <v>0</v>
      </c>
      <c r="N281" s="1">
        <v>0</v>
      </c>
      <c r="O281" s="1">
        <v>1811.3</v>
      </c>
      <c r="P281" s="1">
        <v>50</v>
      </c>
      <c r="Q281" s="1">
        <v>11924.07</v>
      </c>
      <c r="R281" s="1" t="s">
        <v>87</v>
      </c>
      <c r="S281" s="1" t="s">
        <v>71</v>
      </c>
      <c r="T281" s="1" t="s">
        <v>161</v>
      </c>
      <c r="U281" s="1" t="s">
        <v>162</v>
      </c>
      <c r="V281" s="1" t="s">
        <v>95</v>
      </c>
      <c r="W281" s="1">
        <v>6</v>
      </c>
      <c r="X281" s="1" t="s">
        <v>63</v>
      </c>
      <c r="Y281" s="1">
        <v>4</v>
      </c>
      <c r="Z281" s="1" t="s">
        <v>41</v>
      </c>
    </row>
    <row r="282" spans="1:26" ht="18" customHeight="1" x14ac:dyDescent="0.25">
      <c r="A282" s="1" t="s">
        <v>832</v>
      </c>
      <c r="B282" s="5">
        <f t="shared" ca="1" si="4"/>
        <v>46193</v>
      </c>
      <c r="C282" s="1" t="s">
        <v>244</v>
      </c>
      <c r="D282" s="1" t="s">
        <v>833</v>
      </c>
      <c r="E282" s="1" t="s">
        <v>45</v>
      </c>
      <c r="F282" s="1">
        <v>33</v>
      </c>
      <c r="G282" s="1" t="s">
        <v>107</v>
      </c>
      <c r="H282" s="1" t="s">
        <v>76</v>
      </c>
      <c r="I282" s="1" t="s">
        <v>118</v>
      </c>
      <c r="J282" s="1" t="s">
        <v>92</v>
      </c>
      <c r="K282" s="1" t="s">
        <v>69</v>
      </c>
      <c r="L282" s="1">
        <v>1410.8</v>
      </c>
      <c r="M282" s="1">
        <v>0.05</v>
      </c>
      <c r="N282" s="1">
        <v>70.540000000000006</v>
      </c>
      <c r="O282" s="1">
        <v>241.25</v>
      </c>
      <c r="P282" s="1">
        <v>50</v>
      </c>
      <c r="Q282" s="1">
        <v>1631.51</v>
      </c>
      <c r="R282" s="1" t="s">
        <v>87</v>
      </c>
      <c r="S282" s="1" t="s">
        <v>49</v>
      </c>
      <c r="T282" s="1" t="s">
        <v>93</v>
      </c>
      <c r="U282" s="1" t="s">
        <v>94</v>
      </c>
      <c r="V282" s="1" t="s">
        <v>95</v>
      </c>
      <c r="W282" s="1">
        <v>7</v>
      </c>
      <c r="X282" s="1" t="s">
        <v>53</v>
      </c>
      <c r="Y282" s="1">
        <v>3</v>
      </c>
      <c r="Z282" s="1" t="s">
        <v>41</v>
      </c>
    </row>
    <row r="283" spans="1:26" ht="18" customHeight="1" x14ac:dyDescent="0.25">
      <c r="A283" s="1" t="s">
        <v>834</v>
      </c>
      <c r="B283" s="5">
        <f t="shared" ca="1" si="4"/>
        <v>46107</v>
      </c>
      <c r="C283" s="1" t="s">
        <v>835</v>
      </c>
      <c r="D283" s="1" t="s">
        <v>827</v>
      </c>
      <c r="E283" s="1" t="s">
        <v>29</v>
      </c>
      <c r="F283" s="1">
        <v>67</v>
      </c>
      <c r="G283" s="1" t="s">
        <v>160</v>
      </c>
      <c r="H283" s="1" t="s">
        <v>100</v>
      </c>
      <c r="I283" s="1" t="s">
        <v>150</v>
      </c>
      <c r="J283" s="1" t="s">
        <v>102</v>
      </c>
      <c r="K283" s="1" t="s">
        <v>34</v>
      </c>
      <c r="L283" s="1">
        <v>9155.39</v>
      </c>
      <c r="M283" s="1">
        <v>0.05</v>
      </c>
      <c r="N283" s="1">
        <v>457.77</v>
      </c>
      <c r="O283" s="1">
        <v>1565.57</v>
      </c>
      <c r="P283" s="1">
        <v>0</v>
      </c>
      <c r="Q283" s="1">
        <v>10263.19</v>
      </c>
      <c r="R283" s="1" t="s">
        <v>87</v>
      </c>
      <c r="S283" s="1" t="s">
        <v>49</v>
      </c>
      <c r="T283" s="1" t="s">
        <v>50</v>
      </c>
      <c r="U283" s="1" t="s">
        <v>51</v>
      </c>
      <c r="V283" s="1" t="s">
        <v>52</v>
      </c>
      <c r="W283" s="1">
        <v>4</v>
      </c>
      <c r="X283" s="1" t="s">
        <v>53</v>
      </c>
      <c r="Y283" s="1">
        <v>4</v>
      </c>
      <c r="Z283" s="1" t="s">
        <v>41</v>
      </c>
    </row>
    <row r="284" spans="1:26" ht="18" customHeight="1" x14ac:dyDescent="0.25">
      <c r="A284" s="1" t="s">
        <v>836</v>
      </c>
      <c r="B284" s="5">
        <f t="shared" ca="1" si="4"/>
        <v>45785</v>
      </c>
      <c r="C284" s="1" t="s">
        <v>837</v>
      </c>
      <c r="D284" s="1" t="s">
        <v>212</v>
      </c>
      <c r="E284" s="1" t="s">
        <v>45</v>
      </c>
      <c r="F284" s="1">
        <v>21</v>
      </c>
      <c r="G284" s="1" t="s">
        <v>46</v>
      </c>
      <c r="H284" s="1" t="s">
        <v>47</v>
      </c>
      <c r="I284" s="1" t="s">
        <v>67</v>
      </c>
      <c r="J284" s="1" t="s">
        <v>92</v>
      </c>
      <c r="K284" s="1" t="s">
        <v>34</v>
      </c>
      <c r="L284" s="1">
        <v>2667.99</v>
      </c>
      <c r="M284" s="1">
        <v>0.05</v>
      </c>
      <c r="N284" s="1">
        <v>133.4</v>
      </c>
      <c r="O284" s="1">
        <v>456.23</v>
      </c>
      <c r="P284" s="1">
        <v>0</v>
      </c>
      <c r="Q284" s="1">
        <v>2990.82</v>
      </c>
      <c r="R284" s="1" t="s">
        <v>120</v>
      </c>
      <c r="S284" s="1" t="s">
        <v>49</v>
      </c>
      <c r="T284" s="1" t="s">
        <v>93</v>
      </c>
      <c r="U284" s="1" t="s">
        <v>94</v>
      </c>
      <c r="V284" s="1" t="s">
        <v>95</v>
      </c>
      <c r="W284" s="1">
        <v>7</v>
      </c>
      <c r="X284" s="1" t="s">
        <v>53</v>
      </c>
      <c r="Y284" s="1">
        <v>4</v>
      </c>
      <c r="Z284" s="1" t="s">
        <v>41</v>
      </c>
    </row>
    <row r="285" spans="1:26" ht="18" customHeight="1" x14ac:dyDescent="0.25">
      <c r="A285" s="1" t="s">
        <v>838</v>
      </c>
      <c r="B285" s="5">
        <f t="shared" ca="1" si="4"/>
        <v>46231</v>
      </c>
      <c r="C285" s="1" t="s">
        <v>133</v>
      </c>
      <c r="D285" s="1" t="s">
        <v>839</v>
      </c>
      <c r="E285" s="1" t="s">
        <v>45</v>
      </c>
      <c r="F285" s="1">
        <v>55</v>
      </c>
      <c r="G285" s="1" t="s">
        <v>57</v>
      </c>
      <c r="H285" s="1" t="s">
        <v>47</v>
      </c>
      <c r="I285" s="1" t="s">
        <v>131</v>
      </c>
      <c r="J285" s="1" t="s">
        <v>102</v>
      </c>
      <c r="K285" s="1" t="s">
        <v>34</v>
      </c>
      <c r="L285" s="1">
        <v>11105.32</v>
      </c>
      <c r="M285" s="1">
        <v>0.05</v>
      </c>
      <c r="N285" s="1">
        <v>555.27</v>
      </c>
      <c r="O285" s="1">
        <v>1899.01</v>
      </c>
      <c r="P285" s="1">
        <v>100</v>
      </c>
      <c r="Q285" s="1">
        <v>12549.06</v>
      </c>
      <c r="R285" s="1" t="s">
        <v>87</v>
      </c>
      <c r="S285" s="1" t="s">
        <v>49</v>
      </c>
      <c r="T285" s="1" t="s">
        <v>61</v>
      </c>
      <c r="U285" s="1" t="s">
        <v>62</v>
      </c>
      <c r="V285" s="1" t="s">
        <v>39</v>
      </c>
      <c r="W285" s="1">
        <v>4</v>
      </c>
      <c r="X285" s="1" t="s">
        <v>53</v>
      </c>
      <c r="Y285" s="1">
        <v>4</v>
      </c>
      <c r="Z285" s="1" t="s">
        <v>41</v>
      </c>
    </row>
    <row r="286" spans="1:26" ht="18" customHeight="1" x14ac:dyDescent="0.25">
      <c r="A286" s="1" t="s">
        <v>840</v>
      </c>
      <c r="B286" s="5">
        <f t="shared" ca="1" si="4"/>
        <v>45917</v>
      </c>
      <c r="C286" s="1" t="s">
        <v>841</v>
      </c>
      <c r="D286" s="1" t="s">
        <v>773</v>
      </c>
      <c r="E286" s="1" t="s">
        <v>45</v>
      </c>
      <c r="F286" s="1">
        <v>61</v>
      </c>
      <c r="G286" s="1" t="s">
        <v>99</v>
      </c>
      <c r="H286" s="1" t="s">
        <v>100</v>
      </c>
      <c r="I286" s="1" t="s">
        <v>101</v>
      </c>
      <c r="J286" s="1" t="s">
        <v>78</v>
      </c>
      <c r="K286" s="1" t="s">
        <v>60</v>
      </c>
      <c r="L286" s="1">
        <v>4693.16</v>
      </c>
      <c r="M286" s="1">
        <v>0</v>
      </c>
      <c r="N286" s="1">
        <v>0</v>
      </c>
      <c r="O286" s="1">
        <v>844.77</v>
      </c>
      <c r="P286" s="1">
        <v>50</v>
      </c>
      <c r="Q286" s="1">
        <v>5587.93</v>
      </c>
      <c r="R286" s="1" t="s">
        <v>35</v>
      </c>
      <c r="S286" s="1" t="s">
        <v>140</v>
      </c>
      <c r="T286" s="1" t="s">
        <v>161</v>
      </c>
      <c r="U286" s="1" t="s">
        <v>162</v>
      </c>
      <c r="V286" s="1" t="s">
        <v>95</v>
      </c>
      <c r="W286" s="1">
        <v>2</v>
      </c>
      <c r="X286" s="1" t="s">
        <v>53</v>
      </c>
      <c r="Y286" s="1">
        <v>5</v>
      </c>
      <c r="Z286" s="1" t="s">
        <v>41</v>
      </c>
    </row>
    <row r="287" spans="1:26" ht="18" customHeight="1" x14ac:dyDescent="0.25">
      <c r="A287" s="1" t="s">
        <v>842</v>
      </c>
      <c r="B287" s="5">
        <f t="shared" ca="1" si="4"/>
        <v>45694</v>
      </c>
      <c r="C287" s="1" t="s">
        <v>843</v>
      </c>
      <c r="D287" s="1" t="s">
        <v>844</v>
      </c>
      <c r="E287" s="1" t="s">
        <v>29</v>
      </c>
      <c r="F287" s="1">
        <v>44</v>
      </c>
      <c r="G287" s="1" t="s">
        <v>160</v>
      </c>
      <c r="H287" s="1" t="s">
        <v>100</v>
      </c>
      <c r="I287" s="1" t="s">
        <v>201</v>
      </c>
      <c r="J287" s="1" t="s">
        <v>102</v>
      </c>
      <c r="K287" s="1" t="s">
        <v>34</v>
      </c>
      <c r="L287" s="1">
        <v>7085.02</v>
      </c>
      <c r="M287" s="1">
        <v>0.05</v>
      </c>
      <c r="N287" s="1">
        <v>354.25</v>
      </c>
      <c r="O287" s="1">
        <v>1211.54</v>
      </c>
      <c r="P287" s="1">
        <v>0</v>
      </c>
      <c r="Q287" s="1">
        <v>7942.31</v>
      </c>
      <c r="R287" s="1" t="s">
        <v>35</v>
      </c>
      <c r="S287" s="1" t="s">
        <v>36</v>
      </c>
      <c r="T287" s="1" t="s">
        <v>61</v>
      </c>
      <c r="U287" s="1" t="s">
        <v>62</v>
      </c>
      <c r="V287" s="1" t="s">
        <v>39</v>
      </c>
      <c r="W287" s="1">
        <v>7</v>
      </c>
      <c r="X287" s="1" t="s">
        <v>53</v>
      </c>
      <c r="Y287" s="1">
        <v>4</v>
      </c>
      <c r="Z287" s="1" t="s">
        <v>41</v>
      </c>
    </row>
    <row r="288" spans="1:26" ht="18" customHeight="1" x14ac:dyDescent="0.25">
      <c r="A288" s="1" t="s">
        <v>845</v>
      </c>
      <c r="B288" s="5">
        <f t="shared" ca="1" si="4"/>
        <v>46014</v>
      </c>
      <c r="C288" s="1" t="s">
        <v>769</v>
      </c>
      <c r="D288" s="1" t="s">
        <v>846</v>
      </c>
      <c r="E288" s="1" t="s">
        <v>45</v>
      </c>
      <c r="F288" s="1">
        <v>26</v>
      </c>
      <c r="G288" s="1" t="s">
        <v>144</v>
      </c>
      <c r="H288" s="1" t="s">
        <v>47</v>
      </c>
      <c r="I288" s="1" t="s">
        <v>58</v>
      </c>
      <c r="J288" s="1" t="s">
        <v>109</v>
      </c>
      <c r="K288" s="1" t="s">
        <v>69</v>
      </c>
      <c r="L288" s="1">
        <v>9091.6</v>
      </c>
      <c r="M288" s="1">
        <v>0.05</v>
      </c>
      <c r="N288" s="1">
        <v>454.58</v>
      </c>
      <c r="O288" s="1">
        <v>1554.66</v>
      </c>
      <c r="P288" s="1">
        <v>50</v>
      </c>
      <c r="Q288" s="1">
        <v>10241.68</v>
      </c>
      <c r="R288" s="1" t="s">
        <v>35</v>
      </c>
      <c r="S288" s="1" t="s">
        <v>49</v>
      </c>
      <c r="T288" s="1" t="s">
        <v>126</v>
      </c>
      <c r="U288" s="1" t="s">
        <v>127</v>
      </c>
      <c r="V288" s="1" t="s">
        <v>112</v>
      </c>
      <c r="W288" s="1">
        <v>3</v>
      </c>
      <c r="X288" s="1" t="s">
        <v>53</v>
      </c>
      <c r="Y288" s="1">
        <v>1</v>
      </c>
      <c r="Z288" s="1" t="s">
        <v>41</v>
      </c>
    </row>
    <row r="289" spans="1:26" ht="18" customHeight="1" x14ac:dyDescent="0.25">
      <c r="A289" s="1" t="s">
        <v>847</v>
      </c>
      <c r="B289" s="5">
        <f t="shared" ca="1" si="4"/>
        <v>46061</v>
      </c>
      <c r="C289" s="1" t="s">
        <v>122</v>
      </c>
      <c r="D289" s="1" t="s">
        <v>848</v>
      </c>
      <c r="E289" s="1" t="s">
        <v>29</v>
      </c>
      <c r="F289" s="1">
        <v>64</v>
      </c>
      <c r="G289" s="1" t="s">
        <v>138</v>
      </c>
      <c r="H289" s="1" t="s">
        <v>76</v>
      </c>
      <c r="I289" s="1" t="s">
        <v>77</v>
      </c>
      <c r="J289" s="1" t="s">
        <v>68</v>
      </c>
      <c r="K289" s="1" t="s">
        <v>60</v>
      </c>
      <c r="L289" s="1">
        <v>2776.28</v>
      </c>
      <c r="M289" s="1">
        <v>0</v>
      </c>
      <c r="N289" s="1">
        <v>0</v>
      </c>
      <c r="O289" s="1">
        <v>499.73</v>
      </c>
      <c r="P289" s="1">
        <v>100</v>
      </c>
      <c r="Q289" s="1">
        <v>3376.01</v>
      </c>
      <c r="R289" s="1" t="s">
        <v>120</v>
      </c>
      <c r="S289" s="1" t="s">
        <v>49</v>
      </c>
      <c r="T289" s="1" t="s">
        <v>93</v>
      </c>
      <c r="U289" s="1" t="s">
        <v>94</v>
      </c>
      <c r="V289" s="1" t="s">
        <v>95</v>
      </c>
      <c r="W289" s="1">
        <v>6</v>
      </c>
      <c r="X289" s="1" t="s">
        <v>53</v>
      </c>
      <c r="Y289" s="1">
        <v>2</v>
      </c>
      <c r="Z289" s="1" t="s">
        <v>41</v>
      </c>
    </row>
    <row r="290" spans="1:26" ht="18" customHeight="1" x14ac:dyDescent="0.25">
      <c r="A290" s="1" t="s">
        <v>849</v>
      </c>
      <c r="B290" s="5">
        <f t="shared" ca="1" si="4"/>
        <v>45854</v>
      </c>
      <c r="C290" s="1" t="s">
        <v>850</v>
      </c>
      <c r="D290" s="1" t="s">
        <v>810</v>
      </c>
      <c r="E290" s="1" t="s">
        <v>45</v>
      </c>
      <c r="F290" s="1">
        <v>33</v>
      </c>
      <c r="G290" s="1" t="s">
        <v>107</v>
      </c>
      <c r="H290" s="1" t="s">
        <v>76</v>
      </c>
      <c r="I290" s="1" t="s">
        <v>108</v>
      </c>
      <c r="J290" s="1" t="s">
        <v>102</v>
      </c>
      <c r="K290" s="1" t="s">
        <v>34</v>
      </c>
      <c r="L290" s="1">
        <v>11189.16</v>
      </c>
      <c r="M290" s="1">
        <v>0</v>
      </c>
      <c r="N290" s="1">
        <v>0</v>
      </c>
      <c r="O290" s="1">
        <v>2014.05</v>
      </c>
      <c r="P290" s="1">
        <v>50</v>
      </c>
      <c r="Q290" s="1">
        <v>13253.21</v>
      </c>
      <c r="R290" s="1" t="s">
        <v>120</v>
      </c>
      <c r="S290" s="1" t="s">
        <v>49</v>
      </c>
      <c r="T290" s="1" t="s">
        <v>161</v>
      </c>
      <c r="U290" s="1" t="s">
        <v>162</v>
      </c>
      <c r="V290" s="1" t="s">
        <v>95</v>
      </c>
      <c r="W290" s="1">
        <v>7</v>
      </c>
      <c r="X290" s="1" t="s">
        <v>53</v>
      </c>
      <c r="Y290" s="1">
        <v>5</v>
      </c>
      <c r="Z290" s="1" t="s">
        <v>113</v>
      </c>
    </row>
    <row r="291" spans="1:26" ht="18" customHeight="1" x14ac:dyDescent="0.25">
      <c r="A291" s="1" t="s">
        <v>851</v>
      </c>
      <c r="B291" s="5">
        <f t="shared" ca="1" si="4"/>
        <v>45786</v>
      </c>
      <c r="C291" s="1" t="s">
        <v>852</v>
      </c>
      <c r="D291" s="1" t="s">
        <v>106</v>
      </c>
      <c r="E291" s="1" t="s">
        <v>29</v>
      </c>
      <c r="F291" s="1">
        <v>29</v>
      </c>
      <c r="G291" s="1" t="s">
        <v>57</v>
      </c>
      <c r="H291" s="1" t="s">
        <v>47</v>
      </c>
      <c r="I291" s="1" t="s">
        <v>48</v>
      </c>
      <c r="J291" s="1" t="s">
        <v>59</v>
      </c>
      <c r="K291" s="1" t="s">
        <v>69</v>
      </c>
      <c r="L291" s="1">
        <v>4713.95</v>
      </c>
      <c r="M291" s="1">
        <v>0</v>
      </c>
      <c r="N291" s="1">
        <v>0</v>
      </c>
      <c r="O291" s="1">
        <v>848.51</v>
      </c>
      <c r="P291" s="1">
        <v>0</v>
      </c>
      <c r="Q291" s="1">
        <v>5562.46</v>
      </c>
      <c r="R291" s="1" t="s">
        <v>35</v>
      </c>
      <c r="S291" s="1" t="s">
        <v>49</v>
      </c>
      <c r="T291" s="1" t="s">
        <v>161</v>
      </c>
      <c r="U291" s="1" t="s">
        <v>162</v>
      </c>
      <c r="V291" s="1" t="s">
        <v>95</v>
      </c>
      <c r="W291" s="1">
        <v>5</v>
      </c>
      <c r="X291" s="1" t="s">
        <v>53</v>
      </c>
      <c r="Y291" s="1">
        <v>5</v>
      </c>
      <c r="Z291" s="1" t="s">
        <v>41</v>
      </c>
    </row>
    <row r="292" spans="1:26" ht="18" customHeight="1" x14ac:dyDescent="0.25">
      <c r="A292" s="1" t="s">
        <v>853</v>
      </c>
      <c r="B292" s="5">
        <f t="shared" ca="1" si="4"/>
        <v>45973</v>
      </c>
      <c r="C292" s="1" t="s">
        <v>227</v>
      </c>
      <c r="D292" s="1" t="s">
        <v>758</v>
      </c>
      <c r="E292" s="1" t="s">
        <v>29</v>
      </c>
      <c r="F292" s="1">
        <v>48</v>
      </c>
      <c r="G292" s="1" t="s">
        <v>138</v>
      </c>
      <c r="H292" s="1" t="s">
        <v>76</v>
      </c>
      <c r="I292" s="1" t="s">
        <v>77</v>
      </c>
      <c r="J292" s="1" t="s">
        <v>78</v>
      </c>
      <c r="K292" s="1" t="s">
        <v>34</v>
      </c>
      <c r="L292" s="1">
        <v>10019.98</v>
      </c>
      <c r="M292" s="1">
        <v>0</v>
      </c>
      <c r="N292" s="1">
        <v>0</v>
      </c>
      <c r="O292" s="1">
        <v>1803.6</v>
      </c>
      <c r="P292" s="1">
        <v>150</v>
      </c>
      <c r="Q292" s="1">
        <v>11973.58</v>
      </c>
      <c r="R292" s="1" t="s">
        <v>87</v>
      </c>
      <c r="S292" s="1" t="s">
        <v>49</v>
      </c>
      <c r="T292" s="1" t="s">
        <v>110</v>
      </c>
      <c r="U292" s="1" t="s">
        <v>111</v>
      </c>
      <c r="V292" s="1" t="s">
        <v>112</v>
      </c>
      <c r="W292" s="1">
        <v>4</v>
      </c>
      <c r="X292" s="1" t="s">
        <v>63</v>
      </c>
      <c r="Y292" s="1">
        <v>4</v>
      </c>
      <c r="Z292" s="1" t="s">
        <v>41</v>
      </c>
    </row>
    <row r="293" spans="1:26" ht="18" customHeight="1" x14ac:dyDescent="0.25">
      <c r="A293" s="1" t="s">
        <v>854</v>
      </c>
      <c r="B293" s="5">
        <f t="shared" ca="1" si="4"/>
        <v>45949</v>
      </c>
      <c r="C293" s="1" t="s">
        <v>855</v>
      </c>
      <c r="D293" s="1" t="s">
        <v>856</v>
      </c>
      <c r="E293" s="1" t="s">
        <v>45</v>
      </c>
      <c r="F293" s="1">
        <v>41</v>
      </c>
      <c r="G293" s="1" t="s">
        <v>274</v>
      </c>
      <c r="H293" s="1" t="s">
        <v>100</v>
      </c>
      <c r="I293" s="1" t="s">
        <v>150</v>
      </c>
      <c r="J293" s="1" t="s">
        <v>109</v>
      </c>
      <c r="K293" s="1" t="s">
        <v>34</v>
      </c>
      <c r="L293" s="1">
        <v>2584.67</v>
      </c>
      <c r="M293" s="1">
        <v>0.05</v>
      </c>
      <c r="N293" s="1">
        <v>129.22999999999999</v>
      </c>
      <c r="O293" s="1">
        <v>441.98</v>
      </c>
      <c r="P293" s="1">
        <v>50</v>
      </c>
      <c r="Q293" s="1">
        <v>2947.42</v>
      </c>
      <c r="R293" s="1" t="s">
        <v>35</v>
      </c>
      <c r="S293" s="1" t="s">
        <v>71</v>
      </c>
      <c r="T293" s="1" t="s">
        <v>197</v>
      </c>
      <c r="U293" s="1" t="s">
        <v>198</v>
      </c>
      <c r="V293" s="1" t="s">
        <v>52</v>
      </c>
      <c r="W293" s="1">
        <v>7</v>
      </c>
      <c r="X293" s="1" t="s">
        <v>53</v>
      </c>
      <c r="Y293" s="1">
        <v>4</v>
      </c>
      <c r="Z293" s="1" t="s">
        <v>41</v>
      </c>
    </row>
    <row r="294" spans="1:26" ht="18" customHeight="1" x14ac:dyDescent="0.25">
      <c r="A294" s="1" t="s">
        <v>857</v>
      </c>
      <c r="B294" s="5">
        <f t="shared" ca="1" si="4"/>
        <v>45732</v>
      </c>
      <c r="C294" s="1" t="s">
        <v>668</v>
      </c>
      <c r="D294" s="1" t="s">
        <v>858</v>
      </c>
      <c r="E294" s="1" t="s">
        <v>45</v>
      </c>
      <c r="F294" s="1">
        <v>31</v>
      </c>
      <c r="G294" s="1" t="s">
        <v>117</v>
      </c>
      <c r="H294" s="1" t="s">
        <v>76</v>
      </c>
      <c r="I294" s="1" t="s">
        <v>139</v>
      </c>
      <c r="J294" s="1" t="s">
        <v>33</v>
      </c>
      <c r="K294" s="1" t="s">
        <v>34</v>
      </c>
      <c r="L294" s="1">
        <v>10399.74</v>
      </c>
      <c r="M294" s="1">
        <v>0</v>
      </c>
      <c r="N294" s="1">
        <v>0</v>
      </c>
      <c r="O294" s="1">
        <v>1871.95</v>
      </c>
      <c r="P294" s="1">
        <v>0</v>
      </c>
      <c r="Q294" s="1">
        <v>12271.69</v>
      </c>
      <c r="R294" s="1" t="s">
        <v>35</v>
      </c>
      <c r="S294" s="1" t="s">
        <v>36</v>
      </c>
      <c r="T294" s="1" t="s">
        <v>93</v>
      </c>
      <c r="U294" s="1" t="s">
        <v>94</v>
      </c>
      <c r="V294" s="1" t="s">
        <v>95</v>
      </c>
      <c r="W294" s="1">
        <v>3</v>
      </c>
      <c r="X294" s="1" t="s">
        <v>53</v>
      </c>
      <c r="Y294" s="1">
        <v>5</v>
      </c>
      <c r="Z294" s="1" t="s">
        <v>41</v>
      </c>
    </row>
    <row r="295" spans="1:26" ht="18" customHeight="1" x14ac:dyDescent="0.25">
      <c r="A295" s="1" t="s">
        <v>859</v>
      </c>
      <c r="B295" s="5">
        <f t="shared" ca="1" si="4"/>
        <v>46005</v>
      </c>
      <c r="C295" s="1" t="s">
        <v>860</v>
      </c>
      <c r="D295" s="1" t="s">
        <v>464</v>
      </c>
      <c r="E295" s="1" t="s">
        <v>45</v>
      </c>
      <c r="F295" s="1">
        <v>62</v>
      </c>
      <c r="G295" s="1" t="s">
        <v>138</v>
      </c>
      <c r="H295" s="1" t="s">
        <v>76</v>
      </c>
      <c r="I295" s="1" t="s">
        <v>118</v>
      </c>
      <c r="J295" s="1" t="s">
        <v>92</v>
      </c>
      <c r="K295" s="1" t="s">
        <v>34</v>
      </c>
      <c r="L295" s="1">
        <v>2140.77</v>
      </c>
      <c r="M295" s="1">
        <v>0</v>
      </c>
      <c r="N295" s="1">
        <v>0</v>
      </c>
      <c r="O295" s="1">
        <v>385.34</v>
      </c>
      <c r="P295" s="1">
        <v>50</v>
      </c>
      <c r="Q295" s="1">
        <v>2576.11</v>
      </c>
      <c r="R295" s="1" t="s">
        <v>35</v>
      </c>
      <c r="S295" s="1" t="s">
        <v>71</v>
      </c>
      <c r="T295" s="1" t="s">
        <v>61</v>
      </c>
      <c r="U295" s="1" t="s">
        <v>62</v>
      </c>
      <c r="V295" s="1" t="s">
        <v>39</v>
      </c>
      <c r="W295" s="1">
        <v>4</v>
      </c>
      <c r="X295" s="1" t="s">
        <v>53</v>
      </c>
      <c r="Y295" s="1">
        <v>4</v>
      </c>
      <c r="Z295" s="1" t="s">
        <v>41</v>
      </c>
    </row>
    <row r="296" spans="1:26" ht="18" customHeight="1" x14ac:dyDescent="0.25">
      <c r="A296" s="1" t="s">
        <v>861</v>
      </c>
      <c r="B296" s="5">
        <f t="shared" ca="1" si="4"/>
        <v>46010</v>
      </c>
      <c r="C296" s="1" t="s">
        <v>862</v>
      </c>
      <c r="D296" s="1" t="s">
        <v>863</v>
      </c>
      <c r="E296" s="1" t="s">
        <v>29</v>
      </c>
      <c r="F296" s="1">
        <v>42</v>
      </c>
      <c r="G296" s="1" t="s">
        <v>85</v>
      </c>
      <c r="H296" s="1" t="s">
        <v>31</v>
      </c>
      <c r="I296" s="1" t="s">
        <v>32</v>
      </c>
      <c r="J296" s="1" t="s">
        <v>109</v>
      </c>
      <c r="K296" s="1" t="s">
        <v>34</v>
      </c>
      <c r="L296" s="1">
        <v>6524.01</v>
      </c>
      <c r="M296" s="1">
        <v>0</v>
      </c>
      <c r="N296" s="1">
        <v>0</v>
      </c>
      <c r="O296" s="1">
        <v>1174.32</v>
      </c>
      <c r="P296" s="1">
        <v>100</v>
      </c>
      <c r="Q296" s="1">
        <v>7798.33</v>
      </c>
      <c r="R296" s="1" t="s">
        <v>35</v>
      </c>
      <c r="S296" s="1" t="s">
        <v>49</v>
      </c>
      <c r="T296" s="1" t="s">
        <v>197</v>
      </c>
      <c r="U296" s="1" t="s">
        <v>198</v>
      </c>
      <c r="V296" s="1" t="s">
        <v>52</v>
      </c>
      <c r="W296" s="1">
        <v>3</v>
      </c>
      <c r="X296" s="1" t="s">
        <v>53</v>
      </c>
      <c r="Y296" s="1">
        <v>5</v>
      </c>
      <c r="Z296" s="1" t="s">
        <v>41</v>
      </c>
    </row>
    <row r="297" spans="1:26" ht="18" customHeight="1" x14ac:dyDescent="0.25">
      <c r="A297" s="1" t="s">
        <v>864</v>
      </c>
      <c r="B297" s="5">
        <f t="shared" ca="1" si="4"/>
        <v>45736</v>
      </c>
      <c r="C297" s="1" t="s">
        <v>633</v>
      </c>
      <c r="D297" s="1" t="s">
        <v>231</v>
      </c>
      <c r="E297" s="1" t="s">
        <v>45</v>
      </c>
      <c r="F297" s="1">
        <v>51</v>
      </c>
      <c r="G297" s="1" t="s">
        <v>181</v>
      </c>
      <c r="H297" s="1" t="s">
        <v>31</v>
      </c>
      <c r="I297" s="1" t="s">
        <v>125</v>
      </c>
      <c r="J297" s="1" t="s">
        <v>119</v>
      </c>
      <c r="K297" s="1" t="s">
        <v>34</v>
      </c>
      <c r="L297" s="1">
        <v>3896.29</v>
      </c>
      <c r="M297" s="1">
        <v>0.2</v>
      </c>
      <c r="N297" s="1">
        <v>779.26</v>
      </c>
      <c r="O297" s="1">
        <v>561.07000000000005</v>
      </c>
      <c r="P297" s="1">
        <v>0</v>
      </c>
      <c r="Q297" s="1">
        <v>3678.1</v>
      </c>
      <c r="R297" s="1" t="s">
        <v>87</v>
      </c>
      <c r="S297" s="1" t="s">
        <v>49</v>
      </c>
      <c r="T297" s="1" t="s">
        <v>197</v>
      </c>
      <c r="U297" s="1" t="s">
        <v>198</v>
      </c>
      <c r="V297" s="1" t="s">
        <v>52</v>
      </c>
      <c r="W297" s="1">
        <v>6</v>
      </c>
      <c r="X297" s="1" t="s">
        <v>63</v>
      </c>
      <c r="Y297" s="1">
        <v>5</v>
      </c>
      <c r="Z297" s="1" t="s">
        <v>41</v>
      </c>
    </row>
    <row r="298" spans="1:26" ht="18" customHeight="1" x14ac:dyDescent="0.25">
      <c r="A298" s="1" t="s">
        <v>865</v>
      </c>
      <c r="B298" s="5">
        <f t="shared" ca="1" si="4"/>
        <v>45797</v>
      </c>
      <c r="C298" s="1" t="s">
        <v>247</v>
      </c>
      <c r="D298" s="1" t="s">
        <v>866</v>
      </c>
      <c r="E298" s="1" t="s">
        <v>45</v>
      </c>
      <c r="F298" s="1">
        <v>20</v>
      </c>
      <c r="G298" s="1" t="s">
        <v>85</v>
      </c>
      <c r="H298" s="1" t="s">
        <v>31</v>
      </c>
      <c r="I298" s="1" t="s">
        <v>282</v>
      </c>
      <c r="J298" s="1" t="s">
        <v>109</v>
      </c>
      <c r="K298" s="1" t="s">
        <v>34</v>
      </c>
      <c r="L298" s="1">
        <v>11288.53</v>
      </c>
      <c r="M298" s="1">
        <v>0.15</v>
      </c>
      <c r="N298" s="1">
        <v>1693.28</v>
      </c>
      <c r="O298" s="1">
        <v>1727.14</v>
      </c>
      <c r="P298" s="1">
        <v>0</v>
      </c>
      <c r="Q298" s="1">
        <v>11322.39</v>
      </c>
      <c r="R298" s="1" t="s">
        <v>35</v>
      </c>
      <c r="S298" s="1" t="s">
        <v>71</v>
      </c>
      <c r="T298" s="1" t="s">
        <v>80</v>
      </c>
      <c r="U298" s="1" t="s">
        <v>81</v>
      </c>
      <c r="V298" s="1" t="s">
        <v>52</v>
      </c>
      <c r="W298" s="1">
        <v>6</v>
      </c>
      <c r="X298" s="1" t="s">
        <v>53</v>
      </c>
      <c r="Y298" s="1">
        <v>4</v>
      </c>
      <c r="Z298" s="1" t="s">
        <v>41</v>
      </c>
    </row>
    <row r="299" spans="1:26" ht="18" customHeight="1" x14ac:dyDescent="0.25">
      <c r="A299" s="1" t="s">
        <v>867</v>
      </c>
      <c r="B299" s="5">
        <f t="shared" ca="1" si="4"/>
        <v>46063</v>
      </c>
      <c r="C299" s="1" t="s">
        <v>666</v>
      </c>
      <c r="D299" s="1" t="s">
        <v>298</v>
      </c>
      <c r="E299" s="1" t="s">
        <v>45</v>
      </c>
      <c r="F299" s="1">
        <v>41</v>
      </c>
      <c r="G299" s="1" t="s">
        <v>117</v>
      </c>
      <c r="H299" s="1" t="s">
        <v>76</v>
      </c>
      <c r="I299" s="1" t="s">
        <v>108</v>
      </c>
      <c r="J299" s="1" t="s">
        <v>78</v>
      </c>
      <c r="K299" s="1" t="s">
        <v>60</v>
      </c>
      <c r="L299" s="1">
        <v>4115.0200000000004</v>
      </c>
      <c r="M299" s="1">
        <v>0</v>
      </c>
      <c r="N299" s="1">
        <v>0</v>
      </c>
      <c r="O299" s="1">
        <v>740.7</v>
      </c>
      <c r="P299" s="1">
        <v>0</v>
      </c>
      <c r="Q299" s="1">
        <v>4855.72</v>
      </c>
      <c r="R299" s="1" t="s">
        <v>87</v>
      </c>
      <c r="S299" s="1" t="s">
        <v>36</v>
      </c>
      <c r="T299" s="1" t="s">
        <v>161</v>
      </c>
      <c r="U299" s="1" t="s">
        <v>162</v>
      </c>
      <c r="V299" s="1" t="s">
        <v>95</v>
      </c>
      <c r="W299" s="1">
        <v>6</v>
      </c>
      <c r="X299" s="1" t="s">
        <v>63</v>
      </c>
      <c r="Y299" s="1">
        <v>4</v>
      </c>
      <c r="Z299" s="1" t="s">
        <v>41</v>
      </c>
    </row>
    <row r="300" spans="1:26" ht="18" customHeight="1" x14ac:dyDescent="0.25">
      <c r="A300" s="1" t="s">
        <v>868</v>
      </c>
      <c r="B300" s="5">
        <f t="shared" ca="1" si="4"/>
        <v>45992</v>
      </c>
      <c r="C300" s="1" t="s">
        <v>869</v>
      </c>
      <c r="D300" s="1" t="s">
        <v>345</v>
      </c>
      <c r="E300" s="1" t="s">
        <v>45</v>
      </c>
      <c r="F300" s="1">
        <v>59</v>
      </c>
      <c r="G300" s="1" t="s">
        <v>57</v>
      </c>
      <c r="H300" s="1" t="s">
        <v>47</v>
      </c>
      <c r="I300" s="1" t="s">
        <v>48</v>
      </c>
      <c r="J300" s="1" t="s">
        <v>109</v>
      </c>
      <c r="K300" s="1" t="s">
        <v>34</v>
      </c>
      <c r="L300" s="1">
        <v>13255.33</v>
      </c>
      <c r="M300" s="1">
        <v>0</v>
      </c>
      <c r="N300" s="1">
        <v>0</v>
      </c>
      <c r="O300" s="1">
        <v>2385.96</v>
      </c>
      <c r="P300" s="1">
        <v>150</v>
      </c>
      <c r="Q300" s="1">
        <v>15791.29</v>
      </c>
      <c r="R300" s="1" t="s">
        <v>120</v>
      </c>
      <c r="S300" s="1" t="s">
        <v>36</v>
      </c>
      <c r="T300" s="1" t="s">
        <v>205</v>
      </c>
      <c r="U300" s="1" t="s">
        <v>206</v>
      </c>
      <c r="V300" s="1" t="s">
        <v>112</v>
      </c>
      <c r="W300" s="1">
        <v>2</v>
      </c>
      <c r="X300" s="1" t="s">
        <v>53</v>
      </c>
      <c r="Y300" s="1">
        <v>3</v>
      </c>
      <c r="Z300" s="1" t="s">
        <v>41</v>
      </c>
    </row>
    <row r="301" spans="1:26" ht="18" customHeight="1" x14ac:dyDescent="0.25">
      <c r="A301" s="1" t="s">
        <v>870</v>
      </c>
      <c r="B301" s="5">
        <f t="shared" ca="1" si="4"/>
        <v>46193</v>
      </c>
      <c r="C301" s="1" t="s">
        <v>871</v>
      </c>
      <c r="D301" s="1" t="s">
        <v>872</v>
      </c>
      <c r="E301" s="1" t="s">
        <v>45</v>
      </c>
      <c r="F301" s="1">
        <v>26</v>
      </c>
      <c r="G301" s="1" t="s">
        <v>274</v>
      </c>
      <c r="H301" s="1" t="s">
        <v>100</v>
      </c>
      <c r="I301" s="1" t="s">
        <v>101</v>
      </c>
      <c r="J301" s="1" t="s">
        <v>109</v>
      </c>
      <c r="K301" s="1" t="s">
        <v>69</v>
      </c>
      <c r="L301" s="1">
        <v>13404.35</v>
      </c>
      <c r="M301" s="1">
        <v>0</v>
      </c>
      <c r="N301" s="1">
        <v>0</v>
      </c>
      <c r="O301" s="1">
        <v>2412.7800000000002</v>
      </c>
      <c r="P301" s="1">
        <v>0</v>
      </c>
      <c r="Q301" s="1">
        <v>15817.13</v>
      </c>
      <c r="R301" s="1" t="s">
        <v>87</v>
      </c>
      <c r="S301" s="1" t="s">
        <v>140</v>
      </c>
      <c r="T301" s="1" t="s">
        <v>110</v>
      </c>
      <c r="U301" s="1" t="s">
        <v>111</v>
      </c>
      <c r="V301" s="1" t="s">
        <v>112</v>
      </c>
      <c r="W301" s="1">
        <v>3</v>
      </c>
      <c r="X301" s="1" t="s">
        <v>63</v>
      </c>
      <c r="Y301" s="1">
        <v>4</v>
      </c>
      <c r="Z301" s="1" t="s">
        <v>113</v>
      </c>
    </row>
    <row r="302" spans="1:26" ht="18" customHeight="1" x14ac:dyDescent="0.25">
      <c r="A302" s="1" t="s">
        <v>873</v>
      </c>
      <c r="B302" s="5">
        <f t="shared" ca="1" si="4"/>
        <v>46142</v>
      </c>
      <c r="C302" s="1" t="s">
        <v>874</v>
      </c>
      <c r="D302" s="1" t="s">
        <v>875</v>
      </c>
      <c r="E302" s="1" t="s">
        <v>29</v>
      </c>
      <c r="F302" s="1">
        <v>43</v>
      </c>
      <c r="G302" s="1" t="s">
        <v>249</v>
      </c>
      <c r="H302" s="1" t="s">
        <v>76</v>
      </c>
      <c r="I302" s="1" t="s">
        <v>118</v>
      </c>
      <c r="J302" s="1" t="s">
        <v>59</v>
      </c>
      <c r="K302" s="1" t="s">
        <v>34</v>
      </c>
      <c r="L302" s="1">
        <v>3147.51</v>
      </c>
      <c r="M302" s="1">
        <v>0.05</v>
      </c>
      <c r="N302" s="1">
        <v>157.38</v>
      </c>
      <c r="O302" s="1">
        <v>538.22</v>
      </c>
      <c r="P302" s="1">
        <v>50</v>
      </c>
      <c r="Q302" s="1">
        <v>3578.35</v>
      </c>
      <c r="R302" s="1" t="s">
        <v>35</v>
      </c>
      <c r="S302" s="1" t="s">
        <v>71</v>
      </c>
      <c r="T302" s="1" t="s">
        <v>93</v>
      </c>
      <c r="U302" s="1" t="s">
        <v>94</v>
      </c>
      <c r="V302" s="1" t="s">
        <v>95</v>
      </c>
      <c r="W302" s="1">
        <v>7</v>
      </c>
      <c r="X302" s="1" t="s">
        <v>53</v>
      </c>
      <c r="Y302" s="1">
        <v>5</v>
      </c>
      <c r="Z302" s="1" t="s">
        <v>41</v>
      </c>
    </row>
    <row r="303" spans="1:26" ht="18" customHeight="1" x14ac:dyDescent="0.25">
      <c r="A303" s="1" t="s">
        <v>876</v>
      </c>
      <c r="B303" s="5">
        <f t="shared" ca="1" si="4"/>
        <v>45795</v>
      </c>
      <c r="C303" s="1" t="s">
        <v>809</v>
      </c>
      <c r="D303" s="1" t="s">
        <v>304</v>
      </c>
      <c r="E303" s="1" t="s">
        <v>29</v>
      </c>
      <c r="F303" s="1">
        <v>37</v>
      </c>
      <c r="G303" s="1" t="s">
        <v>57</v>
      </c>
      <c r="H303" s="1" t="s">
        <v>47</v>
      </c>
      <c r="I303" s="1" t="s">
        <v>131</v>
      </c>
      <c r="J303" s="1" t="s">
        <v>102</v>
      </c>
      <c r="K303" s="1" t="s">
        <v>34</v>
      </c>
      <c r="L303" s="1">
        <v>9304.23</v>
      </c>
      <c r="M303" s="1">
        <v>0</v>
      </c>
      <c r="N303" s="1">
        <v>0</v>
      </c>
      <c r="O303" s="1">
        <v>1674.76</v>
      </c>
      <c r="P303" s="1">
        <v>150</v>
      </c>
      <c r="Q303" s="1">
        <v>11128.99</v>
      </c>
      <c r="R303" s="1" t="s">
        <v>87</v>
      </c>
      <c r="S303" s="1" t="s">
        <v>71</v>
      </c>
      <c r="T303" s="1" t="s">
        <v>61</v>
      </c>
      <c r="U303" s="1" t="s">
        <v>62</v>
      </c>
      <c r="V303" s="1" t="s">
        <v>39</v>
      </c>
      <c r="W303" s="1">
        <v>5</v>
      </c>
      <c r="X303" s="1" t="s">
        <v>53</v>
      </c>
      <c r="Y303" s="1">
        <v>5</v>
      </c>
      <c r="Z303" s="1" t="s">
        <v>41</v>
      </c>
    </row>
    <row r="304" spans="1:26" ht="18" customHeight="1" x14ac:dyDescent="0.25">
      <c r="A304" s="1" t="s">
        <v>877</v>
      </c>
      <c r="B304" s="5">
        <f t="shared" ca="1" si="4"/>
        <v>46240</v>
      </c>
      <c r="C304" s="1" t="s">
        <v>878</v>
      </c>
      <c r="D304" s="1" t="s">
        <v>879</v>
      </c>
      <c r="E304" s="1" t="s">
        <v>45</v>
      </c>
      <c r="F304" s="1">
        <v>57</v>
      </c>
      <c r="G304" s="1" t="s">
        <v>117</v>
      </c>
      <c r="H304" s="1" t="s">
        <v>76</v>
      </c>
      <c r="I304" s="1" t="s">
        <v>139</v>
      </c>
      <c r="J304" s="1" t="s">
        <v>92</v>
      </c>
      <c r="K304" s="1" t="s">
        <v>34</v>
      </c>
      <c r="L304" s="1">
        <v>1543.84</v>
      </c>
      <c r="M304" s="1">
        <v>0.05</v>
      </c>
      <c r="N304" s="1">
        <v>77.19</v>
      </c>
      <c r="O304" s="1">
        <v>264</v>
      </c>
      <c r="P304" s="1">
        <v>0</v>
      </c>
      <c r="Q304" s="1">
        <v>1730.65</v>
      </c>
      <c r="R304" s="1" t="s">
        <v>35</v>
      </c>
      <c r="S304" s="1" t="s">
        <v>49</v>
      </c>
      <c r="T304" s="1" t="s">
        <v>37</v>
      </c>
      <c r="U304" s="1" t="s">
        <v>38</v>
      </c>
      <c r="V304" s="1" t="s">
        <v>39</v>
      </c>
      <c r="W304" s="1">
        <v>5</v>
      </c>
      <c r="X304" s="1" t="s">
        <v>53</v>
      </c>
      <c r="Y304" s="1">
        <v>5</v>
      </c>
      <c r="Z304" s="1" t="s">
        <v>41</v>
      </c>
    </row>
    <row r="305" spans="1:26" ht="18" customHeight="1" x14ac:dyDescent="0.25">
      <c r="A305" s="1" t="s">
        <v>880</v>
      </c>
      <c r="B305" s="5">
        <f t="shared" ca="1" si="4"/>
        <v>46208</v>
      </c>
      <c r="C305" s="1" t="s">
        <v>881</v>
      </c>
      <c r="D305" s="1" t="s">
        <v>882</v>
      </c>
      <c r="E305" s="1" t="s">
        <v>29</v>
      </c>
      <c r="F305" s="1">
        <v>27</v>
      </c>
      <c r="G305" s="1" t="s">
        <v>274</v>
      </c>
      <c r="H305" s="1" t="s">
        <v>100</v>
      </c>
      <c r="I305" s="1" t="s">
        <v>178</v>
      </c>
      <c r="J305" s="1" t="s">
        <v>68</v>
      </c>
      <c r="K305" s="1" t="s">
        <v>34</v>
      </c>
      <c r="L305" s="1">
        <v>6025.17</v>
      </c>
      <c r="M305" s="1">
        <v>0.05</v>
      </c>
      <c r="N305" s="1">
        <v>301.26</v>
      </c>
      <c r="O305" s="1">
        <v>1030.3</v>
      </c>
      <c r="P305" s="1">
        <v>150</v>
      </c>
      <c r="Q305" s="1">
        <v>6904.21</v>
      </c>
      <c r="R305" s="1" t="s">
        <v>35</v>
      </c>
      <c r="S305" s="1" t="s">
        <v>71</v>
      </c>
      <c r="T305" s="1" t="s">
        <v>37</v>
      </c>
      <c r="U305" s="1" t="s">
        <v>38</v>
      </c>
      <c r="V305" s="1" t="s">
        <v>39</v>
      </c>
      <c r="W305" s="1">
        <v>6</v>
      </c>
      <c r="X305" s="1" t="s">
        <v>53</v>
      </c>
      <c r="Y305" s="1">
        <v>4</v>
      </c>
      <c r="Z305" s="1" t="s">
        <v>113</v>
      </c>
    </row>
    <row r="306" spans="1:26" ht="18" customHeight="1" x14ac:dyDescent="0.25">
      <c r="A306" s="1" t="s">
        <v>883</v>
      </c>
      <c r="B306" s="5">
        <f t="shared" ca="1" si="4"/>
        <v>46151</v>
      </c>
      <c r="C306" s="1" t="s">
        <v>884</v>
      </c>
      <c r="D306" s="1" t="s">
        <v>885</v>
      </c>
      <c r="E306" s="1" t="s">
        <v>45</v>
      </c>
      <c r="F306" s="1">
        <v>36</v>
      </c>
      <c r="G306" s="1" t="s">
        <v>107</v>
      </c>
      <c r="H306" s="1" t="s">
        <v>76</v>
      </c>
      <c r="I306" s="1" t="s">
        <v>139</v>
      </c>
      <c r="J306" s="1" t="s">
        <v>33</v>
      </c>
      <c r="K306" s="1" t="s">
        <v>34</v>
      </c>
      <c r="L306" s="1">
        <v>10771.5</v>
      </c>
      <c r="M306" s="1">
        <v>0.15</v>
      </c>
      <c r="N306" s="1">
        <v>1615.72</v>
      </c>
      <c r="O306" s="1">
        <v>1648.04</v>
      </c>
      <c r="P306" s="1">
        <v>150</v>
      </c>
      <c r="Q306" s="1">
        <v>10953.82</v>
      </c>
      <c r="R306" s="1" t="s">
        <v>87</v>
      </c>
      <c r="S306" s="1" t="s">
        <v>49</v>
      </c>
      <c r="T306" s="1" t="s">
        <v>161</v>
      </c>
      <c r="U306" s="1" t="s">
        <v>162</v>
      </c>
      <c r="V306" s="1" t="s">
        <v>95</v>
      </c>
      <c r="W306" s="1">
        <v>5</v>
      </c>
      <c r="X306" s="1" t="s">
        <v>53</v>
      </c>
      <c r="Y306" s="1">
        <v>2</v>
      </c>
      <c r="Z306" s="1" t="s">
        <v>41</v>
      </c>
    </row>
    <row r="307" spans="1:26" ht="18" customHeight="1" x14ac:dyDescent="0.25">
      <c r="A307" s="1" t="s">
        <v>886</v>
      </c>
      <c r="B307" s="5">
        <f t="shared" ca="1" si="4"/>
        <v>45945</v>
      </c>
      <c r="C307" s="1" t="s">
        <v>887</v>
      </c>
      <c r="D307" s="1" t="s">
        <v>123</v>
      </c>
      <c r="E307" s="1" t="s">
        <v>29</v>
      </c>
      <c r="F307" s="1">
        <v>20</v>
      </c>
      <c r="G307" s="1" t="s">
        <v>171</v>
      </c>
      <c r="H307" s="1" t="s">
        <v>100</v>
      </c>
      <c r="I307" s="1" t="s">
        <v>101</v>
      </c>
      <c r="J307" s="1" t="s">
        <v>68</v>
      </c>
      <c r="K307" s="1" t="s">
        <v>60</v>
      </c>
      <c r="L307" s="1">
        <v>9976.49</v>
      </c>
      <c r="M307" s="1">
        <v>0</v>
      </c>
      <c r="N307" s="1">
        <v>0</v>
      </c>
      <c r="O307" s="1">
        <v>1795.77</v>
      </c>
      <c r="P307" s="1">
        <v>100</v>
      </c>
      <c r="Q307" s="1">
        <v>11872.26</v>
      </c>
      <c r="R307" s="1" t="s">
        <v>120</v>
      </c>
      <c r="S307" s="1" t="s">
        <v>49</v>
      </c>
      <c r="T307" s="1" t="s">
        <v>126</v>
      </c>
      <c r="U307" s="1" t="s">
        <v>127</v>
      </c>
      <c r="V307" s="1" t="s">
        <v>112</v>
      </c>
      <c r="W307" s="1">
        <v>4</v>
      </c>
      <c r="X307" s="1" t="s">
        <v>53</v>
      </c>
      <c r="Y307" s="1">
        <v>2</v>
      </c>
      <c r="Z307" s="1" t="s">
        <v>41</v>
      </c>
    </row>
    <row r="308" spans="1:26" ht="18" customHeight="1" x14ac:dyDescent="0.25">
      <c r="A308" s="1" t="s">
        <v>888</v>
      </c>
      <c r="B308" s="5">
        <f t="shared" ca="1" si="4"/>
        <v>46031</v>
      </c>
      <c r="C308" s="1" t="s">
        <v>336</v>
      </c>
      <c r="D308" s="1" t="s">
        <v>889</v>
      </c>
      <c r="E308" s="1" t="s">
        <v>29</v>
      </c>
      <c r="F308" s="1">
        <v>41</v>
      </c>
      <c r="G308" s="1" t="s">
        <v>107</v>
      </c>
      <c r="H308" s="1" t="s">
        <v>76</v>
      </c>
      <c r="I308" s="1" t="s">
        <v>77</v>
      </c>
      <c r="J308" s="1" t="s">
        <v>109</v>
      </c>
      <c r="K308" s="1" t="s">
        <v>69</v>
      </c>
      <c r="L308" s="1">
        <v>9464.33</v>
      </c>
      <c r="M308" s="1">
        <v>0.1</v>
      </c>
      <c r="N308" s="1">
        <v>946.43</v>
      </c>
      <c r="O308" s="1">
        <v>1533.22</v>
      </c>
      <c r="P308" s="1">
        <v>0</v>
      </c>
      <c r="Q308" s="1">
        <v>10051.120000000001</v>
      </c>
      <c r="R308" s="1" t="s">
        <v>35</v>
      </c>
      <c r="S308" s="1" t="s">
        <v>71</v>
      </c>
      <c r="T308" s="1" t="s">
        <v>161</v>
      </c>
      <c r="U308" s="1" t="s">
        <v>162</v>
      </c>
      <c r="V308" s="1" t="s">
        <v>95</v>
      </c>
      <c r="W308" s="1">
        <v>3</v>
      </c>
      <c r="X308" s="1" t="s">
        <v>53</v>
      </c>
      <c r="Y308" s="1">
        <v>4</v>
      </c>
      <c r="Z308" s="1" t="s">
        <v>145</v>
      </c>
    </row>
    <row r="309" spans="1:26" ht="18" customHeight="1" x14ac:dyDescent="0.25">
      <c r="A309" s="1" t="s">
        <v>890</v>
      </c>
      <c r="B309" s="5">
        <f t="shared" ca="1" si="4"/>
        <v>45771</v>
      </c>
      <c r="C309" s="1" t="s">
        <v>658</v>
      </c>
      <c r="D309" s="1" t="s">
        <v>891</v>
      </c>
      <c r="E309" s="1" t="s">
        <v>29</v>
      </c>
      <c r="F309" s="1">
        <v>22</v>
      </c>
      <c r="G309" s="1" t="s">
        <v>160</v>
      </c>
      <c r="H309" s="1" t="s">
        <v>100</v>
      </c>
      <c r="I309" s="1" t="s">
        <v>101</v>
      </c>
      <c r="J309" s="1" t="s">
        <v>119</v>
      </c>
      <c r="K309" s="1" t="s">
        <v>69</v>
      </c>
      <c r="L309" s="1">
        <v>4417.4799999999996</v>
      </c>
      <c r="M309" s="1">
        <v>0.1</v>
      </c>
      <c r="N309" s="1">
        <v>441.75</v>
      </c>
      <c r="O309" s="1">
        <v>715.63</v>
      </c>
      <c r="P309" s="1">
        <v>50</v>
      </c>
      <c r="Q309" s="1">
        <v>4741.3599999999997</v>
      </c>
      <c r="R309" s="1" t="s">
        <v>35</v>
      </c>
      <c r="S309" s="1" t="s">
        <v>49</v>
      </c>
      <c r="T309" s="1" t="s">
        <v>126</v>
      </c>
      <c r="U309" s="1" t="s">
        <v>127</v>
      </c>
      <c r="V309" s="1" t="s">
        <v>112</v>
      </c>
      <c r="W309" s="1">
        <v>3</v>
      </c>
      <c r="X309" s="1" t="s">
        <v>40</v>
      </c>
      <c r="Y309" s="1">
        <v>4</v>
      </c>
      <c r="Z309" s="1" t="s">
        <v>41</v>
      </c>
    </row>
    <row r="310" spans="1:26" ht="18" customHeight="1" x14ac:dyDescent="0.25">
      <c r="A310" s="1" t="s">
        <v>892</v>
      </c>
      <c r="B310" s="5">
        <f t="shared" ca="1" si="4"/>
        <v>45972</v>
      </c>
      <c r="C310" s="1" t="s">
        <v>257</v>
      </c>
      <c r="D310" s="1" t="s">
        <v>273</v>
      </c>
      <c r="E310" s="1" t="s">
        <v>29</v>
      </c>
      <c r="F310" s="1">
        <v>20</v>
      </c>
      <c r="G310" s="1" t="s">
        <v>117</v>
      </c>
      <c r="H310" s="1" t="s">
        <v>76</v>
      </c>
      <c r="I310" s="1" t="s">
        <v>139</v>
      </c>
      <c r="J310" s="1" t="s">
        <v>78</v>
      </c>
      <c r="K310" s="1" t="s">
        <v>34</v>
      </c>
      <c r="L310" s="1">
        <v>5825.87</v>
      </c>
      <c r="M310" s="1">
        <v>0</v>
      </c>
      <c r="N310" s="1">
        <v>0</v>
      </c>
      <c r="O310" s="1">
        <v>1048.6600000000001</v>
      </c>
      <c r="P310" s="1">
        <v>100</v>
      </c>
      <c r="Q310" s="1">
        <v>6974.53</v>
      </c>
      <c r="R310" s="1" t="s">
        <v>35</v>
      </c>
      <c r="S310" s="1" t="s">
        <v>49</v>
      </c>
      <c r="T310" s="1" t="s">
        <v>80</v>
      </c>
      <c r="U310" s="1" t="s">
        <v>81</v>
      </c>
      <c r="V310" s="1" t="s">
        <v>52</v>
      </c>
      <c r="W310" s="1">
        <v>3</v>
      </c>
      <c r="X310" s="1" t="s">
        <v>53</v>
      </c>
      <c r="Y310" s="1">
        <v>4</v>
      </c>
      <c r="Z310" s="1" t="s">
        <v>41</v>
      </c>
    </row>
    <row r="311" spans="1:26" ht="18" customHeight="1" x14ac:dyDescent="0.25">
      <c r="A311" s="1" t="s">
        <v>893</v>
      </c>
      <c r="B311" s="5">
        <f t="shared" ca="1" si="4"/>
        <v>45772</v>
      </c>
      <c r="C311" s="1" t="s">
        <v>894</v>
      </c>
      <c r="D311" s="1" t="s">
        <v>818</v>
      </c>
      <c r="E311" s="1" t="s">
        <v>45</v>
      </c>
      <c r="F311" s="1">
        <v>44</v>
      </c>
      <c r="G311" s="1" t="s">
        <v>99</v>
      </c>
      <c r="H311" s="1" t="s">
        <v>100</v>
      </c>
      <c r="I311" s="1" t="s">
        <v>178</v>
      </c>
      <c r="J311" s="1" t="s">
        <v>92</v>
      </c>
      <c r="K311" s="1" t="s">
        <v>60</v>
      </c>
      <c r="L311" s="1">
        <v>1768.46</v>
      </c>
      <c r="M311" s="1">
        <v>0</v>
      </c>
      <c r="N311" s="1">
        <v>0</v>
      </c>
      <c r="O311" s="1">
        <v>318.32</v>
      </c>
      <c r="P311" s="1">
        <v>150</v>
      </c>
      <c r="Q311" s="1">
        <v>2236.7800000000002</v>
      </c>
      <c r="R311" s="1" t="s">
        <v>35</v>
      </c>
      <c r="S311" s="1" t="s">
        <v>49</v>
      </c>
      <c r="T311" s="1" t="s">
        <v>161</v>
      </c>
      <c r="U311" s="1" t="s">
        <v>162</v>
      </c>
      <c r="V311" s="1" t="s">
        <v>95</v>
      </c>
      <c r="W311" s="1">
        <v>4</v>
      </c>
      <c r="X311" s="1" t="s">
        <v>53</v>
      </c>
      <c r="Y311" s="1">
        <v>1</v>
      </c>
      <c r="Z311" s="1" t="s">
        <v>41</v>
      </c>
    </row>
    <row r="312" spans="1:26" ht="18" customHeight="1" x14ac:dyDescent="0.25">
      <c r="A312" s="1" t="s">
        <v>895</v>
      </c>
      <c r="B312" s="5">
        <f t="shared" ca="1" si="4"/>
        <v>45977</v>
      </c>
      <c r="C312" s="1" t="s">
        <v>896</v>
      </c>
      <c r="D312" s="1" t="s">
        <v>897</v>
      </c>
      <c r="E312" s="1" t="s">
        <v>29</v>
      </c>
      <c r="F312" s="1">
        <v>33</v>
      </c>
      <c r="G312" s="1" t="s">
        <v>30</v>
      </c>
      <c r="H312" s="1" t="s">
        <v>31</v>
      </c>
      <c r="I312" s="1" t="s">
        <v>32</v>
      </c>
      <c r="J312" s="1" t="s">
        <v>78</v>
      </c>
      <c r="K312" s="1" t="s">
        <v>34</v>
      </c>
      <c r="L312" s="1">
        <v>10855.59</v>
      </c>
      <c r="M312" s="1">
        <v>0</v>
      </c>
      <c r="N312" s="1">
        <v>0</v>
      </c>
      <c r="O312" s="1">
        <v>1954.01</v>
      </c>
      <c r="P312" s="1">
        <v>0</v>
      </c>
      <c r="Q312" s="1">
        <v>12809.6</v>
      </c>
      <c r="R312" s="1" t="s">
        <v>35</v>
      </c>
      <c r="S312" s="1" t="s">
        <v>49</v>
      </c>
      <c r="T312" s="1" t="s">
        <v>110</v>
      </c>
      <c r="U312" s="1" t="s">
        <v>111</v>
      </c>
      <c r="V312" s="1" t="s">
        <v>112</v>
      </c>
      <c r="W312" s="1">
        <v>7</v>
      </c>
      <c r="X312" s="1" t="s">
        <v>63</v>
      </c>
      <c r="Y312" s="1">
        <v>5</v>
      </c>
      <c r="Z312" s="1" t="s">
        <v>41</v>
      </c>
    </row>
    <row r="313" spans="1:26" ht="18" customHeight="1" x14ac:dyDescent="0.25">
      <c r="A313" s="1" t="s">
        <v>898</v>
      </c>
      <c r="B313" s="5">
        <f t="shared" ca="1" si="4"/>
        <v>45938</v>
      </c>
      <c r="C313" s="1" t="s">
        <v>899</v>
      </c>
      <c r="D313" s="1" t="s">
        <v>466</v>
      </c>
      <c r="E313" s="1" t="s">
        <v>29</v>
      </c>
      <c r="F313" s="1">
        <v>66</v>
      </c>
      <c r="G313" s="1" t="s">
        <v>107</v>
      </c>
      <c r="H313" s="1" t="s">
        <v>76</v>
      </c>
      <c r="I313" s="1" t="s">
        <v>77</v>
      </c>
      <c r="J313" s="1" t="s">
        <v>59</v>
      </c>
      <c r="K313" s="1" t="s">
        <v>34</v>
      </c>
      <c r="L313" s="1">
        <v>7682.36</v>
      </c>
      <c r="M313" s="1">
        <v>0</v>
      </c>
      <c r="N313" s="1">
        <v>0</v>
      </c>
      <c r="O313" s="1">
        <v>1382.82</v>
      </c>
      <c r="P313" s="1">
        <v>100</v>
      </c>
      <c r="Q313" s="1">
        <v>9165.18</v>
      </c>
      <c r="R313" s="1" t="s">
        <v>35</v>
      </c>
      <c r="S313" s="1" t="s">
        <v>49</v>
      </c>
      <c r="T313" s="1" t="s">
        <v>50</v>
      </c>
      <c r="U313" s="1" t="s">
        <v>51</v>
      </c>
      <c r="V313" s="1" t="s">
        <v>52</v>
      </c>
      <c r="W313" s="1">
        <v>2</v>
      </c>
      <c r="X313" s="1" t="s">
        <v>63</v>
      </c>
      <c r="Y313" s="1">
        <v>4</v>
      </c>
      <c r="Z313" s="1" t="s">
        <v>113</v>
      </c>
    </row>
    <row r="314" spans="1:26" ht="18" customHeight="1" x14ac:dyDescent="0.25">
      <c r="A314" s="1" t="s">
        <v>900</v>
      </c>
      <c r="B314" s="5">
        <f t="shared" ca="1" si="4"/>
        <v>45709</v>
      </c>
      <c r="C314" s="1" t="s">
        <v>663</v>
      </c>
      <c r="D314" s="1" t="s">
        <v>901</v>
      </c>
      <c r="E314" s="1" t="s">
        <v>45</v>
      </c>
      <c r="F314" s="1">
        <v>32</v>
      </c>
      <c r="G314" s="1" t="s">
        <v>138</v>
      </c>
      <c r="H314" s="1" t="s">
        <v>76</v>
      </c>
      <c r="I314" s="1" t="s">
        <v>118</v>
      </c>
      <c r="J314" s="1" t="s">
        <v>78</v>
      </c>
      <c r="K314" s="1" t="s">
        <v>60</v>
      </c>
      <c r="L314" s="1">
        <v>10704.29</v>
      </c>
      <c r="M314" s="1">
        <v>0</v>
      </c>
      <c r="N314" s="1">
        <v>0</v>
      </c>
      <c r="O314" s="1">
        <v>1926.77</v>
      </c>
      <c r="P314" s="1">
        <v>50</v>
      </c>
      <c r="Q314" s="1">
        <v>12681.06</v>
      </c>
      <c r="R314" s="1" t="s">
        <v>35</v>
      </c>
      <c r="S314" s="1" t="s">
        <v>49</v>
      </c>
      <c r="T314" s="1" t="s">
        <v>197</v>
      </c>
      <c r="U314" s="1" t="s">
        <v>198</v>
      </c>
      <c r="V314" s="1" t="s">
        <v>52</v>
      </c>
      <c r="W314" s="1">
        <v>4</v>
      </c>
      <c r="X314" s="1" t="s">
        <v>53</v>
      </c>
      <c r="Y314" s="1">
        <v>5</v>
      </c>
      <c r="Z314" s="1" t="s">
        <v>41</v>
      </c>
    </row>
    <row r="315" spans="1:26" ht="18" customHeight="1" x14ac:dyDescent="0.25">
      <c r="A315" s="1" t="s">
        <v>902</v>
      </c>
      <c r="B315" s="5">
        <f t="shared" ca="1" si="4"/>
        <v>45679</v>
      </c>
      <c r="C315" s="1" t="s">
        <v>903</v>
      </c>
      <c r="D315" s="1" t="s">
        <v>904</v>
      </c>
      <c r="E315" s="1" t="s">
        <v>29</v>
      </c>
      <c r="F315" s="1">
        <v>52</v>
      </c>
      <c r="G315" s="1" t="s">
        <v>46</v>
      </c>
      <c r="H315" s="1" t="s">
        <v>47</v>
      </c>
      <c r="I315" s="1" t="s">
        <v>131</v>
      </c>
      <c r="J315" s="1" t="s">
        <v>33</v>
      </c>
      <c r="K315" s="1" t="s">
        <v>60</v>
      </c>
      <c r="L315" s="1">
        <v>3921.92</v>
      </c>
      <c r="M315" s="1">
        <v>0.05</v>
      </c>
      <c r="N315" s="1">
        <v>196.1</v>
      </c>
      <c r="O315" s="1">
        <v>670.65</v>
      </c>
      <c r="P315" s="1">
        <v>0</v>
      </c>
      <c r="Q315" s="1">
        <v>4396.47</v>
      </c>
      <c r="R315" s="1" t="s">
        <v>35</v>
      </c>
      <c r="S315" s="1" t="s">
        <v>49</v>
      </c>
      <c r="T315" s="1" t="s">
        <v>161</v>
      </c>
      <c r="U315" s="1" t="s">
        <v>162</v>
      </c>
      <c r="V315" s="1" t="s">
        <v>95</v>
      </c>
      <c r="W315" s="1">
        <v>3</v>
      </c>
      <c r="X315" s="1" t="s">
        <v>53</v>
      </c>
      <c r="Y315" s="1">
        <v>4</v>
      </c>
      <c r="Z315" s="1" t="s">
        <v>41</v>
      </c>
    </row>
    <row r="316" spans="1:26" ht="18" customHeight="1" x14ac:dyDescent="0.25">
      <c r="A316" s="1" t="s">
        <v>905</v>
      </c>
      <c r="B316" s="5">
        <f t="shared" ca="1" si="4"/>
        <v>45821</v>
      </c>
      <c r="C316" s="1" t="s">
        <v>906</v>
      </c>
      <c r="D316" s="1" t="s">
        <v>368</v>
      </c>
      <c r="E316" s="1" t="s">
        <v>45</v>
      </c>
      <c r="F316" s="1">
        <v>29</v>
      </c>
      <c r="G316" s="1" t="s">
        <v>46</v>
      </c>
      <c r="H316" s="1" t="s">
        <v>47</v>
      </c>
      <c r="I316" s="1" t="s">
        <v>48</v>
      </c>
      <c r="J316" s="1" t="s">
        <v>119</v>
      </c>
      <c r="K316" s="1" t="s">
        <v>34</v>
      </c>
      <c r="L316" s="1">
        <v>5035.46</v>
      </c>
      <c r="M316" s="1">
        <v>0.05</v>
      </c>
      <c r="N316" s="1">
        <v>251.77</v>
      </c>
      <c r="O316" s="1">
        <v>861.06</v>
      </c>
      <c r="P316" s="1">
        <v>50</v>
      </c>
      <c r="Q316" s="1">
        <v>5694.75</v>
      </c>
      <c r="R316" s="1" t="s">
        <v>87</v>
      </c>
      <c r="S316" s="1" t="s">
        <v>49</v>
      </c>
      <c r="T316" s="1" t="s">
        <v>126</v>
      </c>
      <c r="U316" s="1" t="s">
        <v>127</v>
      </c>
      <c r="V316" s="1" t="s">
        <v>112</v>
      </c>
      <c r="W316" s="1">
        <v>3</v>
      </c>
      <c r="X316" s="1" t="s">
        <v>53</v>
      </c>
      <c r="Y316" s="1">
        <v>3</v>
      </c>
      <c r="Z316" s="1" t="s">
        <v>41</v>
      </c>
    </row>
    <row r="317" spans="1:26" ht="18" customHeight="1" x14ac:dyDescent="0.25">
      <c r="A317" s="1" t="s">
        <v>907</v>
      </c>
      <c r="B317" s="5">
        <f t="shared" ca="1" si="4"/>
        <v>45889</v>
      </c>
      <c r="C317" s="1" t="s">
        <v>287</v>
      </c>
      <c r="D317" s="1" t="s">
        <v>908</v>
      </c>
      <c r="E317" s="1" t="s">
        <v>29</v>
      </c>
      <c r="F317" s="1">
        <v>58</v>
      </c>
      <c r="G317" s="1" t="s">
        <v>149</v>
      </c>
      <c r="H317" s="1" t="s">
        <v>100</v>
      </c>
      <c r="I317" s="1" t="s">
        <v>178</v>
      </c>
      <c r="J317" s="1" t="s">
        <v>68</v>
      </c>
      <c r="K317" s="1" t="s">
        <v>34</v>
      </c>
      <c r="L317" s="1">
        <v>5179.68</v>
      </c>
      <c r="M317" s="1">
        <v>0.15</v>
      </c>
      <c r="N317" s="1">
        <v>776.95</v>
      </c>
      <c r="O317" s="1">
        <v>792.49</v>
      </c>
      <c r="P317" s="1">
        <v>100</v>
      </c>
      <c r="Q317" s="1">
        <v>5295.22</v>
      </c>
      <c r="R317" s="1" t="s">
        <v>87</v>
      </c>
      <c r="S317" s="1" t="s">
        <v>140</v>
      </c>
      <c r="T317" s="1" t="s">
        <v>197</v>
      </c>
      <c r="U317" s="1" t="s">
        <v>198</v>
      </c>
      <c r="V317" s="1" t="s">
        <v>52</v>
      </c>
      <c r="W317" s="1">
        <v>3</v>
      </c>
      <c r="X317" s="1" t="s">
        <v>53</v>
      </c>
      <c r="Y317" s="1">
        <v>5</v>
      </c>
      <c r="Z317" s="1" t="s">
        <v>41</v>
      </c>
    </row>
    <row r="318" spans="1:26" ht="18" customHeight="1" x14ac:dyDescent="0.25">
      <c r="A318" s="1" t="s">
        <v>909</v>
      </c>
      <c r="B318" s="5">
        <f t="shared" ca="1" si="4"/>
        <v>45698</v>
      </c>
      <c r="C318" s="1" t="s">
        <v>910</v>
      </c>
      <c r="D318" s="1" t="s">
        <v>911</v>
      </c>
      <c r="E318" s="1" t="s">
        <v>45</v>
      </c>
      <c r="F318" s="1">
        <v>61</v>
      </c>
      <c r="G318" s="1" t="s">
        <v>107</v>
      </c>
      <c r="H318" s="1" t="s">
        <v>76</v>
      </c>
      <c r="I318" s="1" t="s">
        <v>77</v>
      </c>
      <c r="J318" s="1" t="s">
        <v>109</v>
      </c>
      <c r="K318" s="1" t="s">
        <v>34</v>
      </c>
      <c r="L318" s="1">
        <v>629.70000000000005</v>
      </c>
      <c r="M318" s="1">
        <v>0</v>
      </c>
      <c r="N318" s="1">
        <v>0</v>
      </c>
      <c r="O318" s="1">
        <v>113.35</v>
      </c>
      <c r="P318" s="1">
        <v>50</v>
      </c>
      <c r="Q318" s="1">
        <v>793.05</v>
      </c>
      <c r="R318" s="1" t="s">
        <v>87</v>
      </c>
      <c r="S318" s="1" t="s">
        <v>49</v>
      </c>
      <c r="T318" s="1" t="s">
        <v>93</v>
      </c>
      <c r="U318" s="1" t="s">
        <v>94</v>
      </c>
      <c r="V318" s="1" t="s">
        <v>95</v>
      </c>
      <c r="W318" s="1">
        <v>7</v>
      </c>
      <c r="X318" s="1" t="s">
        <v>53</v>
      </c>
      <c r="Y318" s="1">
        <v>5</v>
      </c>
      <c r="Z318" s="1" t="s">
        <v>41</v>
      </c>
    </row>
    <row r="319" spans="1:26" ht="18" customHeight="1" x14ac:dyDescent="0.25">
      <c r="A319" s="1" t="s">
        <v>912</v>
      </c>
      <c r="B319" s="5">
        <f t="shared" ca="1" si="4"/>
        <v>45784</v>
      </c>
      <c r="C319" s="1" t="s">
        <v>913</v>
      </c>
      <c r="D319" s="1" t="s">
        <v>374</v>
      </c>
      <c r="E319" s="1" t="s">
        <v>45</v>
      </c>
      <c r="F319" s="1">
        <v>43</v>
      </c>
      <c r="G319" s="1" t="s">
        <v>171</v>
      </c>
      <c r="H319" s="1" t="s">
        <v>100</v>
      </c>
      <c r="I319" s="1" t="s">
        <v>101</v>
      </c>
      <c r="J319" s="1" t="s">
        <v>109</v>
      </c>
      <c r="K319" s="1" t="s">
        <v>60</v>
      </c>
      <c r="L319" s="1">
        <v>5280.46</v>
      </c>
      <c r="M319" s="1">
        <v>0.2</v>
      </c>
      <c r="N319" s="1">
        <v>1056.0899999999999</v>
      </c>
      <c r="O319" s="1">
        <v>760.39</v>
      </c>
      <c r="P319" s="1">
        <v>50</v>
      </c>
      <c r="Q319" s="1">
        <v>5034.76</v>
      </c>
      <c r="R319" s="1" t="s">
        <v>87</v>
      </c>
      <c r="S319" s="1" t="s">
        <v>49</v>
      </c>
      <c r="T319" s="1" t="s">
        <v>197</v>
      </c>
      <c r="U319" s="1" t="s">
        <v>198</v>
      </c>
      <c r="V319" s="1" t="s">
        <v>52</v>
      </c>
      <c r="W319" s="1">
        <v>5</v>
      </c>
      <c r="X319" s="1" t="s">
        <v>53</v>
      </c>
      <c r="Y319" s="1">
        <v>4</v>
      </c>
      <c r="Z319" s="1" t="s">
        <v>41</v>
      </c>
    </row>
    <row r="320" spans="1:26" ht="18" customHeight="1" x14ac:dyDescent="0.25">
      <c r="A320" s="1" t="s">
        <v>914</v>
      </c>
      <c r="B320" s="5">
        <f t="shared" ca="1" si="4"/>
        <v>45682</v>
      </c>
      <c r="C320" s="1" t="s">
        <v>915</v>
      </c>
      <c r="D320" s="1" t="s">
        <v>916</v>
      </c>
      <c r="E320" s="1" t="s">
        <v>29</v>
      </c>
      <c r="F320" s="1">
        <v>64</v>
      </c>
      <c r="G320" s="1" t="s">
        <v>85</v>
      </c>
      <c r="H320" s="1" t="s">
        <v>31</v>
      </c>
      <c r="I320" s="1" t="s">
        <v>125</v>
      </c>
      <c r="J320" s="1" t="s">
        <v>119</v>
      </c>
      <c r="K320" s="1" t="s">
        <v>34</v>
      </c>
      <c r="L320" s="1">
        <v>12098.74</v>
      </c>
      <c r="M320" s="1">
        <v>0</v>
      </c>
      <c r="N320" s="1">
        <v>0</v>
      </c>
      <c r="O320" s="1">
        <v>2177.77</v>
      </c>
      <c r="P320" s="1">
        <v>150</v>
      </c>
      <c r="Q320" s="1">
        <v>14426.51</v>
      </c>
      <c r="R320" s="1" t="s">
        <v>35</v>
      </c>
      <c r="S320" s="1" t="s">
        <v>71</v>
      </c>
      <c r="T320" s="1" t="s">
        <v>37</v>
      </c>
      <c r="U320" s="1" t="s">
        <v>38</v>
      </c>
      <c r="V320" s="1" t="s">
        <v>39</v>
      </c>
      <c r="W320" s="1">
        <v>2</v>
      </c>
      <c r="X320" s="1" t="s">
        <v>53</v>
      </c>
      <c r="Y320" s="1">
        <v>4</v>
      </c>
      <c r="Z320" s="1" t="s">
        <v>145</v>
      </c>
    </row>
    <row r="321" spans="1:26" ht="18" customHeight="1" x14ac:dyDescent="0.25">
      <c r="A321" s="1" t="s">
        <v>917</v>
      </c>
      <c r="B321" s="5">
        <f t="shared" ca="1" si="4"/>
        <v>46084</v>
      </c>
      <c r="C321" s="1" t="s">
        <v>918</v>
      </c>
      <c r="D321" s="1" t="s">
        <v>919</v>
      </c>
      <c r="E321" s="1" t="s">
        <v>29</v>
      </c>
      <c r="F321" s="1">
        <v>51</v>
      </c>
      <c r="G321" s="1" t="s">
        <v>57</v>
      </c>
      <c r="H321" s="1" t="s">
        <v>47</v>
      </c>
      <c r="I321" s="1" t="s">
        <v>48</v>
      </c>
      <c r="J321" s="1" t="s">
        <v>92</v>
      </c>
      <c r="K321" s="1" t="s">
        <v>69</v>
      </c>
      <c r="L321" s="1">
        <v>13485.15</v>
      </c>
      <c r="M321" s="1">
        <v>0.1</v>
      </c>
      <c r="N321" s="1">
        <v>1348.52</v>
      </c>
      <c r="O321" s="1">
        <v>2184.59</v>
      </c>
      <c r="P321" s="1">
        <v>50</v>
      </c>
      <c r="Q321" s="1">
        <v>14371.22</v>
      </c>
      <c r="R321" s="1" t="s">
        <v>120</v>
      </c>
      <c r="S321" s="1" t="s">
        <v>36</v>
      </c>
      <c r="T321" s="1" t="s">
        <v>93</v>
      </c>
      <c r="U321" s="1" t="s">
        <v>94</v>
      </c>
      <c r="V321" s="1" t="s">
        <v>95</v>
      </c>
      <c r="W321" s="1">
        <v>4</v>
      </c>
      <c r="X321" s="1" t="s">
        <v>53</v>
      </c>
      <c r="Y321" s="1">
        <v>2</v>
      </c>
      <c r="Z321" s="1" t="s">
        <v>41</v>
      </c>
    </row>
    <row r="322" spans="1:26" ht="18" customHeight="1" x14ac:dyDescent="0.25">
      <c r="A322" s="1" t="s">
        <v>920</v>
      </c>
      <c r="B322" s="5">
        <f t="shared" ref="B322:B385" ca="1" si="5">RANDBETWEEN(DATE(2025,1,1), DATE(2026,9,12))</f>
        <v>45952</v>
      </c>
      <c r="C322" s="1" t="s">
        <v>921</v>
      </c>
      <c r="D322" s="1" t="s">
        <v>922</v>
      </c>
      <c r="E322" s="1" t="s">
        <v>45</v>
      </c>
      <c r="F322" s="1">
        <v>40</v>
      </c>
      <c r="G322" s="1" t="s">
        <v>171</v>
      </c>
      <c r="H322" s="1" t="s">
        <v>100</v>
      </c>
      <c r="I322" s="1" t="s">
        <v>101</v>
      </c>
      <c r="J322" s="1" t="s">
        <v>78</v>
      </c>
      <c r="K322" s="1" t="s">
        <v>34</v>
      </c>
      <c r="L322" s="1">
        <v>7893.72</v>
      </c>
      <c r="M322" s="1">
        <v>0</v>
      </c>
      <c r="N322" s="1">
        <v>0</v>
      </c>
      <c r="O322" s="1">
        <v>1420.87</v>
      </c>
      <c r="P322" s="1">
        <v>50</v>
      </c>
      <c r="Q322" s="1">
        <v>9364.59</v>
      </c>
      <c r="R322" s="1" t="s">
        <v>87</v>
      </c>
      <c r="S322" s="1" t="s">
        <v>71</v>
      </c>
      <c r="T322" s="1" t="s">
        <v>50</v>
      </c>
      <c r="U322" s="1" t="s">
        <v>51</v>
      </c>
      <c r="V322" s="1" t="s">
        <v>52</v>
      </c>
      <c r="W322" s="1">
        <v>3</v>
      </c>
      <c r="X322" s="1" t="s">
        <v>40</v>
      </c>
      <c r="Y322" s="1">
        <v>4</v>
      </c>
      <c r="Z322" s="1" t="s">
        <v>41</v>
      </c>
    </row>
    <row r="323" spans="1:26" ht="18" customHeight="1" x14ac:dyDescent="0.25">
      <c r="A323" s="1" t="s">
        <v>923</v>
      </c>
      <c r="B323" s="5">
        <f t="shared" ca="1" si="5"/>
        <v>46271</v>
      </c>
      <c r="C323" s="1" t="s">
        <v>924</v>
      </c>
      <c r="D323" s="1" t="s">
        <v>925</v>
      </c>
      <c r="E323" s="1" t="s">
        <v>45</v>
      </c>
      <c r="F323" s="1">
        <v>48</v>
      </c>
      <c r="G323" s="1" t="s">
        <v>149</v>
      </c>
      <c r="H323" s="1" t="s">
        <v>100</v>
      </c>
      <c r="I323" s="1" t="s">
        <v>201</v>
      </c>
      <c r="J323" s="1" t="s">
        <v>92</v>
      </c>
      <c r="K323" s="1" t="s">
        <v>34</v>
      </c>
      <c r="L323" s="1">
        <v>6968.65</v>
      </c>
      <c r="M323" s="1">
        <v>0</v>
      </c>
      <c r="N323" s="1">
        <v>0</v>
      </c>
      <c r="O323" s="1">
        <v>1254.3599999999999</v>
      </c>
      <c r="P323" s="1">
        <v>50</v>
      </c>
      <c r="Q323" s="1">
        <v>8273.01</v>
      </c>
      <c r="R323" s="1" t="s">
        <v>70</v>
      </c>
      <c r="S323" s="1" t="s">
        <v>49</v>
      </c>
      <c r="T323" s="1" t="s">
        <v>93</v>
      </c>
      <c r="U323" s="1" t="s">
        <v>94</v>
      </c>
      <c r="V323" s="1" t="s">
        <v>95</v>
      </c>
      <c r="W323" s="1">
        <v>6</v>
      </c>
      <c r="X323" s="1" t="s">
        <v>53</v>
      </c>
      <c r="Y323" s="1">
        <v>5</v>
      </c>
      <c r="Z323" s="1" t="s">
        <v>41</v>
      </c>
    </row>
    <row r="324" spans="1:26" ht="18" customHeight="1" x14ac:dyDescent="0.25">
      <c r="A324" s="1" t="s">
        <v>926</v>
      </c>
      <c r="B324" s="5">
        <f t="shared" ca="1" si="5"/>
        <v>45829</v>
      </c>
      <c r="C324" s="1" t="s">
        <v>308</v>
      </c>
      <c r="D324" s="1" t="s">
        <v>927</v>
      </c>
      <c r="E324" s="1" t="s">
        <v>29</v>
      </c>
      <c r="F324" s="1">
        <v>67</v>
      </c>
      <c r="G324" s="1" t="s">
        <v>46</v>
      </c>
      <c r="H324" s="1" t="s">
        <v>47</v>
      </c>
      <c r="I324" s="1" t="s">
        <v>131</v>
      </c>
      <c r="J324" s="1" t="s">
        <v>68</v>
      </c>
      <c r="K324" s="1" t="s">
        <v>34</v>
      </c>
      <c r="L324" s="1">
        <v>704.66</v>
      </c>
      <c r="M324" s="1">
        <v>0.15</v>
      </c>
      <c r="N324" s="1">
        <v>105.7</v>
      </c>
      <c r="O324" s="1">
        <v>107.81</v>
      </c>
      <c r="P324" s="1">
        <v>50</v>
      </c>
      <c r="Q324" s="1">
        <v>756.77</v>
      </c>
      <c r="R324" s="1" t="s">
        <v>35</v>
      </c>
      <c r="S324" s="1" t="s">
        <v>71</v>
      </c>
      <c r="T324" s="1" t="s">
        <v>161</v>
      </c>
      <c r="U324" s="1" t="s">
        <v>162</v>
      </c>
      <c r="V324" s="1" t="s">
        <v>95</v>
      </c>
      <c r="W324" s="1">
        <v>2</v>
      </c>
      <c r="X324" s="1" t="s">
        <v>53</v>
      </c>
      <c r="Y324" s="1">
        <v>2</v>
      </c>
      <c r="Z324" s="1" t="s">
        <v>41</v>
      </c>
    </row>
    <row r="325" spans="1:26" ht="18" customHeight="1" x14ac:dyDescent="0.25">
      <c r="A325" s="1" t="s">
        <v>928</v>
      </c>
      <c r="B325" s="5">
        <f t="shared" ca="1" si="5"/>
        <v>45792</v>
      </c>
      <c r="C325" s="1" t="s">
        <v>929</v>
      </c>
      <c r="D325" s="1" t="s">
        <v>930</v>
      </c>
      <c r="E325" s="1" t="s">
        <v>45</v>
      </c>
      <c r="F325" s="1">
        <v>37</v>
      </c>
      <c r="G325" s="1" t="s">
        <v>117</v>
      </c>
      <c r="H325" s="1" t="s">
        <v>76</v>
      </c>
      <c r="I325" s="1" t="s">
        <v>118</v>
      </c>
      <c r="J325" s="1" t="s">
        <v>92</v>
      </c>
      <c r="K325" s="1" t="s">
        <v>34</v>
      </c>
      <c r="L325" s="1">
        <v>13218.26</v>
      </c>
      <c r="M325" s="1">
        <v>0</v>
      </c>
      <c r="N325" s="1">
        <v>0</v>
      </c>
      <c r="O325" s="1">
        <v>2379.29</v>
      </c>
      <c r="P325" s="1">
        <v>50</v>
      </c>
      <c r="Q325" s="1">
        <v>15647.55</v>
      </c>
      <c r="R325" s="1" t="s">
        <v>79</v>
      </c>
      <c r="S325" s="1" t="s">
        <v>71</v>
      </c>
      <c r="T325" s="1" t="s">
        <v>126</v>
      </c>
      <c r="U325" s="1" t="s">
        <v>127</v>
      </c>
      <c r="V325" s="1" t="s">
        <v>112</v>
      </c>
      <c r="W325" s="1">
        <v>6</v>
      </c>
      <c r="X325" s="1" t="s">
        <v>53</v>
      </c>
      <c r="Y325" s="1">
        <v>4</v>
      </c>
      <c r="Z325" s="1" t="s">
        <v>41</v>
      </c>
    </row>
    <row r="326" spans="1:26" ht="18" customHeight="1" x14ac:dyDescent="0.25">
      <c r="A326" s="1" t="s">
        <v>931</v>
      </c>
      <c r="B326" s="5">
        <f t="shared" ca="1" si="5"/>
        <v>46073</v>
      </c>
      <c r="C326" s="1" t="s">
        <v>663</v>
      </c>
      <c r="D326" s="1" t="s">
        <v>491</v>
      </c>
      <c r="E326" s="1" t="s">
        <v>45</v>
      </c>
      <c r="F326" s="1">
        <v>29</v>
      </c>
      <c r="G326" s="1" t="s">
        <v>171</v>
      </c>
      <c r="H326" s="1" t="s">
        <v>100</v>
      </c>
      <c r="I326" s="1" t="s">
        <v>201</v>
      </c>
      <c r="J326" s="1" t="s">
        <v>59</v>
      </c>
      <c r="K326" s="1" t="s">
        <v>34</v>
      </c>
      <c r="L326" s="1">
        <v>441.9</v>
      </c>
      <c r="M326" s="1">
        <v>0.05</v>
      </c>
      <c r="N326" s="1">
        <v>22.1</v>
      </c>
      <c r="O326" s="1">
        <v>75.56</v>
      </c>
      <c r="P326" s="1">
        <v>150</v>
      </c>
      <c r="Q326" s="1">
        <v>645.36</v>
      </c>
      <c r="R326" s="1" t="s">
        <v>35</v>
      </c>
      <c r="S326" s="1" t="s">
        <v>71</v>
      </c>
      <c r="T326" s="1" t="s">
        <v>126</v>
      </c>
      <c r="U326" s="1" t="s">
        <v>127</v>
      </c>
      <c r="V326" s="1" t="s">
        <v>112</v>
      </c>
      <c r="W326" s="1">
        <v>2</v>
      </c>
      <c r="X326" s="1" t="s">
        <v>53</v>
      </c>
      <c r="Y326" s="1">
        <v>5</v>
      </c>
      <c r="Z326" s="1" t="s">
        <v>41</v>
      </c>
    </row>
    <row r="327" spans="1:26" ht="18" customHeight="1" x14ac:dyDescent="0.25">
      <c r="A327" s="1" t="s">
        <v>932</v>
      </c>
      <c r="B327" s="5">
        <f t="shared" ca="1" si="5"/>
        <v>45900</v>
      </c>
      <c r="C327" s="1" t="s">
        <v>809</v>
      </c>
      <c r="D327" s="1" t="s">
        <v>933</v>
      </c>
      <c r="E327" s="1" t="s">
        <v>29</v>
      </c>
      <c r="F327" s="1">
        <v>40</v>
      </c>
      <c r="G327" s="1" t="s">
        <v>57</v>
      </c>
      <c r="H327" s="1" t="s">
        <v>47</v>
      </c>
      <c r="I327" s="1" t="s">
        <v>131</v>
      </c>
      <c r="J327" s="1" t="s">
        <v>119</v>
      </c>
      <c r="K327" s="1" t="s">
        <v>60</v>
      </c>
      <c r="L327" s="1">
        <v>14185.06</v>
      </c>
      <c r="M327" s="1">
        <v>0.05</v>
      </c>
      <c r="N327" s="1">
        <v>709.25</v>
      </c>
      <c r="O327" s="1">
        <v>2425.65</v>
      </c>
      <c r="P327" s="1">
        <v>50</v>
      </c>
      <c r="Q327" s="1">
        <v>15951.46</v>
      </c>
      <c r="R327" s="1" t="s">
        <v>35</v>
      </c>
      <c r="S327" s="1" t="s">
        <v>71</v>
      </c>
      <c r="T327" s="1" t="s">
        <v>80</v>
      </c>
      <c r="U327" s="1" t="s">
        <v>81</v>
      </c>
      <c r="V327" s="1" t="s">
        <v>52</v>
      </c>
      <c r="W327" s="1">
        <v>3</v>
      </c>
      <c r="X327" s="1" t="s">
        <v>53</v>
      </c>
      <c r="Y327" s="1">
        <v>4</v>
      </c>
      <c r="Z327" s="1" t="s">
        <v>41</v>
      </c>
    </row>
    <row r="328" spans="1:26" ht="18" customHeight="1" x14ac:dyDescent="0.25">
      <c r="A328" s="1" t="s">
        <v>934</v>
      </c>
      <c r="B328" s="5">
        <f t="shared" ca="1" si="5"/>
        <v>46045</v>
      </c>
      <c r="C328" s="1" t="s">
        <v>287</v>
      </c>
      <c r="D328" s="1" t="s">
        <v>496</v>
      </c>
      <c r="E328" s="1" t="s">
        <v>29</v>
      </c>
      <c r="F328" s="1">
        <v>21</v>
      </c>
      <c r="G328" s="1" t="s">
        <v>249</v>
      </c>
      <c r="H328" s="1" t="s">
        <v>76</v>
      </c>
      <c r="I328" s="1" t="s">
        <v>139</v>
      </c>
      <c r="J328" s="1" t="s">
        <v>68</v>
      </c>
      <c r="K328" s="1" t="s">
        <v>60</v>
      </c>
      <c r="L328" s="1">
        <v>7465.94</v>
      </c>
      <c r="M328" s="1">
        <v>0.05</v>
      </c>
      <c r="N328" s="1">
        <v>373.3</v>
      </c>
      <c r="O328" s="1">
        <v>1276.68</v>
      </c>
      <c r="P328" s="1">
        <v>100</v>
      </c>
      <c r="Q328" s="1">
        <v>8469.32</v>
      </c>
      <c r="R328" s="1" t="s">
        <v>87</v>
      </c>
      <c r="S328" s="1" t="s">
        <v>36</v>
      </c>
      <c r="T328" s="1" t="s">
        <v>161</v>
      </c>
      <c r="U328" s="1" t="s">
        <v>162</v>
      </c>
      <c r="V328" s="1" t="s">
        <v>95</v>
      </c>
      <c r="W328" s="1">
        <v>2</v>
      </c>
      <c r="X328" s="1" t="s">
        <v>53</v>
      </c>
      <c r="Y328" s="1">
        <v>4</v>
      </c>
      <c r="Z328" s="1" t="s">
        <v>41</v>
      </c>
    </row>
    <row r="329" spans="1:26" ht="18" customHeight="1" x14ac:dyDescent="0.25">
      <c r="A329" s="1" t="s">
        <v>935</v>
      </c>
      <c r="B329" s="5">
        <f t="shared" ca="1" si="5"/>
        <v>45667</v>
      </c>
      <c r="C329" s="1" t="s">
        <v>936</v>
      </c>
      <c r="D329" s="1" t="s">
        <v>354</v>
      </c>
      <c r="E329" s="1" t="s">
        <v>45</v>
      </c>
      <c r="F329" s="1">
        <v>40</v>
      </c>
      <c r="G329" s="1" t="s">
        <v>85</v>
      </c>
      <c r="H329" s="1" t="s">
        <v>31</v>
      </c>
      <c r="I329" s="1" t="s">
        <v>32</v>
      </c>
      <c r="J329" s="1" t="s">
        <v>68</v>
      </c>
      <c r="K329" s="1" t="s">
        <v>69</v>
      </c>
      <c r="L329" s="1">
        <v>5293.53</v>
      </c>
      <c r="M329" s="1">
        <v>0.05</v>
      </c>
      <c r="N329" s="1">
        <v>264.68</v>
      </c>
      <c r="O329" s="1">
        <v>905.19</v>
      </c>
      <c r="P329" s="1">
        <v>0</v>
      </c>
      <c r="Q329" s="1">
        <v>5934.04</v>
      </c>
      <c r="R329" s="1" t="s">
        <v>87</v>
      </c>
      <c r="S329" s="1" t="s">
        <v>36</v>
      </c>
      <c r="T329" s="1" t="s">
        <v>161</v>
      </c>
      <c r="U329" s="1" t="s">
        <v>162</v>
      </c>
      <c r="V329" s="1" t="s">
        <v>95</v>
      </c>
      <c r="W329" s="1">
        <v>2</v>
      </c>
      <c r="X329" s="1" t="s">
        <v>63</v>
      </c>
      <c r="Y329" s="1">
        <v>4</v>
      </c>
      <c r="Z329" s="1" t="s">
        <v>41</v>
      </c>
    </row>
    <row r="330" spans="1:26" ht="18" customHeight="1" x14ac:dyDescent="0.25">
      <c r="A330" s="1" t="s">
        <v>937</v>
      </c>
      <c r="B330" s="5">
        <f t="shared" ca="1" si="5"/>
        <v>45782</v>
      </c>
      <c r="C330" s="1" t="s">
        <v>353</v>
      </c>
      <c r="D330" s="1" t="s">
        <v>938</v>
      </c>
      <c r="E330" s="1" t="s">
        <v>29</v>
      </c>
      <c r="F330" s="1">
        <v>65</v>
      </c>
      <c r="G330" s="1" t="s">
        <v>91</v>
      </c>
      <c r="H330" s="1" t="s">
        <v>47</v>
      </c>
      <c r="I330" s="1" t="s">
        <v>48</v>
      </c>
      <c r="J330" s="1" t="s">
        <v>102</v>
      </c>
      <c r="K330" s="1" t="s">
        <v>60</v>
      </c>
      <c r="L330" s="1">
        <v>13882.22</v>
      </c>
      <c r="M330" s="1">
        <v>0.1</v>
      </c>
      <c r="N330" s="1">
        <v>1388.22</v>
      </c>
      <c r="O330" s="1">
        <v>2248.92</v>
      </c>
      <c r="P330" s="1">
        <v>0</v>
      </c>
      <c r="Q330" s="1">
        <v>14742.92</v>
      </c>
      <c r="R330" s="1" t="s">
        <v>87</v>
      </c>
      <c r="S330" s="1" t="s">
        <v>71</v>
      </c>
      <c r="T330" s="1" t="s">
        <v>61</v>
      </c>
      <c r="U330" s="1" t="s">
        <v>62</v>
      </c>
      <c r="V330" s="1" t="s">
        <v>39</v>
      </c>
      <c r="W330" s="1">
        <v>3</v>
      </c>
      <c r="X330" s="1" t="s">
        <v>53</v>
      </c>
      <c r="Y330" s="1">
        <v>4</v>
      </c>
      <c r="Z330" s="1" t="s">
        <v>113</v>
      </c>
    </row>
    <row r="331" spans="1:26" ht="18" customHeight="1" x14ac:dyDescent="0.25">
      <c r="A331" s="1" t="s">
        <v>939</v>
      </c>
      <c r="B331" s="5">
        <f t="shared" ca="1" si="5"/>
        <v>45763</v>
      </c>
      <c r="C331" s="1" t="s">
        <v>203</v>
      </c>
      <c r="D331" s="1" t="s">
        <v>940</v>
      </c>
      <c r="E331" s="1" t="s">
        <v>29</v>
      </c>
      <c r="F331" s="1">
        <v>65</v>
      </c>
      <c r="G331" s="1" t="s">
        <v>149</v>
      </c>
      <c r="H331" s="1" t="s">
        <v>100</v>
      </c>
      <c r="I331" s="1" t="s">
        <v>201</v>
      </c>
      <c r="J331" s="1" t="s">
        <v>68</v>
      </c>
      <c r="K331" s="1" t="s">
        <v>60</v>
      </c>
      <c r="L331" s="1">
        <v>609.77</v>
      </c>
      <c r="M331" s="1">
        <v>0</v>
      </c>
      <c r="N331" s="1">
        <v>0</v>
      </c>
      <c r="O331" s="1">
        <v>109.76</v>
      </c>
      <c r="P331" s="1">
        <v>50</v>
      </c>
      <c r="Q331" s="1">
        <v>769.53</v>
      </c>
      <c r="R331" s="1" t="s">
        <v>35</v>
      </c>
      <c r="S331" s="1" t="s">
        <v>49</v>
      </c>
      <c r="T331" s="1" t="s">
        <v>93</v>
      </c>
      <c r="U331" s="1" t="s">
        <v>94</v>
      </c>
      <c r="V331" s="1" t="s">
        <v>95</v>
      </c>
      <c r="W331" s="1">
        <v>7</v>
      </c>
      <c r="X331" s="1" t="s">
        <v>53</v>
      </c>
      <c r="Y331" s="1">
        <v>4</v>
      </c>
      <c r="Z331" s="1" t="s">
        <v>41</v>
      </c>
    </row>
    <row r="332" spans="1:26" ht="18" customHeight="1" x14ac:dyDescent="0.25">
      <c r="A332" s="1" t="s">
        <v>941</v>
      </c>
      <c r="B332" s="5">
        <f t="shared" ca="1" si="5"/>
        <v>45768</v>
      </c>
      <c r="C332" s="1" t="s">
        <v>942</v>
      </c>
      <c r="D332" s="1" t="s">
        <v>943</v>
      </c>
      <c r="E332" s="1" t="s">
        <v>29</v>
      </c>
      <c r="F332" s="1">
        <v>18</v>
      </c>
      <c r="G332" s="1" t="s">
        <v>85</v>
      </c>
      <c r="H332" s="1" t="s">
        <v>31</v>
      </c>
      <c r="I332" s="1" t="s">
        <v>32</v>
      </c>
      <c r="J332" s="1" t="s">
        <v>102</v>
      </c>
      <c r="K332" s="1" t="s">
        <v>34</v>
      </c>
      <c r="L332" s="1">
        <v>8826.02</v>
      </c>
      <c r="M332" s="1">
        <v>0.05</v>
      </c>
      <c r="N332" s="1">
        <v>441.3</v>
      </c>
      <c r="O332" s="1">
        <v>1509.25</v>
      </c>
      <c r="P332" s="1">
        <v>0</v>
      </c>
      <c r="Q332" s="1">
        <v>9893.9699999999993</v>
      </c>
      <c r="R332" s="1" t="s">
        <v>87</v>
      </c>
      <c r="S332" s="1" t="s">
        <v>71</v>
      </c>
      <c r="T332" s="1" t="s">
        <v>110</v>
      </c>
      <c r="U332" s="1" t="s">
        <v>111</v>
      </c>
      <c r="V332" s="1" t="s">
        <v>112</v>
      </c>
      <c r="W332" s="1">
        <v>6</v>
      </c>
      <c r="X332" s="1" t="s">
        <v>53</v>
      </c>
      <c r="Y332" s="1">
        <v>4</v>
      </c>
      <c r="Z332" s="1" t="s">
        <v>41</v>
      </c>
    </row>
    <row r="333" spans="1:26" ht="18" customHeight="1" x14ac:dyDescent="0.25">
      <c r="A333" s="1" t="s">
        <v>944</v>
      </c>
      <c r="B333" s="5">
        <f t="shared" ca="1" si="5"/>
        <v>45919</v>
      </c>
      <c r="C333" s="1" t="s">
        <v>945</v>
      </c>
      <c r="D333" s="1" t="s">
        <v>946</v>
      </c>
      <c r="E333" s="1" t="s">
        <v>29</v>
      </c>
      <c r="F333" s="1">
        <v>42</v>
      </c>
      <c r="G333" s="1" t="s">
        <v>117</v>
      </c>
      <c r="H333" s="1" t="s">
        <v>76</v>
      </c>
      <c r="I333" s="1" t="s">
        <v>139</v>
      </c>
      <c r="J333" s="1" t="s">
        <v>33</v>
      </c>
      <c r="K333" s="1" t="s">
        <v>60</v>
      </c>
      <c r="L333" s="1">
        <v>8346.75</v>
      </c>
      <c r="M333" s="1">
        <v>0.15</v>
      </c>
      <c r="N333" s="1">
        <v>1252.01</v>
      </c>
      <c r="O333" s="1">
        <v>1277.05</v>
      </c>
      <c r="P333" s="1">
        <v>0</v>
      </c>
      <c r="Q333" s="1">
        <v>8371.7900000000009</v>
      </c>
      <c r="R333" s="1" t="s">
        <v>120</v>
      </c>
      <c r="S333" s="1" t="s">
        <v>36</v>
      </c>
      <c r="T333" s="1" t="s">
        <v>93</v>
      </c>
      <c r="U333" s="1" t="s">
        <v>94</v>
      </c>
      <c r="V333" s="1" t="s">
        <v>95</v>
      </c>
      <c r="W333" s="1">
        <v>7</v>
      </c>
      <c r="X333" s="1" t="s">
        <v>53</v>
      </c>
      <c r="Y333" s="1">
        <v>1</v>
      </c>
      <c r="Z333" s="1" t="s">
        <v>41</v>
      </c>
    </row>
    <row r="334" spans="1:26" ht="18" customHeight="1" x14ac:dyDescent="0.25">
      <c r="A334" s="1" t="s">
        <v>947</v>
      </c>
      <c r="B334" s="5">
        <f t="shared" ca="1" si="5"/>
        <v>45677</v>
      </c>
      <c r="C334" s="1" t="s">
        <v>654</v>
      </c>
      <c r="D334" s="1" t="s">
        <v>948</v>
      </c>
      <c r="E334" s="1" t="s">
        <v>45</v>
      </c>
      <c r="F334" s="1">
        <v>19</v>
      </c>
      <c r="G334" s="1" t="s">
        <v>138</v>
      </c>
      <c r="H334" s="1" t="s">
        <v>76</v>
      </c>
      <c r="I334" s="1" t="s">
        <v>139</v>
      </c>
      <c r="J334" s="1" t="s">
        <v>109</v>
      </c>
      <c r="K334" s="1" t="s">
        <v>34</v>
      </c>
      <c r="L334" s="1">
        <v>3484.98</v>
      </c>
      <c r="M334" s="1">
        <v>0</v>
      </c>
      <c r="N334" s="1">
        <v>0</v>
      </c>
      <c r="O334" s="1">
        <v>627.29999999999995</v>
      </c>
      <c r="P334" s="1">
        <v>50</v>
      </c>
      <c r="Q334" s="1">
        <v>4162.28</v>
      </c>
      <c r="R334" s="1" t="s">
        <v>87</v>
      </c>
      <c r="S334" s="1" t="s">
        <v>49</v>
      </c>
      <c r="T334" s="1" t="s">
        <v>126</v>
      </c>
      <c r="U334" s="1" t="s">
        <v>127</v>
      </c>
      <c r="V334" s="1" t="s">
        <v>112</v>
      </c>
      <c r="W334" s="1">
        <v>6</v>
      </c>
      <c r="X334" s="1" t="s">
        <v>53</v>
      </c>
      <c r="Y334" s="1">
        <v>5</v>
      </c>
      <c r="Z334" s="1" t="s">
        <v>41</v>
      </c>
    </row>
    <row r="335" spans="1:26" ht="18" customHeight="1" x14ac:dyDescent="0.25">
      <c r="A335" s="1" t="s">
        <v>949</v>
      </c>
      <c r="B335" s="5">
        <f t="shared" ca="1" si="5"/>
        <v>45703</v>
      </c>
      <c r="C335" s="1" t="s">
        <v>950</v>
      </c>
      <c r="D335" s="1" t="s">
        <v>607</v>
      </c>
      <c r="E335" s="1" t="s">
        <v>45</v>
      </c>
      <c r="F335" s="1">
        <v>47</v>
      </c>
      <c r="G335" s="1" t="s">
        <v>57</v>
      </c>
      <c r="H335" s="1" t="s">
        <v>47</v>
      </c>
      <c r="I335" s="1" t="s">
        <v>131</v>
      </c>
      <c r="J335" s="1" t="s">
        <v>102</v>
      </c>
      <c r="K335" s="1" t="s">
        <v>34</v>
      </c>
      <c r="L335" s="1">
        <v>6576.09</v>
      </c>
      <c r="M335" s="1">
        <v>0</v>
      </c>
      <c r="N335" s="1">
        <v>0</v>
      </c>
      <c r="O335" s="1">
        <v>1183.7</v>
      </c>
      <c r="P335" s="1">
        <v>0</v>
      </c>
      <c r="Q335" s="1">
        <v>7759.79</v>
      </c>
      <c r="R335" s="1" t="s">
        <v>120</v>
      </c>
      <c r="S335" s="1" t="s">
        <v>140</v>
      </c>
      <c r="T335" s="1" t="s">
        <v>61</v>
      </c>
      <c r="U335" s="1" t="s">
        <v>62</v>
      </c>
      <c r="V335" s="1" t="s">
        <v>39</v>
      </c>
      <c r="W335" s="1">
        <v>5</v>
      </c>
      <c r="X335" s="1" t="s">
        <v>53</v>
      </c>
      <c r="Y335" s="1">
        <v>5</v>
      </c>
      <c r="Z335" s="1" t="s">
        <v>41</v>
      </c>
    </row>
    <row r="336" spans="1:26" ht="18" customHeight="1" x14ac:dyDescent="0.25">
      <c r="A336" s="1" t="s">
        <v>951</v>
      </c>
      <c r="B336" s="5">
        <f t="shared" ca="1" si="5"/>
        <v>45988</v>
      </c>
      <c r="C336" s="1" t="s">
        <v>952</v>
      </c>
      <c r="D336" s="1" t="s">
        <v>815</v>
      </c>
      <c r="E336" s="1" t="s">
        <v>45</v>
      </c>
      <c r="F336" s="1">
        <v>20</v>
      </c>
      <c r="G336" s="1" t="s">
        <v>46</v>
      </c>
      <c r="H336" s="1" t="s">
        <v>47</v>
      </c>
      <c r="I336" s="1" t="s">
        <v>58</v>
      </c>
      <c r="J336" s="1" t="s">
        <v>119</v>
      </c>
      <c r="K336" s="1" t="s">
        <v>34</v>
      </c>
      <c r="L336" s="1">
        <v>9870.89</v>
      </c>
      <c r="M336" s="1">
        <v>0.1</v>
      </c>
      <c r="N336" s="1">
        <v>987.09</v>
      </c>
      <c r="O336" s="1">
        <v>1599.08</v>
      </c>
      <c r="P336" s="1">
        <v>0</v>
      </c>
      <c r="Q336" s="1">
        <v>10482.879999999999</v>
      </c>
      <c r="R336" s="1" t="s">
        <v>87</v>
      </c>
      <c r="S336" s="1" t="s">
        <v>49</v>
      </c>
      <c r="T336" s="1" t="s">
        <v>197</v>
      </c>
      <c r="U336" s="1" t="s">
        <v>198</v>
      </c>
      <c r="V336" s="1" t="s">
        <v>52</v>
      </c>
      <c r="W336" s="1">
        <v>6</v>
      </c>
      <c r="X336" s="1" t="s">
        <v>53</v>
      </c>
      <c r="Y336" s="1">
        <v>4</v>
      </c>
      <c r="Z336" s="1" t="s">
        <v>41</v>
      </c>
    </row>
    <row r="337" spans="1:26" ht="18" customHeight="1" x14ac:dyDescent="0.25">
      <c r="A337" s="1" t="s">
        <v>953</v>
      </c>
      <c r="B337" s="5">
        <f t="shared" ca="1" si="5"/>
        <v>45743</v>
      </c>
      <c r="C337" s="1" t="s">
        <v>954</v>
      </c>
      <c r="D337" s="1" t="s">
        <v>833</v>
      </c>
      <c r="E337" s="1" t="s">
        <v>29</v>
      </c>
      <c r="F337" s="1">
        <v>38</v>
      </c>
      <c r="G337" s="1" t="s">
        <v>91</v>
      </c>
      <c r="H337" s="1" t="s">
        <v>47</v>
      </c>
      <c r="I337" s="1" t="s">
        <v>131</v>
      </c>
      <c r="J337" s="1" t="s">
        <v>92</v>
      </c>
      <c r="K337" s="1" t="s">
        <v>34</v>
      </c>
      <c r="L337" s="1">
        <v>10975.19</v>
      </c>
      <c r="M337" s="1">
        <v>0.05</v>
      </c>
      <c r="N337" s="1">
        <v>548.76</v>
      </c>
      <c r="O337" s="1">
        <v>1876.76</v>
      </c>
      <c r="P337" s="1">
        <v>50</v>
      </c>
      <c r="Q337" s="1">
        <v>12353.19</v>
      </c>
      <c r="R337" s="1" t="s">
        <v>87</v>
      </c>
      <c r="S337" s="1" t="s">
        <v>49</v>
      </c>
      <c r="T337" s="1" t="s">
        <v>110</v>
      </c>
      <c r="U337" s="1" t="s">
        <v>111</v>
      </c>
      <c r="V337" s="1" t="s">
        <v>112</v>
      </c>
      <c r="W337" s="1">
        <v>6</v>
      </c>
      <c r="X337" s="1" t="s">
        <v>53</v>
      </c>
      <c r="Y337" s="1">
        <v>4</v>
      </c>
      <c r="Z337" s="1" t="s">
        <v>103</v>
      </c>
    </row>
    <row r="338" spans="1:26" ht="18" customHeight="1" x14ac:dyDescent="0.25">
      <c r="A338" s="1" t="s">
        <v>955</v>
      </c>
      <c r="B338" s="5">
        <f t="shared" ca="1" si="5"/>
        <v>46135</v>
      </c>
      <c r="C338" s="1" t="s">
        <v>651</v>
      </c>
      <c r="D338" s="1" t="s">
        <v>956</v>
      </c>
      <c r="E338" s="1" t="s">
        <v>45</v>
      </c>
      <c r="F338" s="1">
        <v>42</v>
      </c>
      <c r="G338" s="1" t="s">
        <v>107</v>
      </c>
      <c r="H338" s="1" t="s">
        <v>76</v>
      </c>
      <c r="I338" s="1" t="s">
        <v>139</v>
      </c>
      <c r="J338" s="1" t="s">
        <v>102</v>
      </c>
      <c r="K338" s="1" t="s">
        <v>34</v>
      </c>
      <c r="L338" s="1">
        <v>260.57</v>
      </c>
      <c r="M338" s="1">
        <v>0.05</v>
      </c>
      <c r="N338" s="1">
        <v>13.03</v>
      </c>
      <c r="O338" s="1">
        <v>44.56</v>
      </c>
      <c r="P338" s="1">
        <v>50</v>
      </c>
      <c r="Q338" s="1">
        <v>342.1</v>
      </c>
      <c r="R338" s="1" t="s">
        <v>87</v>
      </c>
      <c r="S338" s="1" t="s">
        <v>36</v>
      </c>
      <c r="T338" s="1" t="s">
        <v>50</v>
      </c>
      <c r="U338" s="1" t="s">
        <v>51</v>
      </c>
      <c r="V338" s="1" t="s">
        <v>52</v>
      </c>
      <c r="W338" s="1">
        <v>2</v>
      </c>
      <c r="X338" s="1" t="s">
        <v>53</v>
      </c>
      <c r="Y338" s="1">
        <v>3</v>
      </c>
      <c r="Z338" s="1" t="s">
        <v>41</v>
      </c>
    </row>
    <row r="339" spans="1:26" ht="18" customHeight="1" x14ac:dyDescent="0.25">
      <c r="A339" s="1" t="s">
        <v>957</v>
      </c>
      <c r="B339" s="5">
        <f t="shared" ca="1" si="5"/>
        <v>45852</v>
      </c>
      <c r="C339" s="1" t="s">
        <v>736</v>
      </c>
      <c r="D339" s="1" t="s">
        <v>958</v>
      </c>
      <c r="E339" s="1" t="s">
        <v>29</v>
      </c>
      <c r="F339" s="1">
        <v>37</v>
      </c>
      <c r="G339" s="1" t="s">
        <v>124</v>
      </c>
      <c r="H339" s="1" t="s">
        <v>31</v>
      </c>
      <c r="I339" s="1" t="s">
        <v>282</v>
      </c>
      <c r="J339" s="1" t="s">
        <v>68</v>
      </c>
      <c r="K339" s="1" t="s">
        <v>69</v>
      </c>
      <c r="L339" s="1">
        <v>14068.59</v>
      </c>
      <c r="M339" s="1">
        <v>0</v>
      </c>
      <c r="N339" s="1">
        <v>0</v>
      </c>
      <c r="O339" s="1">
        <v>2532.35</v>
      </c>
      <c r="P339" s="1">
        <v>150</v>
      </c>
      <c r="Q339" s="1">
        <v>16750.939999999999</v>
      </c>
      <c r="R339" s="1" t="s">
        <v>35</v>
      </c>
      <c r="S339" s="1" t="s">
        <v>49</v>
      </c>
      <c r="T339" s="1" t="s">
        <v>80</v>
      </c>
      <c r="U339" s="1" t="s">
        <v>81</v>
      </c>
      <c r="V339" s="1" t="s">
        <v>52</v>
      </c>
      <c r="W339" s="1">
        <v>5</v>
      </c>
      <c r="X339" s="1" t="s">
        <v>53</v>
      </c>
      <c r="Y339" s="1">
        <v>1</v>
      </c>
      <c r="Z339" s="1" t="s">
        <v>41</v>
      </c>
    </row>
    <row r="340" spans="1:26" ht="18" customHeight="1" x14ac:dyDescent="0.25">
      <c r="A340" s="1" t="s">
        <v>959</v>
      </c>
      <c r="B340" s="5">
        <f t="shared" ca="1" si="5"/>
        <v>46074</v>
      </c>
      <c r="C340" s="1" t="s">
        <v>960</v>
      </c>
      <c r="D340" s="1" t="s">
        <v>961</v>
      </c>
      <c r="E340" s="1" t="s">
        <v>45</v>
      </c>
      <c r="F340" s="1">
        <v>66</v>
      </c>
      <c r="G340" s="1" t="s">
        <v>117</v>
      </c>
      <c r="H340" s="1" t="s">
        <v>76</v>
      </c>
      <c r="I340" s="1" t="s">
        <v>108</v>
      </c>
      <c r="J340" s="1" t="s">
        <v>119</v>
      </c>
      <c r="K340" s="1" t="s">
        <v>34</v>
      </c>
      <c r="L340" s="1">
        <v>2676.75</v>
      </c>
      <c r="M340" s="1">
        <v>0.05</v>
      </c>
      <c r="N340" s="1">
        <v>133.84</v>
      </c>
      <c r="O340" s="1">
        <v>457.72</v>
      </c>
      <c r="P340" s="1">
        <v>50</v>
      </c>
      <c r="Q340" s="1">
        <v>3050.63</v>
      </c>
      <c r="R340" s="1" t="s">
        <v>87</v>
      </c>
      <c r="S340" s="1" t="s">
        <v>49</v>
      </c>
      <c r="T340" s="1" t="s">
        <v>197</v>
      </c>
      <c r="U340" s="1" t="s">
        <v>198</v>
      </c>
      <c r="V340" s="1" t="s">
        <v>52</v>
      </c>
      <c r="W340" s="1">
        <v>3</v>
      </c>
      <c r="X340" s="1" t="s">
        <v>53</v>
      </c>
      <c r="Y340" s="1">
        <v>5</v>
      </c>
      <c r="Z340" s="1" t="s">
        <v>41</v>
      </c>
    </row>
    <row r="341" spans="1:26" ht="18" customHeight="1" x14ac:dyDescent="0.25">
      <c r="A341" s="1" t="s">
        <v>962</v>
      </c>
      <c r="B341" s="5">
        <f t="shared" ca="1" si="5"/>
        <v>46137</v>
      </c>
      <c r="C341" s="1" t="s">
        <v>208</v>
      </c>
      <c r="D341" s="1" t="s">
        <v>963</v>
      </c>
      <c r="E341" s="1" t="s">
        <v>45</v>
      </c>
      <c r="F341" s="1">
        <v>69</v>
      </c>
      <c r="G341" s="1" t="s">
        <v>171</v>
      </c>
      <c r="H341" s="1" t="s">
        <v>100</v>
      </c>
      <c r="I341" s="1" t="s">
        <v>178</v>
      </c>
      <c r="J341" s="1" t="s">
        <v>102</v>
      </c>
      <c r="K341" s="1" t="s">
        <v>34</v>
      </c>
      <c r="L341" s="1">
        <v>3695.31</v>
      </c>
      <c r="M341" s="1">
        <v>0</v>
      </c>
      <c r="N341" s="1">
        <v>0</v>
      </c>
      <c r="O341" s="1">
        <v>665.16</v>
      </c>
      <c r="P341" s="1">
        <v>50</v>
      </c>
      <c r="Q341" s="1">
        <v>4410.47</v>
      </c>
      <c r="R341" s="1" t="s">
        <v>120</v>
      </c>
      <c r="S341" s="1" t="s">
        <v>49</v>
      </c>
      <c r="T341" s="1" t="s">
        <v>50</v>
      </c>
      <c r="U341" s="1" t="s">
        <v>51</v>
      </c>
      <c r="V341" s="1" t="s">
        <v>52</v>
      </c>
      <c r="W341" s="1">
        <v>3</v>
      </c>
      <c r="X341" s="1" t="s">
        <v>53</v>
      </c>
      <c r="Y341" s="1">
        <v>4</v>
      </c>
      <c r="Z341" s="1" t="s">
        <v>41</v>
      </c>
    </row>
    <row r="342" spans="1:26" ht="18" customHeight="1" x14ac:dyDescent="0.25">
      <c r="A342" s="1" t="s">
        <v>964</v>
      </c>
      <c r="B342" s="5">
        <f t="shared" ca="1" si="5"/>
        <v>45704</v>
      </c>
      <c r="C342" s="1" t="s">
        <v>965</v>
      </c>
      <c r="D342" s="1" t="s">
        <v>966</v>
      </c>
      <c r="E342" s="1" t="s">
        <v>29</v>
      </c>
      <c r="F342" s="1">
        <v>39</v>
      </c>
      <c r="G342" s="1" t="s">
        <v>107</v>
      </c>
      <c r="H342" s="1" t="s">
        <v>76</v>
      </c>
      <c r="I342" s="1" t="s">
        <v>118</v>
      </c>
      <c r="J342" s="1" t="s">
        <v>102</v>
      </c>
      <c r="K342" s="1" t="s">
        <v>34</v>
      </c>
      <c r="L342" s="1">
        <v>4136.2299999999996</v>
      </c>
      <c r="M342" s="1">
        <v>0.05</v>
      </c>
      <c r="N342" s="1">
        <v>206.81</v>
      </c>
      <c r="O342" s="1">
        <v>707.3</v>
      </c>
      <c r="P342" s="1">
        <v>150</v>
      </c>
      <c r="Q342" s="1">
        <v>4786.72</v>
      </c>
      <c r="R342" s="1" t="s">
        <v>87</v>
      </c>
      <c r="S342" s="1" t="s">
        <v>49</v>
      </c>
      <c r="T342" s="1" t="s">
        <v>126</v>
      </c>
      <c r="U342" s="1" t="s">
        <v>127</v>
      </c>
      <c r="V342" s="1" t="s">
        <v>112</v>
      </c>
      <c r="W342" s="1">
        <v>4</v>
      </c>
      <c r="X342" s="1" t="s">
        <v>53</v>
      </c>
      <c r="Y342" s="1">
        <v>4</v>
      </c>
      <c r="Z342" s="1" t="s">
        <v>41</v>
      </c>
    </row>
    <row r="343" spans="1:26" ht="18" customHeight="1" x14ac:dyDescent="0.25">
      <c r="A343" s="1" t="s">
        <v>967</v>
      </c>
      <c r="B343" s="5">
        <f t="shared" ca="1" si="5"/>
        <v>46122</v>
      </c>
      <c r="C343" s="1" t="s">
        <v>968</v>
      </c>
      <c r="D343" s="1" t="s">
        <v>621</v>
      </c>
      <c r="E343" s="1" t="s">
        <v>45</v>
      </c>
      <c r="F343" s="1">
        <v>38</v>
      </c>
      <c r="G343" s="1" t="s">
        <v>149</v>
      </c>
      <c r="H343" s="1" t="s">
        <v>100</v>
      </c>
      <c r="I343" s="1" t="s">
        <v>201</v>
      </c>
      <c r="J343" s="1" t="s">
        <v>68</v>
      </c>
      <c r="K343" s="1" t="s">
        <v>34</v>
      </c>
      <c r="L343" s="1">
        <v>807.85</v>
      </c>
      <c r="M343" s="1">
        <v>0.1</v>
      </c>
      <c r="N343" s="1">
        <v>80.790000000000006</v>
      </c>
      <c r="O343" s="1">
        <v>130.87</v>
      </c>
      <c r="P343" s="1">
        <v>100</v>
      </c>
      <c r="Q343" s="1">
        <v>957.93</v>
      </c>
      <c r="R343" s="1" t="s">
        <v>35</v>
      </c>
      <c r="S343" s="1" t="s">
        <v>49</v>
      </c>
      <c r="T343" s="1" t="s">
        <v>61</v>
      </c>
      <c r="U343" s="1" t="s">
        <v>62</v>
      </c>
      <c r="V343" s="1" t="s">
        <v>39</v>
      </c>
      <c r="W343" s="1">
        <v>5</v>
      </c>
      <c r="X343" s="1" t="s">
        <v>53</v>
      </c>
      <c r="Y343" s="1">
        <v>3</v>
      </c>
      <c r="Z343" s="1" t="s">
        <v>41</v>
      </c>
    </row>
    <row r="344" spans="1:26" ht="18" customHeight="1" x14ac:dyDescent="0.25">
      <c r="A344" s="1" t="s">
        <v>969</v>
      </c>
      <c r="B344" s="5">
        <f t="shared" ca="1" si="5"/>
        <v>45949</v>
      </c>
      <c r="C344" s="1" t="s">
        <v>970</v>
      </c>
      <c r="D344" s="1" t="s">
        <v>971</v>
      </c>
      <c r="E344" s="1" t="s">
        <v>45</v>
      </c>
      <c r="F344" s="1">
        <v>50</v>
      </c>
      <c r="G344" s="1" t="s">
        <v>222</v>
      </c>
      <c r="H344" s="1" t="s">
        <v>31</v>
      </c>
      <c r="I344" s="1" t="s">
        <v>32</v>
      </c>
      <c r="J344" s="1" t="s">
        <v>59</v>
      </c>
      <c r="K344" s="1" t="s">
        <v>34</v>
      </c>
      <c r="L344" s="1">
        <v>2065.02</v>
      </c>
      <c r="M344" s="1">
        <v>0</v>
      </c>
      <c r="N344" s="1">
        <v>0</v>
      </c>
      <c r="O344" s="1">
        <v>371.7</v>
      </c>
      <c r="P344" s="1">
        <v>0</v>
      </c>
      <c r="Q344" s="1">
        <v>2436.7199999999998</v>
      </c>
      <c r="R344" s="1" t="s">
        <v>120</v>
      </c>
      <c r="S344" s="1" t="s">
        <v>49</v>
      </c>
      <c r="T344" s="1" t="s">
        <v>161</v>
      </c>
      <c r="U344" s="1" t="s">
        <v>162</v>
      </c>
      <c r="V344" s="1" t="s">
        <v>95</v>
      </c>
      <c r="W344" s="1">
        <v>2</v>
      </c>
      <c r="X344" s="1" t="s">
        <v>63</v>
      </c>
      <c r="Y344" s="1">
        <v>2</v>
      </c>
      <c r="Z344" s="1" t="s">
        <v>145</v>
      </c>
    </row>
    <row r="345" spans="1:26" ht="18" customHeight="1" x14ac:dyDescent="0.25">
      <c r="A345" s="1" t="s">
        <v>972</v>
      </c>
      <c r="B345" s="5">
        <f t="shared" ca="1" si="5"/>
        <v>46121</v>
      </c>
      <c r="C345" s="1" t="s">
        <v>217</v>
      </c>
      <c r="D345" s="1" t="s">
        <v>973</v>
      </c>
      <c r="E345" s="1" t="s">
        <v>29</v>
      </c>
      <c r="F345" s="1">
        <v>69</v>
      </c>
      <c r="G345" s="1" t="s">
        <v>91</v>
      </c>
      <c r="H345" s="1" t="s">
        <v>47</v>
      </c>
      <c r="I345" s="1" t="s">
        <v>67</v>
      </c>
      <c r="J345" s="1" t="s">
        <v>59</v>
      </c>
      <c r="K345" s="1" t="s">
        <v>34</v>
      </c>
      <c r="L345" s="1">
        <v>14798.66</v>
      </c>
      <c r="M345" s="1">
        <v>0.05</v>
      </c>
      <c r="N345" s="1">
        <v>739.93</v>
      </c>
      <c r="O345" s="1">
        <v>2530.5700000000002</v>
      </c>
      <c r="P345" s="1">
        <v>0</v>
      </c>
      <c r="Q345" s="1">
        <v>16589.3</v>
      </c>
      <c r="R345" s="1" t="s">
        <v>87</v>
      </c>
      <c r="S345" s="1" t="s">
        <v>49</v>
      </c>
      <c r="T345" s="1" t="s">
        <v>205</v>
      </c>
      <c r="U345" s="1" t="s">
        <v>206</v>
      </c>
      <c r="V345" s="1" t="s">
        <v>112</v>
      </c>
      <c r="W345" s="1">
        <v>4</v>
      </c>
      <c r="X345" s="1" t="s">
        <v>53</v>
      </c>
      <c r="Y345" s="1">
        <v>4</v>
      </c>
      <c r="Z345" s="1" t="s">
        <v>145</v>
      </c>
    </row>
    <row r="346" spans="1:26" ht="18" customHeight="1" x14ac:dyDescent="0.25">
      <c r="A346" s="1" t="s">
        <v>974</v>
      </c>
      <c r="B346" s="5">
        <f t="shared" ca="1" si="5"/>
        <v>45728</v>
      </c>
      <c r="C346" s="1" t="s">
        <v>350</v>
      </c>
      <c r="D346" s="1" t="s">
        <v>975</v>
      </c>
      <c r="E346" s="1" t="s">
        <v>45</v>
      </c>
      <c r="F346" s="1">
        <v>55</v>
      </c>
      <c r="G346" s="1" t="s">
        <v>144</v>
      </c>
      <c r="H346" s="1" t="s">
        <v>47</v>
      </c>
      <c r="I346" s="1" t="s">
        <v>67</v>
      </c>
      <c r="J346" s="1" t="s">
        <v>102</v>
      </c>
      <c r="K346" s="1" t="s">
        <v>34</v>
      </c>
      <c r="L346" s="1">
        <v>4899.45</v>
      </c>
      <c r="M346" s="1">
        <v>0.2</v>
      </c>
      <c r="N346" s="1">
        <v>979.89</v>
      </c>
      <c r="O346" s="1">
        <v>705.52</v>
      </c>
      <c r="P346" s="1">
        <v>50</v>
      </c>
      <c r="Q346" s="1">
        <v>4675.08</v>
      </c>
      <c r="R346" s="1" t="s">
        <v>79</v>
      </c>
      <c r="S346" s="1" t="s">
        <v>140</v>
      </c>
      <c r="T346" s="1" t="s">
        <v>61</v>
      </c>
      <c r="U346" s="1" t="s">
        <v>62</v>
      </c>
      <c r="V346" s="1" t="s">
        <v>39</v>
      </c>
      <c r="W346" s="1">
        <v>4</v>
      </c>
      <c r="X346" s="1" t="s">
        <v>53</v>
      </c>
      <c r="Y346" s="1">
        <v>5</v>
      </c>
      <c r="Z346" s="1" t="s">
        <v>41</v>
      </c>
    </row>
    <row r="347" spans="1:26" ht="18" customHeight="1" x14ac:dyDescent="0.25">
      <c r="A347" s="1" t="s">
        <v>976</v>
      </c>
      <c r="B347" s="5">
        <f t="shared" ca="1" si="5"/>
        <v>46052</v>
      </c>
      <c r="C347" s="1" t="s">
        <v>614</v>
      </c>
      <c r="D347" s="1" t="s">
        <v>977</v>
      </c>
      <c r="E347" s="1" t="s">
        <v>29</v>
      </c>
      <c r="F347" s="1">
        <v>32</v>
      </c>
      <c r="G347" s="1" t="s">
        <v>107</v>
      </c>
      <c r="H347" s="1" t="s">
        <v>76</v>
      </c>
      <c r="I347" s="1" t="s">
        <v>118</v>
      </c>
      <c r="J347" s="1" t="s">
        <v>59</v>
      </c>
      <c r="K347" s="1" t="s">
        <v>34</v>
      </c>
      <c r="L347" s="1">
        <v>1950.69</v>
      </c>
      <c r="M347" s="1">
        <v>0.05</v>
      </c>
      <c r="N347" s="1">
        <v>97.53</v>
      </c>
      <c r="O347" s="1">
        <v>333.57</v>
      </c>
      <c r="P347" s="1">
        <v>50</v>
      </c>
      <c r="Q347" s="1">
        <v>2236.73</v>
      </c>
      <c r="R347" s="1" t="s">
        <v>70</v>
      </c>
      <c r="S347" s="1" t="s">
        <v>140</v>
      </c>
      <c r="T347" s="1" t="s">
        <v>161</v>
      </c>
      <c r="U347" s="1" t="s">
        <v>162</v>
      </c>
      <c r="V347" s="1" t="s">
        <v>95</v>
      </c>
      <c r="W347" s="1">
        <v>3</v>
      </c>
      <c r="X347" s="1" t="s">
        <v>53</v>
      </c>
      <c r="Y347" s="1">
        <v>5</v>
      </c>
      <c r="Z347" s="1" t="s">
        <v>41</v>
      </c>
    </row>
    <row r="348" spans="1:26" ht="18" customHeight="1" x14ac:dyDescent="0.25">
      <c r="A348" s="1" t="s">
        <v>978</v>
      </c>
      <c r="B348" s="5">
        <f t="shared" ca="1" si="5"/>
        <v>46141</v>
      </c>
      <c r="C348" s="1" t="s">
        <v>399</v>
      </c>
      <c r="D348" s="1" t="s">
        <v>979</v>
      </c>
      <c r="E348" s="1" t="s">
        <v>29</v>
      </c>
      <c r="F348" s="1">
        <v>63</v>
      </c>
      <c r="G348" s="1" t="s">
        <v>144</v>
      </c>
      <c r="H348" s="1" t="s">
        <v>47</v>
      </c>
      <c r="I348" s="1" t="s">
        <v>131</v>
      </c>
      <c r="J348" s="1" t="s">
        <v>78</v>
      </c>
      <c r="K348" s="1" t="s">
        <v>60</v>
      </c>
      <c r="L348" s="1">
        <v>1828.12</v>
      </c>
      <c r="M348" s="1">
        <v>0.1</v>
      </c>
      <c r="N348" s="1">
        <v>182.81</v>
      </c>
      <c r="O348" s="1">
        <v>296.16000000000003</v>
      </c>
      <c r="P348" s="1">
        <v>100</v>
      </c>
      <c r="Q348" s="1">
        <v>2041.47</v>
      </c>
      <c r="R348" s="1" t="s">
        <v>87</v>
      </c>
      <c r="S348" s="1" t="s">
        <v>49</v>
      </c>
      <c r="T348" s="1" t="s">
        <v>50</v>
      </c>
      <c r="U348" s="1" t="s">
        <v>51</v>
      </c>
      <c r="V348" s="1" t="s">
        <v>52</v>
      </c>
      <c r="W348" s="1">
        <v>6</v>
      </c>
      <c r="X348" s="1" t="s">
        <v>53</v>
      </c>
      <c r="Y348" s="1">
        <v>5</v>
      </c>
      <c r="Z348" s="1" t="s">
        <v>41</v>
      </c>
    </row>
    <row r="349" spans="1:26" ht="18" customHeight="1" x14ac:dyDescent="0.25">
      <c r="A349" s="1" t="s">
        <v>980</v>
      </c>
      <c r="B349" s="5">
        <f t="shared" ca="1" si="5"/>
        <v>46131</v>
      </c>
      <c r="C349" s="1" t="s">
        <v>604</v>
      </c>
      <c r="D349" s="1" t="s">
        <v>354</v>
      </c>
      <c r="E349" s="1" t="s">
        <v>45</v>
      </c>
      <c r="F349" s="1">
        <v>69</v>
      </c>
      <c r="G349" s="1" t="s">
        <v>85</v>
      </c>
      <c r="H349" s="1" t="s">
        <v>31</v>
      </c>
      <c r="I349" s="1" t="s">
        <v>125</v>
      </c>
      <c r="J349" s="1" t="s">
        <v>68</v>
      </c>
      <c r="K349" s="1" t="s">
        <v>60</v>
      </c>
      <c r="L349" s="1">
        <v>10862.03</v>
      </c>
      <c r="M349" s="1">
        <v>0.05</v>
      </c>
      <c r="N349" s="1">
        <v>543.1</v>
      </c>
      <c r="O349" s="1">
        <v>1857.41</v>
      </c>
      <c r="P349" s="1">
        <v>100</v>
      </c>
      <c r="Q349" s="1">
        <v>12276.34</v>
      </c>
      <c r="R349" s="1" t="s">
        <v>87</v>
      </c>
      <c r="S349" s="1" t="s">
        <v>71</v>
      </c>
      <c r="T349" s="1" t="s">
        <v>93</v>
      </c>
      <c r="U349" s="1" t="s">
        <v>94</v>
      </c>
      <c r="V349" s="1" t="s">
        <v>95</v>
      </c>
      <c r="W349" s="1">
        <v>2</v>
      </c>
      <c r="X349" s="1" t="s">
        <v>53</v>
      </c>
      <c r="Y349" s="1">
        <v>5</v>
      </c>
      <c r="Z349" s="1" t="s">
        <v>113</v>
      </c>
    </row>
    <row r="350" spans="1:26" ht="18" customHeight="1" x14ac:dyDescent="0.25">
      <c r="A350" s="1" t="s">
        <v>981</v>
      </c>
      <c r="B350" s="5">
        <f t="shared" ca="1" si="5"/>
        <v>46108</v>
      </c>
      <c r="C350" s="1" t="s">
        <v>320</v>
      </c>
      <c r="D350" s="1" t="s">
        <v>982</v>
      </c>
      <c r="E350" s="1" t="s">
        <v>29</v>
      </c>
      <c r="F350" s="1">
        <v>32</v>
      </c>
      <c r="G350" s="1" t="s">
        <v>130</v>
      </c>
      <c r="H350" s="1" t="s">
        <v>47</v>
      </c>
      <c r="I350" s="1" t="s">
        <v>131</v>
      </c>
      <c r="J350" s="1" t="s">
        <v>78</v>
      </c>
      <c r="K350" s="1" t="s">
        <v>34</v>
      </c>
      <c r="L350" s="1">
        <v>12854.89</v>
      </c>
      <c r="M350" s="1">
        <v>0.1</v>
      </c>
      <c r="N350" s="1">
        <v>1285.49</v>
      </c>
      <c r="O350" s="1">
        <v>2082.4899999999998</v>
      </c>
      <c r="P350" s="1">
        <v>50</v>
      </c>
      <c r="Q350" s="1">
        <v>13701.89</v>
      </c>
      <c r="R350" s="1" t="s">
        <v>35</v>
      </c>
      <c r="S350" s="1" t="s">
        <v>49</v>
      </c>
      <c r="T350" s="1" t="s">
        <v>93</v>
      </c>
      <c r="U350" s="1" t="s">
        <v>94</v>
      </c>
      <c r="V350" s="1" t="s">
        <v>95</v>
      </c>
      <c r="W350" s="1">
        <v>5</v>
      </c>
      <c r="X350" s="1" t="s">
        <v>53</v>
      </c>
      <c r="Y350" s="1">
        <v>5</v>
      </c>
      <c r="Z350" s="1" t="s">
        <v>41</v>
      </c>
    </row>
    <row r="351" spans="1:26" ht="18" customHeight="1" x14ac:dyDescent="0.25">
      <c r="A351" s="1" t="s">
        <v>983</v>
      </c>
      <c r="B351" s="5">
        <f t="shared" ca="1" si="5"/>
        <v>46083</v>
      </c>
      <c r="C351" s="1" t="s">
        <v>896</v>
      </c>
      <c r="D351" s="1" t="s">
        <v>428</v>
      </c>
      <c r="E351" s="1" t="s">
        <v>45</v>
      </c>
      <c r="F351" s="1">
        <v>63</v>
      </c>
      <c r="G351" s="1" t="s">
        <v>117</v>
      </c>
      <c r="H351" s="1" t="s">
        <v>76</v>
      </c>
      <c r="I351" s="1" t="s">
        <v>139</v>
      </c>
      <c r="J351" s="1" t="s">
        <v>119</v>
      </c>
      <c r="K351" s="1" t="s">
        <v>34</v>
      </c>
      <c r="L351" s="1">
        <v>4040.05</v>
      </c>
      <c r="M351" s="1">
        <v>0</v>
      </c>
      <c r="N351" s="1">
        <v>0</v>
      </c>
      <c r="O351" s="1">
        <v>727.21</v>
      </c>
      <c r="P351" s="1">
        <v>150</v>
      </c>
      <c r="Q351" s="1">
        <v>4917.26</v>
      </c>
      <c r="R351" s="1" t="s">
        <v>120</v>
      </c>
      <c r="S351" s="1" t="s">
        <v>49</v>
      </c>
      <c r="T351" s="1" t="s">
        <v>37</v>
      </c>
      <c r="U351" s="1" t="s">
        <v>38</v>
      </c>
      <c r="V351" s="1" t="s">
        <v>39</v>
      </c>
      <c r="W351" s="1">
        <v>4</v>
      </c>
      <c r="X351" s="1" t="s">
        <v>53</v>
      </c>
      <c r="Y351" s="1">
        <v>4</v>
      </c>
      <c r="Z351" s="1" t="s">
        <v>41</v>
      </c>
    </row>
    <row r="352" spans="1:26" ht="18" customHeight="1" x14ac:dyDescent="0.25">
      <c r="A352" s="1" t="s">
        <v>984</v>
      </c>
      <c r="B352" s="5">
        <f t="shared" ca="1" si="5"/>
        <v>46162</v>
      </c>
      <c r="C352" s="1" t="s">
        <v>169</v>
      </c>
      <c r="D352" s="1" t="s">
        <v>985</v>
      </c>
      <c r="E352" s="1" t="s">
        <v>45</v>
      </c>
      <c r="F352" s="1">
        <v>42</v>
      </c>
      <c r="G352" s="1" t="s">
        <v>181</v>
      </c>
      <c r="H352" s="1" t="s">
        <v>31</v>
      </c>
      <c r="I352" s="1" t="s">
        <v>86</v>
      </c>
      <c r="J352" s="1" t="s">
        <v>78</v>
      </c>
      <c r="K352" s="1" t="s">
        <v>34</v>
      </c>
      <c r="L352" s="1">
        <v>558.41999999999996</v>
      </c>
      <c r="M352" s="1">
        <v>0</v>
      </c>
      <c r="N352" s="1">
        <v>0</v>
      </c>
      <c r="O352" s="1">
        <v>100.52</v>
      </c>
      <c r="P352" s="1">
        <v>50</v>
      </c>
      <c r="Q352" s="1">
        <v>708.94</v>
      </c>
      <c r="R352" s="1" t="s">
        <v>35</v>
      </c>
      <c r="S352" s="1" t="s">
        <v>49</v>
      </c>
      <c r="T352" s="1" t="s">
        <v>93</v>
      </c>
      <c r="U352" s="1" t="s">
        <v>94</v>
      </c>
      <c r="V352" s="1" t="s">
        <v>95</v>
      </c>
      <c r="W352" s="1">
        <v>2</v>
      </c>
      <c r="X352" s="1" t="s">
        <v>53</v>
      </c>
      <c r="Y352" s="1">
        <v>3</v>
      </c>
      <c r="Z352" s="1" t="s">
        <v>41</v>
      </c>
    </row>
    <row r="353" spans="1:26" ht="18" customHeight="1" x14ac:dyDescent="0.25">
      <c r="A353" s="1" t="s">
        <v>986</v>
      </c>
      <c r="B353" s="5">
        <f t="shared" ca="1" si="5"/>
        <v>45923</v>
      </c>
      <c r="C353" s="1" t="s">
        <v>230</v>
      </c>
      <c r="D353" s="1" t="s">
        <v>324</v>
      </c>
      <c r="E353" s="1" t="s">
        <v>45</v>
      </c>
      <c r="F353" s="1">
        <v>38</v>
      </c>
      <c r="G353" s="1" t="s">
        <v>149</v>
      </c>
      <c r="H353" s="1" t="s">
        <v>100</v>
      </c>
      <c r="I353" s="1" t="s">
        <v>201</v>
      </c>
      <c r="J353" s="1" t="s">
        <v>119</v>
      </c>
      <c r="K353" s="1" t="s">
        <v>60</v>
      </c>
      <c r="L353" s="1">
        <v>3540.58</v>
      </c>
      <c r="M353" s="1">
        <v>0</v>
      </c>
      <c r="N353" s="1">
        <v>0</v>
      </c>
      <c r="O353" s="1">
        <v>637.29999999999995</v>
      </c>
      <c r="P353" s="1">
        <v>0</v>
      </c>
      <c r="Q353" s="1">
        <v>4177.88</v>
      </c>
      <c r="R353" s="1" t="s">
        <v>35</v>
      </c>
      <c r="S353" s="1" t="s">
        <v>140</v>
      </c>
      <c r="T353" s="1" t="s">
        <v>197</v>
      </c>
      <c r="U353" s="1" t="s">
        <v>198</v>
      </c>
      <c r="V353" s="1" t="s">
        <v>52</v>
      </c>
      <c r="W353" s="1">
        <v>3</v>
      </c>
      <c r="X353" s="1" t="s">
        <v>53</v>
      </c>
      <c r="Y353" s="1">
        <v>5</v>
      </c>
      <c r="Z353" s="1" t="s">
        <v>41</v>
      </c>
    </row>
    <row r="354" spans="1:26" ht="18" customHeight="1" x14ac:dyDescent="0.25">
      <c r="A354" s="1" t="s">
        <v>987</v>
      </c>
      <c r="B354" s="5">
        <f t="shared" ca="1" si="5"/>
        <v>46186</v>
      </c>
      <c r="C354" s="1" t="s">
        <v>988</v>
      </c>
      <c r="D354" s="1" t="s">
        <v>989</v>
      </c>
      <c r="E354" s="1" t="s">
        <v>45</v>
      </c>
      <c r="F354" s="1">
        <v>41</v>
      </c>
      <c r="G354" s="1" t="s">
        <v>75</v>
      </c>
      <c r="H354" s="1" t="s">
        <v>76</v>
      </c>
      <c r="I354" s="1" t="s">
        <v>118</v>
      </c>
      <c r="J354" s="1" t="s">
        <v>102</v>
      </c>
      <c r="K354" s="1" t="s">
        <v>34</v>
      </c>
      <c r="L354" s="1">
        <v>1083.6099999999999</v>
      </c>
      <c r="M354" s="1">
        <v>0.05</v>
      </c>
      <c r="N354" s="1">
        <v>54.18</v>
      </c>
      <c r="O354" s="1">
        <v>185.3</v>
      </c>
      <c r="P354" s="1">
        <v>100</v>
      </c>
      <c r="Q354" s="1">
        <v>1314.73</v>
      </c>
      <c r="R354" s="1" t="s">
        <v>120</v>
      </c>
      <c r="S354" s="1" t="s">
        <v>140</v>
      </c>
      <c r="T354" s="1" t="s">
        <v>205</v>
      </c>
      <c r="U354" s="1" t="s">
        <v>206</v>
      </c>
      <c r="V354" s="1" t="s">
        <v>112</v>
      </c>
      <c r="W354" s="1">
        <v>4</v>
      </c>
      <c r="X354" s="1" t="s">
        <v>53</v>
      </c>
      <c r="Y354" s="1">
        <v>3</v>
      </c>
      <c r="Z354" s="1" t="s">
        <v>41</v>
      </c>
    </row>
    <row r="355" spans="1:26" ht="18" customHeight="1" x14ac:dyDescent="0.25">
      <c r="A355" s="1" t="s">
        <v>990</v>
      </c>
      <c r="B355" s="5">
        <f t="shared" ca="1" si="5"/>
        <v>45976</v>
      </c>
      <c r="C355" s="1" t="s">
        <v>991</v>
      </c>
      <c r="D355" s="1" t="s">
        <v>177</v>
      </c>
      <c r="E355" s="1" t="s">
        <v>29</v>
      </c>
      <c r="F355" s="1">
        <v>22</v>
      </c>
      <c r="G355" s="1" t="s">
        <v>149</v>
      </c>
      <c r="H355" s="1" t="s">
        <v>100</v>
      </c>
      <c r="I355" s="1" t="s">
        <v>101</v>
      </c>
      <c r="J355" s="1" t="s">
        <v>119</v>
      </c>
      <c r="K355" s="1" t="s">
        <v>34</v>
      </c>
      <c r="L355" s="1">
        <v>1775.08</v>
      </c>
      <c r="M355" s="1">
        <v>0.1</v>
      </c>
      <c r="N355" s="1">
        <v>177.51</v>
      </c>
      <c r="O355" s="1">
        <v>287.56</v>
      </c>
      <c r="P355" s="1">
        <v>0</v>
      </c>
      <c r="Q355" s="1">
        <v>1885.13</v>
      </c>
      <c r="R355" s="1" t="s">
        <v>87</v>
      </c>
      <c r="S355" s="1" t="s">
        <v>49</v>
      </c>
      <c r="T355" s="1" t="s">
        <v>110</v>
      </c>
      <c r="U355" s="1" t="s">
        <v>111</v>
      </c>
      <c r="V355" s="1" t="s">
        <v>112</v>
      </c>
      <c r="W355" s="1">
        <v>4</v>
      </c>
      <c r="X355" s="1" t="s">
        <v>53</v>
      </c>
      <c r="Y355" s="1">
        <v>4</v>
      </c>
      <c r="Z355" s="1" t="s">
        <v>145</v>
      </c>
    </row>
    <row r="356" spans="1:26" ht="18" customHeight="1" x14ac:dyDescent="0.25">
      <c r="A356" s="1" t="s">
        <v>992</v>
      </c>
      <c r="B356" s="5">
        <f t="shared" ca="1" si="5"/>
        <v>45965</v>
      </c>
      <c r="C356" s="1" t="s">
        <v>247</v>
      </c>
      <c r="D356" s="1" t="s">
        <v>993</v>
      </c>
      <c r="E356" s="1" t="s">
        <v>45</v>
      </c>
      <c r="F356" s="1">
        <v>23</v>
      </c>
      <c r="G356" s="1" t="s">
        <v>124</v>
      </c>
      <c r="H356" s="1" t="s">
        <v>31</v>
      </c>
      <c r="I356" s="1" t="s">
        <v>86</v>
      </c>
      <c r="J356" s="1" t="s">
        <v>119</v>
      </c>
      <c r="K356" s="1" t="s">
        <v>60</v>
      </c>
      <c r="L356" s="1">
        <v>6614.74</v>
      </c>
      <c r="M356" s="1">
        <v>0</v>
      </c>
      <c r="N356" s="1">
        <v>0</v>
      </c>
      <c r="O356" s="1">
        <v>1190.6500000000001</v>
      </c>
      <c r="P356" s="1">
        <v>100</v>
      </c>
      <c r="Q356" s="1">
        <v>7905.39</v>
      </c>
      <c r="R356" s="1" t="s">
        <v>120</v>
      </c>
      <c r="S356" s="1" t="s">
        <v>49</v>
      </c>
      <c r="T356" s="1" t="s">
        <v>61</v>
      </c>
      <c r="U356" s="1" t="s">
        <v>62</v>
      </c>
      <c r="V356" s="1" t="s">
        <v>39</v>
      </c>
      <c r="W356" s="1">
        <v>7</v>
      </c>
      <c r="X356" s="1" t="s">
        <v>53</v>
      </c>
      <c r="Y356" s="1">
        <v>3</v>
      </c>
      <c r="Z356" s="1" t="s">
        <v>145</v>
      </c>
    </row>
    <row r="357" spans="1:26" ht="18" customHeight="1" x14ac:dyDescent="0.25">
      <c r="A357" s="1" t="s">
        <v>994</v>
      </c>
      <c r="B357" s="5">
        <f t="shared" ca="1" si="5"/>
        <v>45981</v>
      </c>
      <c r="C357" s="1" t="s">
        <v>287</v>
      </c>
      <c r="D357" s="1" t="s">
        <v>174</v>
      </c>
      <c r="E357" s="1" t="s">
        <v>29</v>
      </c>
      <c r="F357" s="1">
        <v>66</v>
      </c>
      <c r="G357" s="1" t="s">
        <v>75</v>
      </c>
      <c r="H357" s="1" t="s">
        <v>76</v>
      </c>
      <c r="I357" s="1" t="s">
        <v>139</v>
      </c>
      <c r="J357" s="1" t="s">
        <v>92</v>
      </c>
      <c r="K357" s="1" t="s">
        <v>34</v>
      </c>
      <c r="L357" s="1">
        <v>3641.3</v>
      </c>
      <c r="M357" s="1">
        <v>0.05</v>
      </c>
      <c r="N357" s="1">
        <v>182.07</v>
      </c>
      <c r="O357" s="1">
        <v>622.66</v>
      </c>
      <c r="P357" s="1">
        <v>150</v>
      </c>
      <c r="Q357" s="1">
        <v>4231.8900000000003</v>
      </c>
      <c r="R357" s="1" t="s">
        <v>35</v>
      </c>
      <c r="S357" s="1" t="s">
        <v>49</v>
      </c>
      <c r="T357" s="1" t="s">
        <v>50</v>
      </c>
      <c r="U357" s="1" t="s">
        <v>51</v>
      </c>
      <c r="V357" s="1" t="s">
        <v>52</v>
      </c>
      <c r="W357" s="1">
        <v>3</v>
      </c>
      <c r="X357" s="1" t="s">
        <v>40</v>
      </c>
      <c r="Y357" s="1">
        <v>4</v>
      </c>
      <c r="Z357" s="1" t="s">
        <v>41</v>
      </c>
    </row>
    <row r="358" spans="1:26" ht="18" customHeight="1" x14ac:dyDescent="0.25">
      <c r="A358" s="1" t="s">
        <v>995</v>
      </c>
      <c r="B358" s="5">
        <f t="shared" ca="1" si="5"/>
        <v>46133</v>
      </c>
      <c r="C358" s="1" t="s">
        <v>996</v>
      </c>
      <c r="D358" s="1" t="s">
        <v>997</v>
      </c>
      <c r="E358" s="1" t="s">
        <v>29</v>
      </c>
      <c r="F358" s="1">
        <v>60</v>
      </c>
      <c r="G358" s="1" t="s">
        <v>138</v>
      </c>
      <c r="H358" s="1" t="s">
        <v>76</v>
      </c>
      <c r="I358" s="1" t="s">
        <v>118</v>
      </c>
      <c r="J358" s="1" t="s">
        <v>78</v>
      </c>
      <c r="K358" s="1" t="s">
        <v>34</v>
      </c>
      <c r="L358" s="1">
        <v>7860.2</v>
      </c>
      <c r="M358" s="1">
        <v>0.1</v>
      </c>
      <c r="N358" s="1">
        <v>786.02</v>
      </c>
      <c r="O358" s="1">
        <v>1273.3499999999999</v>
      </c>
      <c r="P358" s="1">
        <v>50</v>
      </c>
      <c r="Q358" s="1">
        <v>8397.5300000000007</v>
      </c>
      <c r="R358" s="1" t="s">
        <v>35</v>
      </c>
      <c r="S358" s="1" t="s">
        <v>71</v>
      </c>
      <c r="T358" s="1" t="s">
        <v>50</v>
      </c>
      <c r="U358" s="1" t="s">
        <v>51</v>
      </c>
      <c r="V358" s="1" t="s">
        <v>52</v>
      </c>
      <c r="W358" s="1">
        <v>7</v>
      </c>
      <c r="X358" s="1" t="s">
        <v>63</v>
      </c>
      <c r="Y358" s="1">
        <v>4</v>
      </c>
      <c r="Z358" s="1" t="s">
        <v>41</v>
      </c>
    </row>
    <row r="359" spans="1:26" ht="18" customHeight="1" x14ac:dyDescent="0.25">
      <c r="A359" s="1" t="s">
        <v>998</v>
      </c>
      <c r="B359" s="5">
        <f t="shared" ca="1" si="5"/>
        <v>45666</v>
      </c>
      <c r="C359" s="1" t="s">
        <v>541</v>
      </c>
      <c r="D359" s="1" t="s">
        <v>999</v>
      </c>
      <c r="E359" s="1" t="s">
        <v>29</v>
      </c>
      <c r="F359" s="1">
        <v>65</v>
      </c>
      <c r="G359" s="1" t="s">
        <v>181</v>
      </c>
      <c r="H359" s="1" t="s">
        <v>31</v>
      </c>
      <c r="I359" s="1" t="s">
        <v>282</v>
      </c>
      <c r="J359" s="1" t="s">
        <v>92</v>
      </c>
      <c r="K359" s="1" t="s">
        <v>34</v>
      </c>
      <c r="L359" s="1">
        <v>3989.03</v>
      </c>
      <c r="M359" s="1">
        <v>0.05</v>
      </c>
      <c r="N359" s="1">
        <v>199.45</v>
      </c>
      <c r="O359" s="1">
        <v>682.12</v>
      </c>
      <c r="P359" s="1">
        <v>50</v>
      </c>
      <c r="Q359" s="1">
        <v>4521.7</v>
      </c>
      <c r="R359" s="1" t="s">
        <v>120</v>
      </c>
      <c r="S359" s="1" t="s">
        <v>71</v>
      </c>
      <c r="T359" s="1" t="s">
        <v>161</v>
      </c>
      <c r="U359" s="1" t="s">
        <v>162</v>
      </c>
      <c r="V359" s="1" t="s">
        <v>95</v>
      </c>
      <c r="W359" s="1">
        <v>3</v>
      </c>
      <c r="X359" s="1" t="s">
        <v>53</v>
      </c>
      <c r="Y359" s="1">
        <v>3</v>
      </c>
      <c r="Z359" s="1" t="s">
        <v>103</v>
      </c>
    </row>
    <row r="360" spans="1:26" ht="18" customHeight="1" x14ac:dyDescent="0.25">
      <c r="A360" s="1" t="s">
        <v>1000</v>
      </c>
      <c r="B360" s="5">
        <f t="shared" ca="1" si="5"/>
        <v>45718</v>
      </c>
      <c r="C360" s="1" t="s">
        <v>772</v>
      </c>
      <c r="D360" s="1" t="s">
        <v>1001</v>
      </c>
      <c r="E360" s="1" t="s">
        <v>45</v>
      </c>
      <c r="F360" s="1">
        <v>61</v>
      </c>
      <c r="G360" s="1" t="s">
        <v>46</v>
      </c>
      <c r="H360" s="1" t="s">
        <v>47</v>
      </c>
      <c r="I360" s="1" t="s">
        <v>131</v>
      </c>
      <c r="J360" s="1" t="s">
        <v>102</v>
      </c>
      <c r="K360" s="1" t="s">
        <v>69</v>
      </c>
      <c r="L360" s="1">
        <v>14122.93</v>
      </c>
      <c r="M360" s="1">
        <v>0</v>
      </c>
      <c r="N360" s="1">
        <v>0</v>
      </c>
      <c r="O360" s="1">
        <v>2542.13</v>
      </c>
      <c r="P360" s="1">
        <v>50</v>
      </c>
      <c r="Q360" s="1">
        <v>16715.060000000001</v>
      </c>
      <c r="R360" s="1" t="s">
        <v>35</v>
      </c>
      <c r="S360" s="1" t="s">
        <v>49</v>
      </c>
      <c r="T360" s="1" t="s">
        <v>37</v>
      </c>
      <c r="U360" s="1" t="s">
        <v>38</v>
      </c>
      <c r="V360" s="1" t="s">
        <v>39</v>
      </c>
      <c r="W360" s="1">
        <v>3</v>
      </c>
      <c r="X360" s="1" t="s">
        <v>53</v>
      </c>
      <c r="Y360" s="1">
        <v>4</v>
      </c>
      <c r="Z360" s="1" t="s">
        <v>41</v>
      </c>
    </row>
    <row r="361" spans="1:26" ht="18" customHeight="1" x14ac:dyDescent="0.25">
      <c r="A361" s="1" t="s">
        <v>1002</v>
      </c>
      <c r="B361" s="5">
        <f t="shared" ca="1" si="5"/>
        <v>45750</v>
      </c>
      <c r="C361" s="1" t="s">
        <v>1003</v>
      </c>
      <c r="D361" s="1" t="s">
        <v>569</v>
      </c>
      <c r="E361" s="1" t="s">
        <v>45</v>
      </c>
      <c r="F361" s="1">
        <v>64</v>
      </c>
      <c r="G361" s="1" t="s">
        <v>117</v>
      </c>
      <c r="H361" s="1" t="s">
        <v>76</v>
      </c>
      <c r="I361" s="1" t="s">
        <v>139</v>
      </c>
      <c r="J361" s="1" t="s">
        <v>68</v>
      </c>
      <c r="K361" s="1" t="s">
        <v>60</v>
      </c>
      <c r="L361" s="1">
        <v>13612.67</v>
      </c>
      <c r="M361" s="1">
        <v>0.05</v>
      </c>
      <c r="N361" s="1">
        <v>680.63</v>
      </c>
      <c r="O361" s="1">
        <v>2327.77</v>
      </c>
      <c r="P361" s="1">
        <v>50</v>
      </c>
      <c r="Q361" s="1">
        <v>15309.81</v>
      </c>
      <c r="R361" s="1" t="s">
        <v>87</v>
      </c>
      <c r="S361" s="1" t="s">
        <v>71</v>
      </c>
      <c r="T361" s="1" t="s">
        <v>80</v>
      </c>
      <c r="U361" s="1" t="s">
        <v>81</v>
      </c>
      <c r="V361" s="1" t="s">
        <v>52</v>
      </c>
      <c r="W361" s="1">
        <v>7</v>
      </c>
      <c r="X361" s="1" t="s">
        <v>53</v>
      </c>
      <c r="Y361" s="1">
        <v>5</v>
      </c>
      <c r="Z361" s="1" t="s">
        <v>41</v>
      </c>
    </row>
    <row r="362" spans="1:26" ht="18" customHeight="1" x14ac:dyDescent="0.25">
      <c r="A362" s="1" t="s">
        <v>1004</v>
      </c>
      <c r="B362" s="5">
        <f t="shared" ca="1" si="5"/>
        <v>45663</v>
      </c>
      <c r="C362" s="1" t="s">
        <v>1005</v>
      </c>
      <c r="D362" s="1" t="s">
        <v>1006</v>
      </c>
      <c r="E362" s="1" t="s">
        <v>29</v>
      </c>
      <c r="F362" s="1">
        <v>40</v>
      </c>
      <c r="G362" s="1" t="s">
        <v>107</v>
      </c>
      <c r="H362" s="1" t="s">
        <v>76</v>
      </c>
      <c r="I362" s="1" t="s">
        <v>77</v>
      </c>
      <c r="J362" s="1" t="s">
        <v>78</v>
      </c>
      <c r="K362" s="1" t="s">
        <v>60</v>
      </c>
      <c r="L362" s="1">
        <v>8610.39</v>
      </c>
      <c r="M362" s="1">
        <v>0</v>
      </c>
      <c r="N362" s="1">
        <v>0</v>
      </c>
      <c r="O362" s="1">
        <v>1549.87</v>
      </c>
      <c r="P362" s="1">
        <v>50</v>
      </c>
      <c r="Q362" s="1">
        <v>10210.26</v>
      </c>
      <c r="R362" s="1" t="s">
        <v>35</v>
      </c>
      <c r="S362" s="1" t="s">
        <v>49</v>
      </c>
      <c r="T362" s="1" t="s">
        <v>80</v>
      </c>
      <c r="U362" s="1" t="s">
        <v>81</v>
      </c>
      <c r="V362" s="1" t="s">
        <v>52</v>
      </c>
      <c r="W362" s="1">
        <v>2</v>
      </c>
      <c r="X362" s="1" t="s">
        <v>63</v>
      </c>
      <c r="Y362" s="1">
        <v>4</v>
      </c>
      <c r="Z362" s="1" t="s">
        <v>41</v>
      </c>
    </row>
    <row r="363" spans="1:26" ht="18" customHeight="1" x14ac:dyDescent="0.25">
      <c r="A363" s="1" t="s">
        <v>1007</v>
      </c>
      <c r="B363" s="5">
        <f t="shared" ca="1" si="5"/>
        <v>45770</v>
      </c>
      <c r="C363" s="1" t="s">
        <v>364</v>
      </c>
      <c r="D363" s="1" t="s">
        <v>1008</v>
      </c>
      <c r="E363" s="1" t="s">
        <v>45</v>
      </c>
      <c r="F363" s="1">
        <v>21</v>
      </c>
      <c r="G363" s="1" t="s">
        <v>274</v>
      </c>
      <c r="H363" s="1" t="s">
        <v>100</v>
      </c>
      <c r="I363" s="1" t="s">
        <v>101</v>
      </c>
      <c r="J363" s="1" t="s">
        <v>68</v>
      </c>
      <c r="K363" s="1" t="s">
        <v>34</v>
      </c>
      <c r="L363" s="1">
        <v>5477.75</v>
      </c>
      <c r="M363" s="1">
        <v>0</v>
      </c>
      <c r="N363" s="1">
        <v>0</v>
      </c>
      <c r="O363" s="1">
        <v>986</v>
      </c>
      <c r="P363" s="1">
        <v>50</v>
      </c>
      <c r="Q363" s="1">
        <v>6513.75</v>
      </c>
      <c r="R363" s="1" t="s">
        <v>35</v>
      </c>
      <c r="S363" s="1" t="s">
        <v>140</v>
      </c>
      <c r="T363" s="1" t="s">
        <v>197</v>
      </c>
      <c r="U363" s="1" t="s">
        <v>198</v>
      </c>
      <c r="V363" s="1" t="s">
        <v>52</v>
      </c>
      <c r="W363" s="1">
        <v>2</v>
      </c>
      <c r="X363" s="1" t="s">
        <v>53</v>
      </c>
      <c r="Y363" s="1">
        <v>5</v>
      </c>
      <c r="Z363" s="1" t="s">
        <v>113</v>
      </c>
    </row>
    <row r="364" spans="1:26" ht="18" customHeight="1" x14ac:dyDescent="0.25">
      <c r="A364" s="1" t="s">
        <v>1009</v>
      </c>
      <c r="B364" s="5">
        <f t="shared" ca="1" si="5"/>
        <v>45852</v>
      </c>
      <c r="C364" s="1" t="s">
        <v>236</v>
      </c>
      <c r="D364" s="1" t="s">
        <v>1010</v>
      </c>
      <c r="E364" s="1" t="s">
        <v>45</v>
      </c>
      <c r="F364" s="1">
        <v>44</v>
      </c>
      <c r="G364" s="1" t="s">
        <v>46</v>
      </c>
      <c r="H364" s="1" t="s">
        <v>47</v>
      </c>
      <c r="I364" s="1" t="s">
        <v>48</v>
      </c>
      <c r="J364" s="1" t="s">
        <v>68</v>
      </c>
      <c r="K364" s="1" t="s">
        <v>34</v>
      </c>
      <c r="L364" s="1">
        <v>5871.92</v>
      </c>
      <c r="M364" s="1">
        <v>0.2</v>
      </c>
      <c r="N364" s="1">
        <v>1174.3800000000001</v>
      </c>
      <c r="O364" s="1">
        <v>845.56</v>
      </c>
      <c r="P364" s="1">
        <v>100</v>
      </c>
      <c r="Q364" s="1">
        <v>5643.1</v>
      </c>
      <c r="R364" s="1" t="s">
        <v>87</v>
      </c>
      <c r="S364" s="1" t="s">
        <v>71</v>
      </c>
      <c r="T364" s="1" t="s">
        <v>205</v>
      </c>
      <c r="U364" s="1" t="s">
        <v>206</v>
      </c>
      <c r="V364" s="1" t="s">
        <v>112</v>
      </c>
      <c r="W364" s="1">
        <v>2</v>
      </c>
      <c r="X364" s="1" t="s">
        <v>63</v>
      </c>
      <c r="Y364" s="1">
        <v>3</v>
      </c>
      <c r="Z364" s="1" t="s">
        <v>41</v>
      </c>
    </row>
    <row r="365" spans="1:26" ht="18" customHeight="1" x14ac:dyDescent="0.25">
      <c r="A365" s="1" t="s">
        <v>1011</v>
      </c>
      <c r="B365" s="5">
        <f t="shared" ca="1" si="5"/>
        <v>46115</v>
      </c>
      <c r="C365" s="1" t="s">
        <v>648</v>
      </c>
      <c r="D365" s="1" t="s">
        <v>1012</v>
      </c>
      <c r="E365" s="1" t="s">
        <v>45</v>
      </c>
      <c r="F365" s="1">
        <v>35</v>
      </c>
      <c r="G365" s="1" t="s">
        <v>99</v>
      </c>
      <c r="H365" s="1" t="s">
        <v>100</v>
      </c>
      <c r="I365" s="1" t="s">
        <v>150</v>
      </c>
      <c r="J365" s="1" t="s">
        <v>119</v>
      </c>
      <c r="K365" s="1" t="s">
        <v>69</v>
      </c>
      <c r="L365" s="1">
        <v>6324.82</v>
      </c>
      <c r="M365" s="1">
        <v>0</v>
      </c>
      <c r="N365" s="1">
        <v>0</v>
      </c>
      <c r="O365" s="1">
        <v>1138.47</v>
      </c>
      <c r="P365" s="1">
        <v>50</v>
      </c>
      <c r="Q365" s="1">
        <v>7513.29</v>
      </c>
      <c r="R365" s="1" t="s">
        <v>70</v>
      </c>
      <c r="S365" s="1" t="s">
        <v>49</v>
      </c>
      <c r="T365" s="1" t="s">
        <v>110</v>
      </c>
      <c r="U365" s="1" t="s">
        <v>111</v>
      </c>
      <c r="V365" s="1" t="s">
        <v>112</v>
      </c>
      <c r="W365" s="1">
        <v>6</v>
      </c>
      <c r="X365" s="1" t="s">
        <v>53</v>
      </c>
      <c r="Y365" s="1">
        <v>3</v>
      </c>
      <c r="Z365" s="1" t="s">
        <v>41</v>
      </c>
    </row>
    <row r="366" spans="1:26" ht="18" customHeight="1" x14ac:dyDescent="0.25">
      <c r="A366" s="1" t="s">
        <v>1013</v>
      </c>
      <c r="B366" s="5">
        <f t="shared" ca="1" si="5"/>
        <v>45881</v>
      </c>
      <c r="C366" s="1" t="s">
        <v>786</v>
      </c>
      <c r="D366" s="1" t="s">
        <v>431</v>
      </c>
      <c r="E366" s="1" t="s">
        <v>45</v>
      </c>
      <c r="F366" s="1">
        <v>38</v>
      </c>
      <c r="G366" s="1" t="s">
        <v>99</v>
      </c>
      <c r="H366" s="1" t="s">
        <v>100</v>
      </c>
      <c r="I366" s="1" t="s">
        <v>150</v>
      </c>
      <c r="J366" s="1" t="s">
        <v>109</v>
      </c>
      <c r="K366" s="1" t="s">
        <v>69</v>
      </c>
      <c r="L366" s="1">
        <v>10981.8</v>
      </c>
      <c r="M366" s="1">
        <v>0</v>
      </c>
      <c r="N366" s="1">
        <v>0</v>
      </c>
      <c r="O366" s="1">
        <v>1976.72</v>
      </c>
      <c r="P366" s="1">
        <v>0</v>
      </c>
      <c r="Q366" s="1">
        <v>12958.52</v>
      </c>
      <c r="R366" s="1" t="s">
        <v>87</v>
      </c>
      <c r="S366" s="1" t="s">
        <v>71</v>
      </c>
      <c r="T366" s="1" t="s">
        <v>205</v>
      </c>
      <c r="U366" s="1" t="s">
        <v>206</v>
      </c>
      <c r="V366" s="1" t="s">
        <v>112</v>
      </c>
      <c r="W366" s="1">
        <v>4</v>
      </c>
      <c r="X366" s="1" t="s">
        <v>53</v>
      </c>
      <c r="Y366" s="1">
        <v>4</v>
      </c>
      <c r="Z366" s="1" t="s">
        <v>103</v>
      </c>
    </row>
    <row r="367" spans="1:26" ht="18" customHeight="1" x14ac:dyDescent="0.25">
      <c r="A367" s="1" t="s">
        <v>1014</v>
      </c>
      <c r="B367" s="5">
        <f t="shared" ca="1" si="5"/>
        <v>45745</v>
      </c>
      <c r="C367" s="1" t="s">
        <v>1015</v>
      </c>
      <c r="D367" s="1" t="s">
        <v>1016</v>
      </c>
      <c r="E367" s="1" t="s">
        <v>29</v>
      </c>
      <c r="F367" s="1">
        <v>45</v>
      </c>
      <c r="G367" s="1" t="s">
        <v>57</v>
      </c>
      <c r="H367" s="1" t="s">
        <v>47</v>
      </c>
      <c r="I367" s="1" t="s">
        <v>58</v>
      </c>
      <c r="J367" s="1" t="s">
        <v>78</v>
      </c>
      <c r="K367" s="1" t="s">
        <v>34</v>
      </c>
      <c r="L367" s="1">
        <v>6911.68</v>
      </c>
      <c r="M367" s="1">
        <v>0.15</v>
      </c>
      <c r="N367" s="1">
        <v>1036.75</v>
      </c>
      <c r="O367" s="1">
        <v>1057.49</v>
      </c>
      <c r="P367" s="1">
        <v>50</v>
      </c>
      <c r="Q367" s="1">
        <v>6982.42</v>
      </c>
      <c r="R367" s="1" t="s">
        <v>35</v>
      </c>
      <c r="S367" s="1" t="s">
        <v>36</v>
      </c>
      <c r="T367" s="1" t="s">
        <v>161</v>
      </c>
      <c r="U367" s="1" t="s">
        <v>162</v>
      </c>
      <c r="V367" s="1" t="s">
        <v>95</v>
      </c>
      <c r="W367" s="1">
        <v>2</v>
      </c>
      <c r="X367" s="1" t="s">
        <v>40</v>
      </c>
      <c r="Y367" s="1">
        <v>4</v>
      </c>
      <c r="Z367" s="1" t="s">
        <v>41</v>
      </c>
    </row>
    <row r="368" spans="1:26" ht="18" customHeight="1" x14ac:dyDescent="0.25">
      <c r="A368" s="1" t="s">
        <v>1017</v>
      </c>
      <c r="B368" s="5">
        <f t="shared" ca="1" si="5"/>
        <v>45852</v>
      </c>
      <c r="C368" s="1" t="s">
        <v>1018</v>
      </c>
      <c r="D368" s="1" t="s">
        <v>1019</v>
      </c>
      <c r="E368" s="1" t="s">
        <v>45</v>
      </c>
      <c r="F368" s="1">
        <v>52</v>
      </c>
      <c r="G368" s="1" t="s">
        <v>130</v>
      </c>
      <c r="H368" s="1" t="s">
        <v>47</v>
      </c>
      <c r="I368" s="1" t="s">
        <v>48</v>
      </c>
      <c r="J368" s="1" t="s">
        <v>68</v>
      </c>
      <c r="K368" s="1" t="s">
        <v>60</v>
      </c>
      <c r="L368" s="1">
        <v>12886.77</v>
      </c>
      <c r="M368" s="1">
        <v>0</v>
      </c>
      <c r="N368" s="1">
        <v>0</v>
      </c>
      <c r="O368" s="1">
        <v>2319.62</v>
      </c>
      <c r="P368" s="1">
        <v>100</v>
      </c>
      <c r="Q368" s="1">
        <v>15306.39</v>
      </c>
      <c r="R368" s="1" t="s">
        <v>35</v>
      </c>
      <c r="S368" s="1" t="s">
        <v>49</v>
      </c>
      <c r="T368" s="1" t="s">
        <v>161</v>
      </c>
      <c r="U368" s="1" t="s">
        <v>162</v>
      </c>
      <c r="V368" s="1" t="s">
        <v>95</v>
      </c>
      <c r="W368" s="1">
        <v>6</v>
      </c>
      <c r="X368" s="1" t="s">
        <v>53</v>
      </c>
      <c r="Y368" s="1">
        <v>4</v>
      </c>
      <c r="Z368" s="1" t="s">
        <v>113</v>
      </c>
    </row>
    <row r="369" spans="1:26" ht="18" customHeight="1" x14ac:dyDescent="0.25">
      <c r="A369" s="1" t="s">
        <v>1020</v>
      </c>
      <c r="B369" s="5">
        <f t="shared" ca="1" si="5"/>
        <v>46143</v>
      </c>
      <c r="C369" s="1" t="s">
        <v>1021</v>
      </c>
      <c r="D369" s="1" t="s">
        <v>193</v>
      </c>
      <c r="E369" s="1" t="s">
        <v>45</v>
      </c>
      <c r="F369" s="1">
        <v>39</v>
      </c>
      <c r="G369" s="1" t="s">
        <v>181</v>
      </c>
      <c r="H369" s="1" t="s">
        <v>31</v>
      </c>
      <c r="I369" s="1" t="s">
        <v>32</v>
      </c>
      <c r="J369" s="1" t="s">
        <v>109</v>
      </c>
      <c r="K369" s="1" t="s">
        <v>34</v>
      </c>
      <c r="L369" s="1">
        <v>14175.4</v>
      </c>
      <c r="M369" s="1">
        <v>0.05</v>
      </c>
      <c r="N369" s="1">
        <v>708.77</v>
      </c>
      <c r="O369" s="1">
        <v>2423.9899999999998</v>
      </c>
      <c r="P369" s="1">
        <v>50</v>
      </c>
      <c r="Q369" s="1">
        <v>15940.62</v>
      </c>
      <c r="R369" s="1" t="s">
        <v>87</v>
      </c>
      <c r="S369" s="1" t="s">
        <v>49</v>
      </c>
      <c r="T369" s="1" t="s">
        <v>161</v>
      </c>
      <c r="U369" s="1" t="s">
        <v>162</v>
      </c>
      <c r="V369" s="1" t="s">
        <v>95</v>
      </c>
      <c r="W369" s="1">
        <v>4</v>
      </c>
      <c r="X369" s="1" t="s">
        <v>53</v>
      </c>
      <c r="Y369" s="1">
        <v>5</v>
      </c>
      <c r="Z369" s="1" t="s">
        <v>41</v>
      </c>
    </row>
    <row r="370" spans="1:26" ht="18" customHeight="1" x14ac:dyDescent="0.25">
      <c r="A370" s="1" t="s">
        <v>1022</v>
      </c>
      <c r="B370" s="5">
        <f t="shared" ca="1" si="5"/>
        <v>45994</v>
      </c>
      <c r="C370" s="1" t="s">
        <v>1023</v>
      </c>
      <c r="D370" s="1" t="s">
        <v>1024</v>
      </c>
      <c r="E370" s="1" t="s">
        <v>45</v>
      </c>
      <c r="F370" s="1">
        <v>57</v>
      </c>
      <c r="G370" s="1" t="s">
        <v>57</v>
      </c>
      <c r="H370" s="1" t="s">
        <v>47</v>
      </c>
      <c r="I370" s="1" t="s">
        <v>67</v>
      </c>
      <c r="J370" s="1" t="s">
        <v>59</v>
      </c>
      <c r="K370" s="1" t="s">
        <v>34</v>
      </c>
      <c r="L370" s="1">
        <v>5205.21</v>
      </c>
      <c r="M370" s="1">
        <v>0</v>
      </c>
      <c r="N370" s="1">
        <v>0</v>
      </c>
      <c r="O370" s="1">
        <v>936.94</v>
      </c>
      <c r="P370" s="1">
        <v>50</v>
      </c>
      <c r="Q370" s="1">
        <v>6192.15</v>
      </c>
      <c r="R370" s="1" t="s">
        <v>79</v>
      </c>
      <c r="S370" s="1" t="s">
        <v>140</v>
      </c>
      <c r="T370" s="1" t="s">
        <v>80</v>
      </c>
      <c r="U370" s="1" t="s">
        <v>81</v>
      </c>
      <c r="V370" s="1" t="s">
        <v>52</v>
      </c>
      <c r="W370" s="1">
        <v>2</v>
      </c>
      <c r="X370" s="1" t="s">
        <v>53</v>
      </c>
      <c r="Y370" s="1">
        <v>5</v>
      </c>
      <c r="Z370" s="1" t="s">
        <v>41</v>
      </c>
    </row>
    <row r="371" spans="1:26" ht="18" customHeight="1" x14ac:dyDescent="0.25">
      <c r="A371" s="1" t="s">
        <v>1025</v>
      </c>
      <c r="B371" s="5">
        <f t="shared" ca="1" si="5"/>
        <v>45695</v>
      </c>
      <c r="C371" s="1" t="s">
        <v>1026</v>
      </c>
      <c r="D371" s="1" t="s">
        <v>1027</v>
      </c>
      <c r="E371" s="1" t="s">
        <v>29</v>
      </c>
      <c r="F371" s="1">
        <v>40</v>
      </c>
      <c r="G371" s="1" t="s">
        <v>107</v>
      </c>
      <c r="H371" s="1" t="s">
        <v>76</v>
      </c>
      <c r="I371" s="1" t="s">
        <v>77</v>
      </c>
      <c r="J371" s="1" t="s">
        <v>68</v>
      </c>
      <c r="K371" s="1" t="s">
        <v>60</v>
      </c>
      <c r="L371" s="1">
        <v>8520.24</v>
      </c>
      <c r="M371" s="1">
        <v>0</v>
      </c>
      <c r="N371" s="1">
        <v>0</v>
      </c>
      <c r="O371" s="1">
        <v>1533.64</v>
      </c>
      <c r="P371" s="1">
        <v>100</v>
      </c>
      <c r="Q371" s="1">
        <v>10153.879999999999</v>
      </c>
      <c r="R371" s="1" t="s">
        <v>120</v>
      </c>
      <c r="S371" s="1" t="s">
        <v>49</v>
      </c>
      <c r="T371" s="1" t="s">
        <v>205</v>
      </c>
      <c r="U371" s="1" t="s">
        <v>206</v>
      </c>
      <c r="V371" s="1" t="s">
        <v>112</v>
      </c>
      <c r="W371" s="1">
        <v>3</v>
      </c>
      <c r="X371" s="1" t="s">
        <v>53</v>
      </c>
      <c r="Y371" s="1">
        <v>5</v>
      </c>
      <c r="Z371" s="1" t="s">
        <v>41</v>
      </c>
    </row>
    <row r="372" spans="1:26" ht="18" customHeight="1" x14ac:dyDescent="0.25">
      <c r="A372" s="1" t="s">
        <v>1028</v>
      </c>
      <c r="B372" s="5">
        <f t="shared" ca="1" si="5"/>
        <v>45865</v>
      </c>
      <c r="C372" s="1" t="s">
        <v>1029</v>
      </c>
      <c r="D372" s="1" t="s">
        <v>1030</v>
      </c>
      <c r="E372" s="1" t="s">
        <v>29</v>
      </c>
      <c r="F372" s="1">
        <v>20</v>
      </c>
      <c r="G372" s="1" t="s">
        <v>46</v>
      </c>
      <c r="H372" s="1" t="s">
        <v>47</v>
      </c>
      <c r="I372" s="1" t="s">
        <v>48</v>
      </c>
      <c r="J372" s="1" t="s">
        <v>59</v>
      </c>
      <c r="K372" s="1" t="s">
        <v>34</v>
      </c>
      <c r="L372" s="1">
        <v>1652.08</v>
      </c>
      <c r="M372" s="1">
        <v>0</v>
      </c>
      <c r="N372" s="1">
        <v>0</v>
      </c>
      <c r="O372" s="1">
        <v>297.37</v>
      </c>
      <c r="P372" s="1">
        <v>50</v>
      </c>
      <c r="Q372" s="1">
        <v>1999.45</v>
      </c>
      <c r="R372" s="1" t="s">
        <v>35</v>
      </c>
      <c r="S372" s="1" t="s">
        <v>49</v>
      </c>
      <c r="T372" s="1" t="s">
        <v>197</v>
      </c>
      <c r="U372" s="1" t="s">
        <v>198</v>
      </c>
      <c r="V372" s="1" t="s">
        <v>52</v>
      </c>
      <c r="W372" s="1">
        <v>5</v>
      </c>
      <c r="X372" s="1" t="s">
        <v>53</v>
      </c>
      <c r="Y372" s="1">
        <v>4</v>
      </c>
      <c r="Z372" s="1" t="s">
        <v>41</v>
      </c>
    </row>
    <row r="373" spans="1:26" ht="18" customHeight="1" x14ac:dyDescent="0.25">
      <c r="A373" s="1" t="s">
        <v>1031</v>
      </c>
      <c r="B373" s="5">
        <f t="shared" ca="1" si="5"/>
        <v>45912</v>
      </c>
      <c r="C373" s="1" t="s">
        <v>430</v>
      </c>
      <c r="D373" s="1" t="s">
        <v>698</v>
      </c>
      <c r="E373" s="1" t="s">
        <v>45</v>
      </c>
      <c r="F373" s="1">
        <v>57</v>
      </c>
      <c r="G373" s="1" t="s">
        <v>222</v>
      </c>
      <c r="H373" s="1" t="s">
        <v>31</v>
      </c>
      <c r="I373" s="1" t="s">
        <v>125</v>
      </c>
      <c r="J373" s="1" t="s">
        <v>78</v>
      </c>
      <c r="K373" s="1" t="s">
        <v>69</v>
      </c>
      <c r="L373" s="1">
        <v>3206.92</v>
      </c>
      <c r="M373" s="1">
        <v>0</v>
      </c>
      <c r="N373" s="1">
        <v>0</v>
      </c>
      <c r="O373" s="1">
        <v>577.25</v>
      </c>
      <c r="P373" s="1">
        <v>50</v>
      </c>
      <c r="Q373" s="1">
        <v>3834.17</v>
      </c>
      <c r="R373" s="1" t="s">
        <v>87</v>
      </c>
      <c r="S373" s="1" t="s">
        <v>49</v>
      </c>
      <c r="T373" s="1" t="s">
        <v>197</v>
      </c>
      <c r="U373" s="1" t="s">
        <v>198</v>
      </c>
      <c r="V373" s="1" t="s">
        <v>52</v>
      </c>
      <c r="W373" s="1">
        <v>2</v>
      </c>
      <c r="X373" s="1" t="s">
        <v>53</v>
      </c>
      <c r="Y373" s="1">
        <v>3</v>
      </c>
      <c r="Z373" s="1" t="s">
        <v>41</v>
      </c>
    </row>
    <row r="374" spans="1:26" ht="18" customHeight="1" x14ac:dyDescent="0.25">
      <c r="A374" s="1" t="s">
        <v>1032</v>
      </c>
      <c r="B374" s="5">
        <f t="shared" ca="1" si="5"/>
        <v>45698</v>
      </c>
      <c r="C374" s="1" t="s">
        <v>1033</v>
      </c>
      <c r="D374" s="1" t="s">
        <v>345</v>
      </c>
      <c r="E374" s="1" t="s">
        <v>29</v>
      </c>
      <c r="F374" s="1">
        <v>67</v>
      </c>
      <c r="G374" s="1" t="s">
        <v>124</v>
      </c>
      <c r="H374" s="1" t="s">
        <v>31</v>
      </c>
      <c r="I374" s="1" t="s">
        <v>86</v>
      </c>
      <c r="J374" s="1" t="s">
        <v>102</v>
      </c>
      <c r="K374" s="1" t="s">
        <v>34</v>
      </c>
      <c r="L374" s="1">
        <v>6348.62</v>
      </c>
      <c r="M374" s="1">
        <v>0.05</v>
      </c>
      <c r="N374" s="1">
        <v>317.43</v>
      </c>
      <c r="O374" s="1">
        <v>1085.6099999999999</v>
      </c>
      <c r="P374" s="1">
        <v>100</v>
      </c>
      <c r="Q374" s="1">
        <v>7216.8</v>
      </c>
      <c r="R374" s="1" t="s">
        <v>87</v>
      </c>
      <c r="S374" s="1" t="s">
        <v>36</v>
      </c>
      <c r="T374" s="1" t="s">
        <v>61</v>
      </c>
      <c r="U374" s="1" t="s">
        <v>62</v>
      </c>
      <c r="V374" s="1" t="s">
        <v>39</v>
      </c>
      <c r="W374" s="1">
        <v>5</v>
      </c>
      <c r="X374" s="1" t="s">
        <v>53</v>
      </c>
      <c r="Y374" s="1">
        <v>4</v>
      </c>
      <c r="Z374" s="1" t="s">
        <v>113</v>
      </c>
    </row>
    <row r="375" spans="1:26" ht="18" customHeight="1" x14ac:dyDescent="0.25">
      <c r="A375" s="1" t="s">
        <v>1034</v>
      </c>
      <c r="B375" s="5">
        <f t="shared" ca="1" si="5"/>
        <v>45937</v>
      </c>
      <c r="C375" s="1" t="s">
        <v>763</v>
      </c>
      <c r="D375" s="1" t="s">
        <v>382</v>
      </c>
      <c r="E375" s="1" t="s">
        <v>29</v>
      </c>
      <c r="F375" s="1">
        <v>27</v>
      </c>
      <c r="G375" s="1" t="s">
        <v>30</v>
      </c>
      <c r="H375" s="1" t="s">
        <v>31</v>
      </c>
      <c r="I375" s="1" t="s">
        <v>32</v>
      </c>
      <c r="J375" s="1" t="s">
        <v>92</v>
      </c>
      <c r="K375" s="1" t="s">
        <v>34</v>
      </c>
      <c r="L375" s="1">
        <v>3291.49</v>
      </c>
      <c r="M375" s="1">
        <v>0.1</v>
      </c>
      <c r="N375" s="1">
        <v>329.15</v>
      </c>
      <c r="O375" s="1">
        <v>533.22</v>
      </c>
      <c r="P375" s="1">
        <v>0</v>
      </c>
      <c r="Q375" s="1">
        <v>3495.56</v>
      </c>
      <c r="R375" s="1" t="s">
        <v>35</v>
      </c>
      <c r="S375" s="1" t="s">
        <v>71</v>
      </c>
      <c r="T375" s="1" t="s">
        <v>197</v>
      </c>
      <c r="U375" s="1" t="s">
        <v>198</v>
      </c>
      <c r="V375" s="1" t="s">
        <v>52</v>
      </c>
      <c r="W375" s="1">
        <v>2</v>
      </c>
      <c r="X375" s="1" t="s">
        <v>53</v>
      </c>
      <c r="Y375" s="1">
        <v>3</v>
      </c>
      <c r="Z375" s="1" t="s">
        <v>41</v>
      </c>
    </row>
    <row r="376" spans="1:26" ht="18" customHeight="1" x14ac:dyDescent="0.25">
      <c r="A376" s="1" t="s">
        <v>1035</v>
      </c>
      <c r="B376" s="5">
        <f t="shared" ca="1" si="5"/>
        <v>46085</v>
      </c>
      <c r="C376" s="1" t="s">
        <v>1036</v>
      </c>
      <c r="D376" s="1" t="s">
        <v>1037</v>
      </c>
      <c r="E376" s="1" t="s">
        <v>29</v>
      </c>
      <c r="F376" s="1">
        <v>42</v>
      </c>
      <c r="G376" s="1" t="s">
        <v>91</v>
      </c>
      <c r="H376" s="1" t="s">
        <v>47</v>
      </c>
      <c r="I376" s="1" t="s">
        <v>48</v>
      </c>
      <c r="J376" s="1" t="s">
        <v>78</v>
      </c>
      <c r="K376" s="1" t="s">
        <v>69</v>
      </c>
      <c r="L376" s="1">
        <v>13179.27</v>
      </c>
      <c r="M376" s="1">
        <v>0.05</v>
      </c>
      <c r="N376" s="1">
        <v>658.96</v>
      </c>
      <c r="O376" s="1">
        <v>2253.66</v>
      </c>
      <c r="P376" s="1">
        <v>150</v>
      </c>
      <c r="Q376" s="1">
        <v>14923.97</v>
      </c>
      <c r="R376" s="1" t="s">
        <v>87</v>
      </c>
      <c r="S376" s="1" t="s">
        <v>140</v>
      </c>
      <c r="T376" s="1" t="s">
        <v>161</v>
      </c>
      <c r="U376" s="1" t="s">
        <v>162</v>
      </c>
      <c r="V376" s="1" t="s">
        <v>95</v>
      </c>
      <c r="W376" s="1">
        <v>3</v>
      </c>
      <c r="X376" s="1" t="s">
        <v>53</v>
      </c>
      <c r="Y376" s="1">
        <v>4</v>
      </c>
      <c r="Z376" s="1" t="s">
        <v>113</v>
      </c>
    </row>
    <row r="377" spans="1:26" ht="18" customHeight="1" x14ac:dyDescent="0.25">
      <c r="A377" s="1" t="s">
        <v>1038</v>
      </c>
      <c r="B377" s="5">
        <f t="shared" ca="1" si="5"/>
        <v>45722</v>
      </c>
      <c r="C377" s="1" t="s">
        <v>1039</v>
      </c>
      <c r="D377" s="1" t="s">
        <v>1001</v>
      </c>
      <c r="E377" s="1" t="s">
        <v>29</v>
      </c>
      <c r="F377" s="1">
        <v>69</v>
      </c>
      <c r="G377" s="1" t="s">
        <v>57</v>
      </c>
      <c r="H377" s="1" t="s">
        <v>47</v>
      </c>
      <c r="I377" s="1" t="s">
        <v>48</v>
      </c>
      <c r="J377" s="1" t="s">
        <v>92</v>
      </c>
      <c r="K377" s="1" t="s">
        <v>69</v>
      </c>
      <c r="L377" s="1">
        <v>2584.7199999999998</v>
      </c>
      <c r="M377" s="1">
        <v>0.15</v>
      </c>
      <c r="N377" s="1">
        <v>387.71</v>
      </c>
      <c r="O377" s="1">
        <v>395.46</v>
      </c>
      <c r="P377" s="1">
        <v>0</v>
      </c>
      <c r="Q377" s="1">
        <v>2592.4699999999998</v>
      </c>
      <c r="R377" s="1" t="s">
        <v>35</v>
      </c>
      <c r="S377" s="1" t="s">
        <v>71</v>
      </c>
      <c r="T377" s="1" t="s">
        <v>205</v>
      </c>
      <c r="U377" s="1" t="s">
        <v>206</v>
      </c>
      <c r="V377" s="1" t="s">
        <v>112</v>
      </c>
      <c r="W377" s="1">
        <v>5</v>
      </c>
      <c r="X377" s="1" t="s">
        <v>40</v>
      </c>
      <c r="Y377" s="1">
        <v>3</v>
      </c>
      <c r="Z377" s="1" t="s">
        <v>41</v>
      </c>
    </row>
    <row r="378" spans="1:26" ht="18" customHeight="1" x14ac:dyDescent="0.25">
      <c r="A378" s="1" t="s">
        <v>1040</v>
      </c>
      <c r="B378" s="5">
        <f t="shared" ca="1" si="5"/>
        <v>45682</v>
      </c>
      <c r="C378" s="1" t="s">
        <v>1041</v>
      </c>
      <c r="D378" s="1" t="s">
        <v>621</v>
      </c>
      <c r="E378" s="1" t="s">
        <v>45</v>
      </c>
      <c r="F378" s="1">
        <v>66</v>
      </c>
      <c r="G378" s="1" t="s">
        <v>99</v>
      </c>
      <c r="H378" s="1" t="s">
        <v>100</v>
      </c>
      <c r="I378" s="1" t="s">
        <v>150</v>
      </c>
      <c r="J378" s="1" t="s">
        <v>92</v>
      </c>
      <c r="K378" s="1" t="s">
        <v>34</v>
      </c>
      <c r="L378" s="1">
        <v>6971</v>
      </c>
      <c r="M378" s="1">
        <v>0</v>
      </c>
      <c r="N378" s="1">
        <v>0</v>
      </c>
      <c r="O378" s="1">
        <v>1254.78</v>
      </c>
      <c r="P378" s="1">
        <v>0</v>
      </c>
      <c r="Q378" s="1">
        <v>8225.7800000000007</v>
      </c>
      <c r="R378" s="1" t="s">
        <v>70</v>
      </c>
      <c r="S378" s="1" t="s">
        <v>49</v>
      </c>
      <c r="T378" s="1" t="s">
        <v>110</v>
      </c>
      <c r="U378" s="1" t="s">
        <v>111</v>
      </c>
      <c r="V378" s="1" t="s">
        <v>112</v>
      </c>
      <c r="W378" s="1">
        <v>6</v>
      </c>
      <c r="X378" s="1" t="s">
        <v>53</v>
      </c>
      <c r="Y378" s="1">
        <v>4</v>
      </c>
      <c r="Z378" s="1" t="s">
        <v>41</v>
      </c>
    </row>
    <row r="379" spans="1:26" ht="18" customHeight="1" x14ac:dyDescent="0.25">
      <c r="A379" s="1" t="s">
        <v>1042</v>
      </c>
      <c r="B379" s="5">
        <f t="shared" ca="1" si="5"/>
        <v>46078</v>
      </c>
      <c r="C379" s="1" t="s">
        <v>1043</v>
      </c>
      <c r="D379" s="1" t="s">
        <v>1044</v>
      </c>
      <c r="E379" s="1" t="s">
        <v>45</v>
      </c>
      <c r="F379" s="1">
        <v>25</v>
      </c>
      <c r="G379" s="1" t="s">
        <v>99</v>
      </c>
      <c r="H379" s="1" t="s">
        <v>100</v>
      </c>
      <c r="I379" s="1" t="s">
        <v>201</v>
      </c>
      <c r="J379" s="1" t="s">
        <v>78</v>
      </c>
      <c r="K379" s="1" t="s">
        <v>34</v>
      </c>
      <c r="L379" s="1">
        <v>9184.06</v>
      </c>
      <c r="M379" s="1">
        <v>0.05</v>
      </c>
      <c r="N379" s="1">
        <v>459.2</v>
      </c>
      <c r="O379" s="1">
        <v>1570.47</v>
      </c>
      <c r="P379" s="1">
        <v>100</v>
      </c>
      <c r="Q379" s="1">
        <v>10395.33</v>
      </c>
      <c r="R379" s="1" t="s">
        <v>35</v>
      </c>
      <c r="S379" s="1" t="s">
        <v>71</v>
      </c>
      <c r="T379" s="1" t="s">
        <v>80</v>
      </c>
      <c r="U379" s="1" t="s">
        <v>81</v>
      </c>
      <c r="V379" s="1" t="s">
        <v>52</v>
      </c>
      <c r="W379" s="1">
        <v>3</v>
      </c>
      <c r="X379" s="1" t="s">
        <v>53</v>
      </c>
      <c r="Y379" s="1">
        <v>3</v>
      </c>
      <c r="Z379" s="1" t="s">
        <v>41</v>
      </c>
    </row>
    <row r="380" spans="1:26" ht="18" customHeight="1" x14ac:dyDescent="0.25">
      <c r="A380" s="1" t="s">
        <v>1045</v>
      </c>
      <c r="B380" s="5">
        <f t="shared" ca="1" si="5"/>
        <v>46255</v>
      </c>
      <c r="C380" s="1" t="s">
        <v>1046</v>
      </c>
      <c r="D380" s="1" t="s">
        <v>548</v>
      </c>
      <c r="E380" s="1" t="s">
        <v>45</v>
      </c>
      <c r="F380" s="1">
        <v>28</v>
      </c>
      <c r="G380" s="1" t="s">
        <v>117</v>
      </c>
      <c r="H380" s="1" t="s">
        <v>76</v>
      </c>
      <c r="I380" s="1" t="s">
        <v>108</v>
      </c>
      <c r="J380" s="1" t="s">
        <v>68</v>
      </c>
      <c r="K380" s="1" t="s">
        <v>60</v>
      </c>
      <c r="L380" s="1">
        <v>10454.99</v>
      </c>
      <c r="M380" s="1">
        <v>0.05</v>
      </c>
      <c r="N380" s="1">
        <v>522.75</v>
      </c>
      <c r="O380" s="1">
        <v>1787.8</v>
      </c>
      <c r="P380" s="1">
        <v>0</v>
      </c>
      <c r="Q380" s="1">
        <v>11720.04</v>
      </c>
      <c r="R380" s="1" t="s">
        <v>120</v>
      </c>
      <c r="S380" s="1" t="s">
        <v>71</v>
      </c>
      <c r="T380" s="1" t="s">
        <v>161</v>
      </c>
      <c r="U380" s="1" t="s">
        <v>162</v>
      </c>
      <c r="V380" s="1" t="s">
        <v>95</v>
      </c>
      <c r="W380" s="1">
        <v>5</v>
      </c>
      <c r="X380" s="1" t="s">
        <v>53</v>
      </c>
      <c r="Y380" s="1">
        <v>1</v>
      </c>
      <c r="Z380" s="1" t="s">
        <v>41</v>
      </c>
    </row>
    <row r="381" spans="1:26" ht="18" customHeight="1" x14ac:dyDescent="0.25">
      <c r="A381" s="1" t="s">
        <v>1047</v>
      </c>
      <c r="B381" s="5">
        <f t="shared" ca="1" si="5"/>
        <v>45786</v>
      </c>
      <c r="C381" s="1" t="s">
        <v>1048</v>
      </c>
      <c r="D381" s="1" t="s">
        <v>1049</v>
      </c>
      <c r="E381" s="1" t="s">
        <v>45</v>
      </c>
      <c r="F381" s="1">
        <v>22</v>
      </c>
      <c r="G381" s="1" t="s">
        <v>171</v>
      </c>
      <c r="H381" s="1" t="s">
        <v>100</v>
      </c>
      <c r="I381" s="1" t="s">
        <v>150</v>
      </c>
      <c r="J381" s="1" t="s">
        <v>33</v>
      </c>
      <c r="K381" s="1" t="s">
        <v>34</v>
      </c>
      <c r="L381" s="1">
        <v>5900.27</v>
      </c>
      <c r="M381" s="1">
        <v>0.15</v>
      </c>
      <c r="N381" s="1">
        <v>885.04</v>
      </c>
      <c r="O381" s="1">
        <v>902.74</v>
      </c>
      <c r="P381" s="1">
        <v>100</v>
      </c>
      <c r="Q381" s="1">
        <v>6017.97</v>
      </c>
      <c r="R381" s="1" t="s">
        <v>35</v>
      </c>
      <c r="S381" s="1" t="s">
        <v>49</v>
      </c>
      <c r="T381" s="1" t="s">
        <v>161</v>
      </c>
      <c r="U381" s="1" t="s">
        <v>162</v>
      </c>
      <c r="V381" s="1" t="s">
        <v>95</v>
      </c>
      <c r="W381" s="1">
        <v>5</v>
      </c>
      <c r="X381" s="1" t="s">
        <v>53</v>
      </c>
      <c r="Y381" s="1">
        <v>4</v>
      </c>
      <c r="Z381" s="1" t="s">
        <v>41</v>
      </c>
    </row>
    <row r="382" spans="1:26" ht="18" customHeight="1" x14ac:dyDescent="0.25">
      <c r="A382" s="1" t="s">
        <v>1050</v>
      </c>
      <c r="B382" s="5">
        <f t="shared" ca="1" si="5"/>
        <v>45964</v>
      </c>
      <c r="C382" s="1" t="s">
        <v>1051</v>
      </c>
      <c r="D382" s="1" t="s">
        <v>356</v>
      </c>
      <c r="E382" s="1" t="s">
        <v>29</v>
      </c>
      <c r="F382" s="1">
        <v>62</v>
      </c>
      <c r="G382" s="1" t="s">
        <v>117</v>
      </c>
      <c r="H382" s="1" t="s">
        <v>76</v>
      </c>
      <c r="I382" s="1" t="s">
        <v>77</v>
      </c>
      <c r="J382" s="1" t="s">
        <v>68</v>
      </c>
      <c r="K382" s="1" t="s">
        <v>69</v>
      </c>
      <c r="L382" s="1">
        <v>13069.21</v>
      </c>
      <c r="M382" s="1">
        <v>0</v>
      </c>
      <c r="N382" s="1">
        <v>0</v>
      </c>
      <c r="O382" s="1">
        <v>2352.46</v>
      </c>
      <c r="P382" s="1">
        <v>100</v>
      </c>
      <c r="Q382" s="1">
        <v>15521.67</v>
      </c>
      <c r="R382" s="1" t="s">
        <v>35</v>
      </c>
      <c r="S382" s="1" t="s">
        <v>49</v>
      </c>
      <c r="T382" s="1" t="s">
        <v>161</v>
      </c>
      <c r="U382" s="1" t="s">
        <v>162</v>
      </c>
      <c r="V382" s="1" t="s">
        <v>95</v>
      </c>
      <c r="W382" s="1">
        <v>7</v>
      </c>
      <c r="X382" s="1" t="s">
        <v>40</v>
      </c>
      <c r="Y382" s="1">
        <v>4</v>
      </c>
      <c r="Z382" s="1" t="s">
        <v>113</v>
      </c>
    </row>
    <row r="383" spans="1:26" ht="18" customHeight="1" x14ac:dyDescent="0.25">
      <c r="A383" s="1" t="s">
        <v>1052</v>
      </c>
      <c r="B383" s="5">
        <f t="shared" ca="1" si="5"/>
        <v>45827</v>
      </c>
      <c r="C383" s="1" t="s">
        <v>769</v>
      </c>
      <c r="D383" s="1" t="s">
        <v>1053</v>
      </c>
      <c r="E383" s="1" t="s">
        <v>45</v>
      </c>
      <c r="F383" s="1">
        <v>54</v>
      </c>
      <c r="G383" s="1" t="s">
        <v>222</v>
      </c>
      <c r="H383" s="1" t="s">
        <v>31</v>
      </c>
      <c r="I383" s="1" t="s">
        <v>86</v>
      </c>
      <c r="J383" s="1" t="s">
        <v>68</v>
      </c>
      <c r="K383" s="1" t="s">
        <v>69</v>
      </c>
      <c r="L383" s="1">
        <v>8632.7099999999991</v>
      </c>
      <c r="M383" s="1">
        <v>0.05</v>
      </c>
      <c r="N383" s="1">
        <v>431.64</v>
      </c>
      <c r="O383" s="1">
        <v>1476.19</v>
      </c>
      <c r="P383" s="1">
        <v>100</v>
      </c>
      <c r="Q383" s="1">
        <v>9777.26</v>
      </c>
      <c r="R383" s="1" t="s">
        <v>120</v>
      </c>
      <c r="S383" s="1" t="s">
        <v>49</v>
      </c>
      <c r="T383" s="1" t="s">
        <v>110</v>
      </c>
      <c r="U383" s="1" t="s">
        <v>111</v>
      </c>
      <c r="V383" s="1" t="s">
        <v>112</v>
      </c>
      <c r="W383" s="1">
        <v>7</v>
      </c>
      <c r="X383" s="1" t="s">
        <v>53</v>
      </c>
      <c r="Y383" s="1">
        <v>5</v>
      </c>
      <c r="Z383" s="1" t="s">
        <v>41</v>
      </c>
    </row>
    <row r="384" spans="1:26" ht="18" customHeight="1" x14ac:dyDescent="0.25">
      <c r="A384" s="1" t="s">
        <v>1054</v>
      </c>
      <c r="B384" s="5">
        <f t="shared" ca="1" si="5"/>
        <v>46164</v>
      </c>
      <c r="C384" s="1" t="s">
        <v>1055</v>
      </c>
      <c r="D384" s="1" t="s">
        <v>681</v>
      </c>
      <c r="E384" s="1" t="s">
        <v>45</v>
      </c>
      <c r="F384" s="1">
        <v>62</v>
      </c>
      <c r="G384" s="1" t="s">
        <v>99</v>
      </c>
      <c r="H384" s="1" t="s">
        <v>100</v>
      </c>
      <c r="I384" s="1" t="s">
        <v>178</v>
      </c>
      <c r="J384" s="1" t="s">
        <v>102</v>
      </c>
      <c r="K384" s="1" t="s">
        <v>34</v>
      </c>
      <c r="L384" s="1">
        <v>6732.74</v>
      </c>
      <c r="M384" s="1">
        <v>0.15</v>
      </c>
      <c r="N384" s="1">
        <v>1009.91</v>
      </c>
      <c r="O384" s="1">
        <v>1030.1099999999999</v>
      </c>
      <c r="P384" s="1">
        <v>150</v>
      </c>
      <c r="Q384" s="1">
        <v>6902.94</v>
      </c>
      <c r="R384" s="1" t="s">
        <v>35</v>
      </c>
      <c r="S384" s="1" t="s">
        <v>71</v>
      </c>
      <c r="T384" s="1" t="s">
        <v>93</v>
      </c>
      <c r="U384" s="1" t="s">
        <v>94</v>
      </c>
      <c r="V384" s="1" t="s">
        <v>95</v>
      </c>
      <c r="W384" s="1">
        <v>3</v>
      </c>
      <c r="X384" s="1" t="s">
        <v>53</v>
      </c>
      <c r="Y384" s="1">
        <v>4</v>
      </c>
      <c r="Z384" s="1" t="s">
        <v>41</v>
      </c>
    </row>
    <row r="385" spans="1:26" ht="18" customHeight="1" x14ac:dyDescent="0.25">
      <c r="A385" s="1" t="s">
        <v>1056</v>
      </c>
      <c r="B385" s="5">
        <f t="shared" ca="1" si="5"/>
        <v>45837</v>
      </c>
      <c r="C385" s="1" t="s">
        <v>1057</v>
      </c>
      <c r="D385" s="1" t="s">
        <v>1058</v>
      </c>
      <c r="E385" s="1" t="s">
        <v>29</v>
      </c>
      <c r="F385" s="1">
        <v>55</v>
      </c>
      <c r="G385" s="1" t="s">
        <v>46</v>
      </c>
      <c r="H385" s="1" t="s">
        <v>47</v>
      </c>
      <c r="I385" s="1" t="s">
        <v>58</v>
      </c>
      <c r="J385" s="1" t="s">
        <v>119</v>
      </c>
      <c r="K385" s="1" t="s">
        <v>34</v>
      </c>
      <c r="L385" s="1">
        <v>1241.8</v>
      </c>
      <c r="M385" s="1">
        <v>0</v>
      </c>
      <c r="N385" s="1">
        <v>0</v>
      </c>
      <c r="O385" s="1">
        <v>223.52</v>
      </c>
      <c r="P385" s="1">
        <v>0</v>
      </c>
      <c r="Q385" s="1">
        <v>1465.32</v>
      </c>
      <c r="R385" s="1" t="s">
        <v>120</v>
      </c>
      <c r="S385" s="1" t="s">
        <v>36</v>
      </c>
      <c r="T385" s="1" t="s">
        <v>161</v>
      </c>
      <c r="U385" s="1" t="s">
        <v>162</v>
      </c>
      <c r="V385" s="1" t="s">
        <v>95</v>
      </c>
      <c r="W385" s="1">
        <v>3</v>
      </c>
      <c r="X385" s="1" t="s">
        <v>53</v>
      </c>
      <c r="Y385" s="1">
        <v>3</v>
      </c>
      <c r="Z385" s="1" t="s">
        <v>41</v>
      </c>
    </row>
    <row r="386" spans="1:26" ht="18" customHeight="1" x14ac:dyDescent="0.25">
      <c r="A386" s="1" t="s">
        <v>1059</v>
      </c>
      <c r="B386" s="5">
        <f t="shared" ref="B386:B449" ca="1" si="6">RANDBETWEEN(DATE(2025,1,1), DATE(2026,9,12))</f>
        <v>45881</v>
      </c>
      <c r="C386" s="1" t="s">
        <v>1060</v>
      </c>
      <c r="D386" s="1" t="s">
        <v>134</v>
      </c>
      <c r="E386" s="1" t="s">
        <v>29</v>
      </c>
      <c r="F386" s="1">
        <v>46</v>
      </c>
      <c r="G386" s="1" t="s">
        <v>99</v>
      </c>
      <c r="H386" s="1" t="s">
        <v>100</v>
      </c>
      <c r="I386" s="1" t="s">
        <v>178</v>
      </c>
      <c r="J386" s="1" t="s">
        <v>119</v>
      </c>
      <c r="K386" s="1" t="s">
        <v>34</v>
      </c>
      <c r="L386" s="1">
        <v>7104.17</v>
      </c>
      <c r="M386" s="1">
        <v>0.15</v>
      </c>
      <c r="N386" s="1">
        <v>1065.6300000000001</v>
      </c>
      <c r="O386" s="1">
        <v>1086.94</v>
      </c>
      <c r="P386" s="1">
        <v>100</v>
      </c>
      <c r="Q386" s="1">
        <v>7225.48</v>
      </c>
      <c r="R386" s="1" t="s">
        <v>87</v>
      </c>
      <c r="S386" s="1" t="s">
        <v>71</v>
      </c>
      <c r="T386" s="1" t="s">
        <v>50</v>
      </c>
      <c r="U386" s="1" t="s">
        <v>51</v>
      </c>
      <c r="V386" s="1" t="s">
        <v>52</v>
      </c>
      <c r="W386" s="1">
        <v>3</v>
      </c>
      <c r="X386" s="1" t="s">
        <v>53</v>
      </c>
      <c r="Y386" s="1">
        <v>4</v>
      </c>
      <c r="Z386" s="1" t="s">
        <v>41</v>
      </c>
    </row>
    <row r="387" spans="1:26" ht="18" customHeight="1" x14ac:dyDescent="0.25">
      <c r="A387" s="1" t="s">
        <v>1061</v>
      </c>
      <c r="B387" s="5">
        <f t="shared" ca="1" si="6"/>
        <v>45992</v>
      </c>
      <c r="C387" s="1" t="s">
        <v>894</v>
      </c>
      <c r="D387" s="1" t="s">
        <v>649</v>
      </c>
      <c r="E387" s="1" t="s">
        <v>45</v>
      </c>
      <c r="F387" s="1">
        <v>22</v>
      </c>
      <c r="G387" s="1" t="s">
        <v>249</v>
      </c>
      <c r="H387" s="1" t="s">
        <v>76</v>
      </c>
      <c r="I387" s="1" t="s">
        <v>139</v>
      </c>
      <c r="J387" s="1" t="s">
        <v>68</v>
      </c>
      <c r="K387" s="1" t="s">
        <v>69</v>
      </c>
      <c r="L387" s="1">
        <v>12355.85</v>
      </c>
      <c r="M387" s="1">
        <v>0</v>
      </c>
      <c r="N387" s="1">
        <v>0</v>
      </c>
      <c r="O387" s="1">
        <v>2224.0500000000002</v>
      </c>
      <c r="P387" s="1">
        <v>0</v>
      </c>
      <c r="Q387" s="1">
        <v>14579.9</v>
      </c>
      <c r="R387" s="1" t="s">
        <v>87</v>
      </c>
      <c r="S387" s="1" t="s">
        <v>140</v>
      </c>
      <c r="T387" s="1" t="s">
        <v>61</v>
      </c>
      <c r="U387" s="1" t="s">
        <v>62</v>
      </c>
      <c r="V387" s="1" t="s">
        <v>39</v>
      </c>
      <c r="W387" s="1">
        <v>4</v>
      </c>
      <c r="X387" s="1" t="s">
        <v>63</v>
      </c>
      <c r="Y387" s="1">
        <v>3</v>
      </c>
      <c r="Z387" s="1" t="s">
        <v>41</v>
      </c>
    </row>
    <row r="388" spans="1:26" ht="18" customHeight="1" x14ac:dyDescent="0.25">
      <c r="A388" s="1" t="s">
        <v>1062</v>
      </c>
      <c r="B388" s="5">
        <f t="shared" ca="1" si="6"/>
        <v>45921</v>
      </c>
      <c r="C388" s="1" t="s">
        <v>446</v>
      </c>
      <c r="D388" s="1" t="s">
        <v>1063</v>
      </c>
      <c r="E388" s="1" t="s">
        <v>45</v>
      </c>
      <c r="F388" s="1">
        <v>26</v>
      </c>
      <c r="G388" s="1" t="s">
        <v>274</v>
      </c>
      <c r="H388" s="1" t="s">
        <v>100</v>
      </c>
      <c r="I388" s="1" t="s">
        <v>178</v>
      </c>
      <c r="J388" s="1" t="s">
        <v>59</v>
      </c>
      <c r="K388" s="1" t="s">
        <v>34</v>
      </c>
      <c r="L388" s="1">
        <v>9314.48</v>
      </c>
      <c r="M388" s="1">
        <v>0.1</v>
      </c>
      <c r="N388" s="1">
        <v>931.45</v>
      </c>
      <c r="O388" s="1">
        <v>1508.95</v>
      </c>
      <c r="P388" s="1">
        <v>50</v>
      </c>
      <c r="Q388" s="1">
        <v>9941.98</v>
      </c>
      <c r="R388" s="1" t="s">
        <v>120</v>
      </c>
      <c r="S388" s="1" t="s">
        <v>49</v>
      </c>
      <c r="T388" s="1" t="s">
        <v>93</v>
      </c>
      <c r="U388" s="1" t="s">
        <v>94</v>
      </c>
      <c r="V388" s="1" t="s">
        <v>95</v>
      </c>
      <c r="W388" s="1">
        <v>6</v>
      </c>
      <c r="X388" s="1" t="s">
        <v>40</v>
      </c>
      <c r="Y388" s="1">
        <v>5</v>
      </c>
      <c r="Z388" s="1" t="s">
        <v>41</v>
      </c>
    </row>
    <row r="389" spans="1:26" ht="18" customHeight="1" x14ac:dyDescent="0.25">
      <c r="A389" s="1" t="s">
        <v>1064</v>
      </c>
      <c r="B389" s="5">
        <f t="shared" ca="1" si="6"/>
        <v>45885</v>
      </c>
      <c r="C389" s="1" t="s">
        <v>1065</v>
      </c>
      <c r="D389" s="1" t="s">
        <v>1066</v>
      </c>
      <c r="E389" s="1" t="s">
        <v>45</v>
      </c>
      <c r="F389" s="1">
        <v>65</v>
      </c>
      <c r="G389" s="1" t="s">
        <v>181</v>
      </c>
      <c r="H389" s="1" t="s">
        <v>31</v>
      </c>
      <c r="I389" s="1" t="s">
        <v>282</v>
      </c>
      <c r="J389" s="1" t="s">
        <v>102</v>
      </c>
      <c r="K389" s="1" t="s">
        <v>34</v>
      </c>
      <c r="L389" s="1">
        <v>12524.4</v>
      </c>
      <c r="M389" s="1">
        <v>0.15</v>
      </c>
      <c r="N389" s="1">
        <v>1878.66</v>
      </c>
      <c r="O389" s="1">
        <v>1916.23</v>
      </c>
      <c r="P389" s="1">
        <v>100</v>
      </c>
      <c r="Q389" s="1">
        <v>12661.97</v>
      </c>
      <c r="R389" s="1" t="s">
        <v>35</v>
      </c>
      <c r="S389" s="1" t="s">
        <v>140</v>
      </c>
      <c r="T389" s="1" t="s">
        <v>197</v>
      </c>
      <c r="U389" s="1" t="s">
        <v>198</v>
      </c>
      <c r="V389" s="1" t="s">
        <v>52</v>
      </c>
      <c r="W389" s="1">
        <v>2</v>
      </c>
      <c r="X389" s="1" t="s">
        <v>53</v>
      </c>
      <c r="Y389" s="1">
        <v>5</v>
      </c>
      <c r="Z389" s="1" t="s">
        <v>41</v>
      </c>
    </row>
    <row r="390" spans="1:26" ht="18" customHeight="1" x14ac:dyDescent="0.25">
      <c r="A390" s="1" t="s">
        <v>1067</v>
      </c>
      <c r="B390" s="5">
        <f t="shared" ca="1" si="6"/>
        <v>45839</v>
      </c>
      <c r="C390" s="1" t="s">
        <v>1068</v>
      </c>
      <c r="D390" s="1" t="s">
        <v>148</v>
      </c>
      <c r="E390" s="1" t="s">
        <v>29</v>
      </c>
      <c r="F390" s="1">
        <v>19</v>
      </c>
      <c r="G390" s="1" t="s">
        <v>144</v>
      </c>
      <c r="H390" s="1" t="s">
        <v>47</v>
      </c>
      <c r="I390" s="1" t="s">
        <v>48</v>
      </c>
      <c r="J390" s="1" t="s">
        <v>92</v>
      </c>
      <c r="K390" s="1" t="s">
        <v>34</v>
      </c>
      <c r="L390" s="1">
        <v>7536.67</v>
      </c>
      <c r="M390" s="1">
        <v>0.05</v>
      </c>
      <c r="N390" s="1">
        <v>376.83</v>
      </c>
      <c r="O390" s="1">
        <v>1288.77</v>
      </c>
      <c r="P390" s="1">
        <v>50</v>
      </c>
      <c r="Q390" s="1">
        <v>8498.61</v>
      </c>
      <c r="R390" s="1" t="s">
        <v>120</v>
      </c>
      <c r="S390" s="1" t="s">
        <v>36</v>
      </c>
      <c r="T390" s="1" t="s">
        <v>50</v>
      </c>
      <c r="U390" s="1" t="s">
        <v>51</v>
      </c>
      <c r="V390" s="1" t="s">
        <v>52</v>
      </c>
      <c r="W390" s="1">
        <v>7</v>
      </c>
      <c r="X390" s="1" t="s">
        <v>40</v>
      </c>
      <c r="Y390" s="1">
        <v>3</v>
      </c>
      <c r="Z390" s="1" t="s">
        <v>41</v>
      </c>
    </row>
    <row r="391" spans="1:26" ht="18" customHeight="1" x14ac:dyDescent="0.25">
      <c r="A391" s="1" t="s">
        <v>1069</v>
      </c>
      <c r="B391" s="5">
        <f t="shared" ca="1" si="6"/>
        <v>46198</v>
      </c>
      <c r="C391" s="1" t="s">
        <v>518</v>
      </c>
      <c r="D391" s="1" t="s">
        <v>1070</v>
      </c>
      <c r="E391" s="1" t="s">
        <v>45</v>
      </c>
      <c r="F391" s="1">
        <v>18</v>
      </c>
      <c r="G391" s="1" t="s">
        <v>249</v>
      </c>
      <c r="H391" s="1" t="s">
        <v>76</v>
      </c>
      <c r="I391" s="1" t="s">
        <v>118</v>
      </c>
      <c r="J391" s="1" t="s">
        <v>109</v>
      </c>
      <c r="K391" s="1" t="s">
        <v>34</v>
      </c>
      <c r="L391" s="1">
        <v>1997.31</v>
      </c>
      <c r="M391" s="1">
        <v>0.05</v>
      </c>
      <c r="N391" s="1">
        <v>99.87</v>
      </c>
      <c r="O391" s="1">
        <v>341.54</v>
      </c>
      <c r="P391" s="1">
        <v>50</v>
      </c>
      <c r="Q391" s="1">
        <v>2288.98</v>
      </c>
      <c r="R391" s="1" t="s">
        <v>79</v>
      </c>
      <c r="S391" s="1" t="s">
        <v>49</v>
      </c>
      <c r="T391" s="1" t="s">
        <v>93</v>
      </c>
      <c r="U391" s="1" t="s">
        <v>94</v>
      </c>
      <c r="V391" s="1" t="s">
        <v>95</v>
      </c>
      <c r="W391" s="1">
        <v>5</v>
      </c>
      <c r="X391" s="1" t="s">
        <v>53</v>
      </c>
      <c r="Y391" s="1">
        <v>4</v>
      </c>
      <c r="Z391" s="1" t="s">
        <v>41</v>
      </c>
    </row>
    <row r="392" spans="1:26" ht="18" customHeight="1" x14ac:dyDescent="0.25">
      <c r="A392" s="1" t="s">
        <v>1071</v>
      </c>
      <c r="B392" s="5">
        <f t="shared" ca="1" si="6"/>
        <v>46255</v>
      </c>
      <c r="C392" s="1" t="s">
        <v>1072</v>
      </c>
      <c r="D392" s="1" t="s">
        <v>137</v>
      </c>
      <c r="E392" s="1" t="s">
        <v>45</v>
      </c>
      <c r="F392" s="1">
        <v>57</v>
      </c>
      <c r="G392" s="1" t="s">
        <v>130</v>
      </c>
      <c r="H392" s="1" t="s">
        <v>47</v>
      </c>
      <c r="I392" s="1" t="s">
        <v>48</v>
      </c>
      <c r="J392" s="1" t="s">
        <v>119</v>
      </c>
      <c r="K392" s="1" t="s">
        <v>34</v>
      </c>
      <c r="L392" s="1">
        <v>451.19</v>
      </c>
      <c r="M392" s="1">
        <v>0</v>
      </c>
      <c r="N392" s="1">
        <v>0</v>
      </c>
      <c r="O392" s="1">
        <v>81.209999999999994</v>
      </c>
      <c r="P392" s="1">
        <v>50</v>
      </c>
      <c r="Q392" s="1">
        <v>582.4</v>
      </c>
      <c r="R392" s="1" t="s">
        <v>87</v>
      </c>
      <c r="S392" s="1" t="s">
        <v>140</v>
      </c>
      <c r="T392" s="1" t="s">
        <v>37</v>
      </c>
      <c r="U392" s="1" t="s">
        <v>38</v>
      </c>
      <c r="V392" s="1" t="s">
        <v>39</v>
      </c>
      <c r="W392" s="1">
        <v>7</v>
      </c>
      <c r="X392" s="1" t="s">
        <v>53</v>
      </c>
      <c r="Y392" s="1">
        <v>5</v>
      </c>
      <c r="Z392" s="1" t="s">
        <v>41</v>
      </c>
    </row>
    <row r="393" spans="1:26" ht="18" customHeight="1" x14ac:dyDescent="0.25">
      <c r="A393" s="1" t="s">
        <v>1073</v>
      </c>
      <c r="B393" s="5">
        <f t="shared" ca="1" si="6"/>
        <v>45722</v>
      </c>
      <c r="C393" s="1" t="s">
        <v>715</v>
      </c>
      <c r="D393" s="1" t="s">
        <v>258</v>
      </c>
      <c r="E393" s="1" t="s">
        <v>45</v>
      </c>
      <c r="F393" s="1">
        <v>68</v>
      </c>
      <c r="G393" s="1" t="s">
        <v>46</v>
      </c>
      <c r="H393" s="1" t="s">
        <v>47</v>
      </c>
      <c r="I393" s="1" t="s">
        <v>67</v>
      </c>
      <c r="J393" s="1" t="s">
        <v>68</v>
      </c>
      <c r="K393" s="1" t="s">
        <v>34</v>
      </c>
      <c r="L393" s="1">
        <v>4722.49</v>
      </c>
      <c r="M393" s="1">
        <v>0.15</v>
      </c>
      <c r="N393" s="1">
        <v>708.37</v>
      </c>
      <c r="O393" s="1">
        <v>722.54</v>
      </c>
      <c r="P393" s="1">
        <v>50</v>
      </c>
      <c r="Q393" s="1">
        <v>4786.66</v>
      </c>
      <c r="R393" s="1" t="s">
        <v>35</v>
      </c>
      <c r="S393" s="1" t="s">
        <v>49</v>
      </c>
      <c r="T393" s="1" t="s">
        <v>126</v>
      </c>
      <c r="U393" s="1" t="s">
        <v>127</v>
      </c>
      <c r="V393" s="1" t="s">
        <v>112</v>
      </c>
      <c r="W393" s="1">
        <v>2</v>
      </c>
      <c r="X393" s="1" t="s">
        <v>53</v>
      </c>
      <c r="Y393" s="1">
        <v>4</v>
      </c>
      <c r="Z393" s="1" t="s">
        <v>41</v>
      </c>
    </row>
    <row r="394" spans="1:26" ht="18" customHeight="1" x14ac:dyDescent="0.25">
      <c r="A394" s="1" t="s">
        <v>1074</v>
      </c>
      <c r="B394" s="5">
        <f t="shared" ca="1" si="6"/>
        <v>45894</v>
      </c>
      <c r="C394" s="1" t="s">
        <v>1075</v>
      </c>
      <c r="D394" s="1" t="s">
        <v>1076</v>
      </c>
      <c r="E394" s="1" t="s">
        <v>45</v>
      </c>
      <c r="F394" s="1">
        <v>47</v>
      </c>
      <c r="G394" s="1" t="s">
        <v>138</v>
      </c>
      <c r="H394" s="1" t="s">
        <v>76</v>
      </c>
      <c r="I394" s="1" t="s">
        <v>139</v>
      </c>
      <c r="J394" s="1" t="s">
        <v>102</v>
      </c>
      <c r="K394" s="1" t="s">
        <v>69</v>
      </c>
      <c r="L394" s="1">
        <v>10545.36</v>
      </c>
      <c r="M394" s="1">
        <v>0.05</v>
      </c>
      <c r="N394" s="1">
        <v>527.27</v>
      </c>
      <c r="O394" s="1">
        <v>1803.26</v>
      </c>
      <c r="P394" s="1">
        <v>150</v>
      </c>
      <c r="Q394" s="1">
        <v>11971.35</v>
      </c>
      <c r="R394" s="1" t="s">
        <v>35</v>
      </c>
      <c r="S394" s="1" t="s">
        <v>36</v>
      </c>
      <c r="T394" s="1" t="s">
        <v>37</v>
      </c>
      <c r="U394" s="1" t="s">
        <v>38</v>
      </c>
      <c r="V394" s="1" t="s">
        <v>39</v>
      </c>
      <c r="W394" s="1">
        <v>3</v>
      </c>
      <c r="X394" s="1" t="s">
        <v>53</v>
      </c>
      <c r="Y394" s="1">
        <v>5</v>
      </c>
      <c r="Z394" s="1" t="s">
        <v>145</v>
      </c>
    </row>
    <row r="395" spans="1:26" ht="18" customHeight="1" x14ac:dyDescent="0.25">
      <c r="A395" s="1" t="s">
        <v>1077</v>
      </c>
      <c r="B395" s="5">
        <f t="shared" ca="1" si="6"/>
        <v>45842</v>
      </c>
      <c r="C395" s="1" t="s">
        <v>651</v>
      </c>
      <c r="D395" s="1" t="s">
        <v>1078</v>
      </c>
      <c r="E395" s="1" t="s">
        <v>29</v>
      </c>
      <c r="F395" s="1">
        <v>28</v>
      </c>
      <c r="G395" s="1" t="s">
        <v>91</v>
      </c>
      <c r="H395" s="1" t="s">
        <v>47</v>
      </c>
      <c r="I395" s="1" t="s">
        <v>48</v>
      </c>
      <c r="J395" s="1" t="s">
        <v>33</v>
      </c>
      <c r="K395" s="1" t="s">
        <v>69</v>
      </c>
      <c r="L395" s="1">
        <v>11906.33</v>
      </c>
      <c r="M395" s="1">
        <v>0</v>
      </c>
      <c r="N395" s="1">
        <v>0</v>
      </c>
      <c r="O395" s="1">
        <v>2143.14</v>
      </c>
      <c r="P395" s="1">
        <v>0</v>
      </c>
      <c r="Q395" s="1">
        <v>14049.47</v>
      </c>
      <c r="R395" s="1" t="s">
        <v>35</v>
      </c>
      <c r="S395" s="1" t="s">
        <v>36</v>
      </c>
      <c r="T395" s="1" t="s">
        <v>93</v>
      </c>
      <c r="U395" s="1" t="s">
        <v>94</v>
      </c>
      <c r="V395" s="1" t="s">
        <v>95</v>
      </c>
      <c r="W395" s="1">
        <v>7</v>
      </c>
      <c r="X395" s="1" t="s">
        <v>53</v>
      </c>
      <c r="Y395" s="1">
        <v>4</v>
      </c>
      <c r="Z395" s="1" t="s">
        <v>41</v>
      </c>
    </row>
    <row r="396" spans="1:26" ht="18" customHeight="1" x14ac:dyDescent="0.25">
      <c r="A396" s="1" t="s">
        <v>1079</v>
      </c>
      <c r="B396" s="5">
        <f t="shared" ca="1" si="6"/>
        <v>46003</v>
      </c>
      <c r="C396" s="1" t="s">
        <v>1080</v>
      </c>
      <c r="D396" s="1" t="s">
        <v>799</v>
      </c>
      <c r="E396" s="1" t="s">
        <v>45</v>
      </c>
      <c r="F396" s="1">
        <v>45</v>
      </c>
      <c r="G396" s="1" t="s">
        <v>57</v>
      </c>
      <c r="H396" s="1" t="s">
        <v>47</v>
      </c>
      <c r="I396" s="1" t="s">
        <v>131</v>
      </c>
      <c r="J396" s="1" t="s">
        <v>59</v>
      </c>
      <c r="K396" s="1" t="s">
        <v>60</v>
      </c>
      <c r="L396" s="1">
        <v>4612.3500000000004</v>
      </c>
      <c r="M396" s="1">
        <v>0.05</v>
      </c>
      <c r="N396" s="1">
        <v>230.62</v>
      </c>
      <c r="O396" s="1">
        <v>788.71</v>
      </c>
      <c r="P396" s="1">
        <v>50</v>
      </c>
      <c r="Q396" s="1">
        <v>5220.4399999999996</v>
      </c>
      <c r="R396" s="1" t="s">
        <v>120</v>
      </c>
      <c r="S396" s="1" t="s">
        <v>71</v>
      </c>
      <c r="T396" s="1" t="s">
        <v>61</v>
      </c>
      <c r="U396" s="1" t="s">
        <v>62</v>
      </c>
      <c r="V396" s="1" t="s">
        <v>39</v>
      </c>
      <c r="W396" s="1">
        <v>6</v>
      </c>
      <c r="X396" s="1" t="s">
        <v>63</v>
      </c>
      <c r="Y396" s="1">
        <v>3</v>
      </c>
      <c r="Z396" s="1" t="s">
        <v>41</v>
      </c>
    </row>
    <row r="397" spans="1:26" ht="18" customHeight="1" x14ac:dyDescent="0.25">
      <c r="A397" s="1" t="s">
        <v>1081</v>
      </c>
      <c r="B397" s="5">
        <f t="shared" ca="1" si="6"/>
        <v>45902</v>
      </c>
      <c r="C397" s="1" t="s">
        <v>547</v>
      </c>
      <c r="D397" s="1" t="s">
        <v>1082</v>
      </c>
      <c r="E397" s="1" t="s">
        <v>45</v>
      </c>
      <c r="F397" s="1">
        <v>61</v>
      </c>
      <c r="G397" s="1" t="s">
        <v>149</v>
      </c>
      <c r="H397" s="1" t="s">
        <v>100</v>
      </c>
      <c r="I397" s="1" t="s">
        <v>101</v>
      </c>
      <c r="J397" s="1" t="s">
        <v>78</v>
      </c>
      <c r="K397" s="1" t="s">
        <v>34</v>
      </c>
      <c r="L397" s="1">
        <v>7560.9</v>
      </c>
      <c r="M397" s="1">
        <v>0.05</v>
      </c>
      <c r="N397" s="1">
        <v>378.04</v>
      </c>
      <c r="O397" s="1">
        <v>1292.9100000000001</v>
      </c>
      <c r="P397" s="1">
        <v>100</v>
      </c>
      <c r="Q397" s="1">
        <v>8575.77</v>
      </c>
      <c r="R397" s="1" t="s">
        <v>87</v>
      </c>
      <c r="S397" s="1" t="s">
        <v>71</v>
      </c>
      <c r="T397" s="1" t="s">
        <v>50</v>
      </c>
      <c r="U397" s="1" t="s">
        <v>51</v>
      </c>
      <c r="V397" s="1" t="s">
        <v>52</v>
      </c>
      <c r="W397" s="1">
        <v>6</v>
      </c>
      <c r="X397" s="1" t="s">
        <v>53</v>
      </c>
      <c r="Y397" s="1">
        <v>5</v>
      </c>
      <c r="Z397" s="1" t="s">
        <v>41</v>
      </c>
    </row>
    <row r="398" spans="1:26" ht="18" customHeight="1" x14ac:dyDescent="0.25">
      <c r="A398" s="1" t="s">
        <v>1083</v>
      </c>
      <c r="B398" s="5">
        <f t="shared" ca="1" si="6"/>
        <v>45812</v>
      </c>
      <c r="C398" s="1" t="s">
        <v>1084</v>
      </c>
      <c r="D398" s="1" t="s">
        <v>1016</v>
      </c>
      <c r="E398" s="1" t="s">
        <v>29</v>
      </c>
      <c r="F398" s="1">
        <v>29</v>
      </c>
      <c r="G398" s="1" t="s">
        <v>57</v>
      </c>
      <c r="H398" s="1" t="s">
        <v>47</v>
      </c>
      <c r="I398" s="1" t="s">
        <v>131</v>
      </c>
      <c r="J398" s="1" t="s">
        <v>68</v>
      </c>
      <c r="K398" s="1" t="s">
        <v>34</v>
      </c>
      <c r="L398" s="1">
        <v>6461.5</v>
      </c>
      <c r="M398" s="1">
        <v>0</v>
      </c>
      <c r="N398" s="1">
        <v>0</v>
      </c>
      <c r="O398" s="1">
        <v>1163.07</v>
      </c>
      <c r="P398" s="1">
        <v>50</v>
      </c>
      <c r="Q398" s="1">
        <v>7674.57</v>
      </c>
      <c r="R398" s="1" t="s">
        <v>35</v>
      </c>
      <c r="S398" s="1" t="s">
        <v>49</v>
      </c>
      <c r="T398" s="1" t="s">
        <v>80</v>
      </c>
      <c r="U398" s="1" t="s">
        <v>81</v>
      </c>
      <c r="V398" s="1" t="s">
        <v>52</v>
      </c>
      <c r="W398" s="1">
        <v>4</v>
      </c>
      <c r="X398" s="1" t="s">
        <v>53</v>
      </c>
      <c r="Y398" s="1">
        <v>4</v>
      </c>
      <c r="Z398" s="1" t="s">
        <v>103</v>
      </c>
    </row>
    <row r="399" spans="1:26" ht="18" customHeight="1" x14ac:dyDescent="0.25">
      <c r="A399" s="1" t="s">
        <v>1085</v>
      </c>
      <c r="B399" s="5">
        <f t="shared" ca="1" si="6"/>
        <v>46065</v>
      </c>
      <c r="C399" s="1" t="s">
        <v>471</v>
      </c>
      <c r="D399" s="1" t="s">
        <v>402</v>
      </c>
      <c r="E399" s="1" t="s">
        <v>29</v>
      </c>
      <c r="F399" s="1">
        <v>56</v>
      </c>
      <c r="G399" s="1" t="s">
        <v>57</v>
      </c>
      <c r="H399" s="1" t="s">
        <v>47</v>
      </c>
      <c r="I399" s="1" t="s">
        <v>131</v>
      </c>
      <c r="J399" s="1" t="s">
        <v>102</v>
      </c>
      <c r="K399" s="1" t="s">
        <v>60</v>
      </c>
      <c r="L399" s="1">
        <v>6305.21</v>
      </c>
      <c r="M399" s="1">
        <v>0</v>
      </c>
      <c r="N399" s="1">
        <v>0</v>
      </c>
      <c r="O399" s="1">
        <v>1134.94</v>
      </c>
      <c r="P399" s="1">
        <v>0</v>
      </c>
      <c r="Q399" s="1">
        <v>7440.15</v>
      </c>
      <c r="R399" s="1" t="s">
        <v>35</v>
      </c>
      <c r="S399" s="1" t="s">
        <v>71</v>
      </c>
      <c r="T399" s="1" t="s">
        <v>61</v>
      </c>
      <c r="U399" s="1" t="s">
        <v>62</v>
      </c>
      <c r="V399" s="1" t="s">
        <v>39</v>
      </c>
      <c r="W399" s="1">
        <v>7</v>
      </c>
      <c r="X399" s="1" t="s">
        <v>53</v>
      </c>
      <c r="Y399" s="1">
        <v>4</v>
      </c>
      <c r="Z399" s="1" t="s">
        <v>41</v>
      </c>
    </row>
    <row r="400" spans="1:26" ht="18" customHeight="1" x14ac:dyDescent="0.25">
      <c r="A400" s="1" t="s">
        <v>1086</v>
      </c>
      <c r="B400" s="5">
        <f t="shared" ca="1" si="6"/>
        <v>46228</v>
      </c>
      <c r="C400" s="1" t="s">
        <v>593</v>
      </c>
      <c r="D400" s="1" t="s">
        <v>1087</v>
      </c>
      <c r="E400" s="1" t="s">
        <v>45</v>
      </c>
      <c r="F400" s="1">
        <v>43</v>
      </c>
      <c r="G400" s="1" t="s">
        <v>91</v>
      </c>
      <c r="H400" s="1" t="s">
        <v>47</v>
      </c>
      <c r="I400" s="1" t="s">
        <v>67</v>
      </c>
      <c r="J400" s="1" t="s">
        <v>68</v>
      </c>
      <c r="K400" s="1" t="s">
        <v>34</v>
      </c>
      <c r="L400" s="1">
        <v>3662.39</v>
      </c>
      <c r="M400" s="1">
        <v>0</v>
      </c>
      <c r="N400" s="1">
        <v>0</v>
      </c>
      <c r="O400" s="1">
        <v>659.23</v>
      </c>
      <c r="P400" s="1">
        <v>50</v>
      </c>
      <c r="Q400" s="1">
        <v>4371.62</v>
      </c>
      <c r="R400" s="1" t="s">
        <v>87</v>
      </c>
      <c r="S400" s="1" t="s">
        <v>49</v>
      </c>
      <c r="T400" s="1" t="s">
        <v>205</v>
      </c>
      <c r="U400" s="1" t="s">
        <v>206</v>
      </c>
      <c r="V400" s="1" t="s">
        <v>112</v>
      </c>
      <c r="W400" s="1">
        <v>3</v>
      </c>
      <c r="X400" s="1" t="s">
        <v>53</v>
      </c>
      <c r="Y400" s="1">
        <v>4</v>
      </c>
      <c r="Z400" s="1" t="s">
        <v>41</v>
      </c>
    </row>
    <row r="401" spans="1:26" ht="18" customHeight="1" x14ac:dyDescent="0.25">
      <c r="A401" s="1" t="s">
        <v>1088</v>
      </c>
      <c r="B401" s="5">
        <f t="shared" ca="1" si="6"/>
        <v>46172</v>
      </c>
      <c r="C401" s="1" t="s">
        <v>295</v>
      </c>
      <c r="D401" s="1" t="s">
        <v>523</v>
      </c>
      <c r="E401" s="1" t="s">
        <v>29</v>
      </c>
      <c r="F401" s="1">
        <v>30</v>
      </c>
      <c r="G401" s="1" t="s">
        <v>46</v>
      </c>
      <c r="H401" s="1" t="s">
        <v>47</v>
      </c>
      <c r="I401" s="1" t="s">
        <v>67</v>
      </c>
      <c r="J401" s="1" t="s">
        <v>109</v>
      </c>
      <c r="K401" s="1" t="s">
        <v>69</v>
      </c>
      <c r="L401" s="1">
        <v>2261.4699999999998</v>
      </c>
      <c r="M401" s="1">
        <v>0.05</v>
      </c>
      <c r="N401" s="1">
        <v>113.07</v>
      </c>
      <c r="O401" s="1">
        <v>386.71</v>
      </c>
      <c r="P401" s="1">
        <v>50</v>
      </c>
      <c r="Q401" s="1">
        <v>2585.11</v>
      </c>
      <c r="R401" s="1" t="s">
        <v>120</v>
      </c>
      <c r="S401" s="1" t="s">
        <v>71</v>
      </c>
      <c r="T401" s="1" t="s">
        <v>37</v>
      </c>
      <c r="U401" s="1" t="s">
        <v>38</v>
      </c>
      <c r="V401" s="1" t="s">
        <v>39</v>
      </c>
      <c r="W401" s="1">
        <v>5</v>
      </c>
      <c r="X401" s="1" t="s">
        <v>53</v>
      </c>
      <c r="Y401" s="1">
        <v>4</v>
      </c>
      <c r="Z401" s="1" t="s">
        <v>41</v>
      </c>
    </row>
    <row r="402" spans="1:26" ht="18" customHeight="1" x14ac:dyDescent="0.25">
      <c r="A402" s="1" t="s">
        <v>1089</v>
      </c>
      <c r="B402" s="5">
        <f t="shared" ca="1" si="6"/>
        <v>46170</v>
      </c>
      <c r="C402" s="1" t="s">
        <v>1090</v>
      </c>
      <c r="D402" s="1" t="s">
        <v>1091</v>
      </c>
      <c r="E402" s="1" t="s">
        <v>29</v>
      </c>
      <c r="F402" s="1">
        <v>25</v>
      </c>
      <c r="G402" s="1" t="s">
        <v>249</v>
      </c>
      <c r="H402" s="1" t="s">
        <v>76</v>
      </c>
      <c r="I402" s="1" t="s">
        <v>108</v>
      </c>
      <c r="J402" s="1" t="s">
        <v>92</v>
      </c>
      <c r="K402" s="1" t="s">
        <v>60</v>
      </c>
      <c r="L402" s="1">
        <v>3151.16</v>
      </c>
      <c r="M402" s="1">
        <v>0.05</v>
      </c>
      <c r="N402" s="1">
        <v>157.56</v>
      </c>
      <c r="O402" s="1">
        <v>538.85</v>
      </c>
      <c r="P402" s="1">
        <v>0</v>
      </c>
      <c r="Q402" s="1">
        <v>3532.45</v>
      </c>
      <c r="R402" s="1" t="s">
        <v>35</v>
      </c>
      <c r="S402" s="1" t="s">
        <v>71</v>
      </c>
      <c r="T402" s="1" t="s">
        <v>93</v>
      </c>
      <c r="U402" s="1" t="s">
        <v>94</v>
      </c>
      <c r="V402" s="1" t="s">
        <v>95</v>
      </c>
      <c r="W402" s="1">
        <v>4</v>
      </c>
      <c r="X402" s="1" t="s">
        <v>53</v>
      </c>
      <c r="Y402" s="1">
        <v>5</v>
      </c>
      <c r="Z402" s="1" t="s">
        <v>41</v>
      </c>
    </row>
    <row r="403" spans="1:26" ht="18" customHeight="1" x14ac:dyDescent="0.25">
      <c r="A403" s="1" t="s">
        <v>1092</v>
      </c>
      <c r="B403" s="5">
        <f t="shared" ca="1" si="6"/>
        <v>46175</v>
      </c>
      <c r="C403" s="1" t="s">
        <v>884</v>
      </c>
      <c r="D403" s="1" t="s">
        <v>276</v>
      </c>
      <c r="E403" s="1" t="s">
        <v>29</v>
      </c>
      <c r="F403" s="1">
        <v>45</v>
      </c>
      <c r="G403" s="1" t="s">
        <v>30</v>
      </c>
      <c r="H403" s="1" t="s">
        <v>31</v>
      </c>
      <c r="I403" s="1" t="s">
        <v>86</v>
      </c>
      <c r="J403" s="1" t="s">
        <v>59</v>
      </c>
      <c r="K403" s="1" t="s">
        <v>34</v>
      </c>
      <c r="L403" s="1">
        <v>1066.1500000000001</v>
      </c>
      <c r="M403" s="1">
        <v>0.05</v>
      </c>
      <c r="N403" s="1">
        <v>53.31</v>
      </c>
      <c r="O403" s="1">
        <v>182.31</v>
      </c>
      <c r="P403" s="1">
        <v>100</v>
      </c>
      <c r="Q403" s="1">
        <v>1295.1500000000001</v>
      </c>
      <c r="R403" s="1" t="s">
        <v>79</v>
      </c>
      <c r="S403" s="1" t="s">
        <v>140</v>
      </c>
      <c r="T403" s="1" t="s">
        <v>126</v>
      </c>
      <c r="U403" s="1" t="s">
        <v>127</v>
      </c>
      <c r="V403" s="1" t="s">
        <v>112</v>
      </c>
      <c r="W403" s="1">
        <v>3</v>
      </c>
      <c r="X403" s="1" t="s">
        <v>53</v>
      </c>
      <c r="Y403" s="1">
        <v>4</v>
      </c>
      <c r="Z403" s="1" t="s">
        <v>41</v>
      </c>
    </row>
    <row r="404" spans="1:26" ht="18" customHeight="1" x14ac:dyDescent="0.25">
      <c r="A404" s="1" t="s">
        <v>1093</v>
      </c>
      <c r="B404" s="5">
        <f t="shared" ca="1" si="6"/>
        <v>46165</v>
      </c>
      <c r="C404" s="1" t="s">
        <v>612</v>
      </c>
      <c r="D404" s="1" t="s">
        <v>1094</v>
      </c>
      <c r="E404" s="1" t="s">
        <v>45</v>
      </c>
      <c r="F404" s="1">
        <v>47</v>
      </c>
      <c r="G404" s="1" t="s">
        <v>99</v>
      </c>
      <c r="H404" s="1" t="s">
        <v>100</v>
      </c>
      <c r="I404" s="1" t="s">
        <v>178</v>
      </c>
      <c r="J404" s="1" t="s">
        <v>119</v>
      </c>
      <c r="K404" s="1" t="s">
        <v>69</v>
      </c>
      <c r="L404" s="1">
        <v>3172.43</v>
      </c>
      <c r="M404" s="1">
        <v>0.1</v>
      </c>
      <c r="N404" s="1">
        <v>317.24</v>
      </c>
      <c r="O404" s="1">
        <v>513.92999999999995</v>
      </c>
      <c r="P404" s="1">
        <v>50</v>
      </c>
      <c r="Q404" s="1">
        <v>3419.12</v>
      </c>
      <c r="R404" s="1" t="s">
        <v>87</v>
      </c>
      <c r="S404" s="1" t="s">
        <v>49</v>
      </c>
      <c r="T404" s="1" t="s">
        <v>61</v>
      </c>
      <c r="U404" s="1" t="s">
        <v>62</v>
      </c>
      <c r="V404" s="1" t="s">
        <v>39</v>
      </c>
      <c r="W404" s="1">
        <v>4</v>
      </c>
      <c r="X404" s="1" t="s">
        <v>53</v>
      </c>
      <c r="Y404" s="1">
        <v>4</v>
      </c>
      <c r="Z404" s="1" t="s">
        <v>41</v>
      </c>
    </row>
    <row r="405" spans="1:26" ht="18" customHeight="1" x14ac:dyDescent="0.25">
      <c r="A405" s="1" t="s">
        <v>1095</v>
      </c>
      <c r="B405" s="5">
        <f t="shared" ca="1" si="6"/>
        <v>46275</v>
      </c>
      <c r="C405" s="1" t="s">
        <v>1096</v>
      </c>
      <c r="D405" s="1" t="s">
        <v>1097</v>
      </c>
      <c r="E405" s="1" t="s">
        <v>29</v>
      </c>
      <c r="F405" s="1">
        <v>26</v>
      </c>
      <c r="G405" s="1" t="s">
        <v>91</v>
      </c>
      <c r="H405" s="1" t="s">
        <v>47</v>
      </c>
      <c r="I405" s="1" t="s">
        <v>48</v>
      </c>
      <c r="J405" s="1" t="s">
        <v>119</v>
      </c>
      <c r="K405" s="1" t="s">
        <v>69</v>
      </c>
      <c r="L405" s="1">
        <v>385.71</v>
      </c>
      <c r="M405" s="1">
        <v>0.15</v>
      </c>
      <c r="N405" s="1">
        <v>57.86</v>
      </c>
      <c r="O405" s="1">
        <v>59.01</v>
      </c>
      <c r="P405" s="1">
        <v>150</v>
      </c>
      <c r="Q405" s="1">
        <v>536.86</v>
      </c>
      <c r="R405" s="1" t="s">
        <v>87</v>
      </c>
      <c r="S405" s="1" t="s">
        <v>36</v>
      </c>
      <c r="T405" s="1" t="s">
        <v>37</v>
      </c>
      <c r="U405" s="1" t="s">
        <v>38</v>
      </c>
      <c r="V405" s="1" t="s">
        <v>39</v>
      </c>
      <c r="W405" s="1">
        <v>7</v>
      </c>
      <c r="X405" s="1" t="s">
        <v>53</v>
      </c>
      <c r="Y405" s="1">
        <v>5</v>
      </c>
      <c r="Z405" s="1" t="s">
        <v>41</v>
      </c>
    </row>
    <row r="406" spans="1:26" ht="18" customHeight="1" x14ac:dyDescent="0.25">
      <c r="A406" s="1" t="s">
        <v>1098</v>
      </c>
      <c r="B406" s="5">
        <f t="shared" ca="1" si="6"/>
        <v>45781</v>
      </c>
      <c r="C406" s="1" t="s">
        <v>1099</v>
      </c>
      <c r="D406" s="1" t="s">
        <v>548</v>
      </c>
      <c r="E406" s="1" t="s">
        <v>45</v>
      </c>
      <c r="F406" s="1">
        <v>56</v>
      </c>
      <c r="G406" s="1" t="s">
        <v>91</v>
      </c>
      <c r="H406" s="1" t="s">
        <v>47</v>
      </c>
      <c r="I406" s="1" t="s">
        <v>67</v>
      </c>
      <c r="J406" s="1" t="s">
        <v>119</v>
      </c>
      <c r="K406" s="1" t="s">
        <v>34</v>
      </c>
      <c r="L406" s="1">
        <v>9502.06</v>
      </c>
      <c r="M406" s="1">
        <v>0.05</v>
      </c>
      <c r="N406" s="1">
        <v>475.1</v>
      </c>
      <c r="O406" s="1">
        <v>1624.85</v>
      </c>
      <c r="P406" s="1">
        <v>100</v>
      </c>
      <c r="Q406" s="1">
        <v>10751.81</v>
      </c>
      <c r="R406" s="1" t="s">
        <v>35</v>
      </c>
      <c r="S406" s="1" t="s">
        <v>140</v>
      </c>
      <c r="T406" s="1" t="s">
        <v>126</v>
      </c>
      <c r="U406" s="1" t="s">
        <v>127</v>
      </c>
      <c r="V406" s="1" t="s">
        <v>112</v>
      </c>
      <c r="W406" s="1">
        <v>2</v>
      </c>
      <c r="X406" s="1" t="s">
        <v>63</v>
      </c>
      <c r="Y406" s="1">
        <v>4</v>
      </c>
      <c r="Z406" s="1" t="s">
        <v>41</v>
      </c>
    </row>
    <row r="407" spans="1:26" ht="18" customHeight="1" x14ac:dyDescent="0.25">
      <c r="A407" s="1" t="s">
        <v>1100</v>
      </c>
      <c r="B407" s="5">
        <f t="shared" ca="1" si="6"/>
        <v>45842</v>
      </c>
      <c r="C407" s="1" t="s">
        <v>1101</v>
      </c>
      <c r="D407" s="1" t="s">
        <v>1102</v>
      </c>
      <c r="E407" s="1" t="s">
        <v>45</v>
      </c>
      <c r="F407" s="1">
        <v>48</v>
      </c>
      <c r="G407" s="1" t="s">
        <v>117</v>
      </c>
      <c r="H407" s="1" t="s">
        <v>76</v>
      </c>
      <c r="I407" s="1" t="s">
        <v>108</v>
      </c>
      <c r="J407" s="1" t="s">
        <v>109</v>
      </c>
      <c r="K407" s="1" t="s">
        <v>34</v>
      </c>
      <c r="L407" s="1">
        <v>4916.54</v>
      </c>
      <c r="M407" s="1">
        <v>0</v>
      </c>
      <c r="N407" s="1">
        <v>0</v>
      </c>
      <c r="O407" s="1">
        <v>884.98</v>
      </c>
      <c r="P407" s="1">
        <v>50</v>
      </c>
      <c r="Q407" s="1">
        <v>5851.52</v>
      </c>
      <c r="R407" s="1" t="s">
        <v>87</v>
      </c>
      <c r="S407" s="1" t="s">
        <v>71</v>
      </c>
      <c r="T407" s="1" t="s">
        <v>37</v>
      </c>
      <c r="U407" s="1" t="s">
        <v>38</v>
      </c>
      <c r="V407" s="1" t="s">
        <v>39</v>
      </c>
      <c r="W407" s="1">
        <v>7</v>
      </c>
      <c r="X407" s="1" t="s">
        <v>53</v>
      </c>
      <c r="Y407" s="1">
        <v>4</v>
      </c>
      <c r="Z407" s="1" t="s">
        <v>41</v>
      </c>
    </row>
    <row r="408" spans="1:26" ht="18" customHeight="1" x14ac:dyDescent="0.25">
      <c r="A408" s="1" t="s">
        <v>1103</v>
      </c>
      <c r="B408" s="5">
        <f t="shared" ca="1" si="6"/>
        <v>46035</v>
      </c>
      <c r="C408" s="1" t="s">
        <v>1104</v>
      </c>
      <c r="D408" s="1" t="s">
        <v>792</v>
      </c>
      <c r="E408" s="1" t="s">
        <v>45</v>
      </c>
      <c r="F408" s="1">
        <v>38</v>
      </c>
      <c r="G408" s="1" t="s">
        <v>222</v>
      </c>
      <c r="H408" s="1" t="s">
        <v>31</v>
      </c>
      <c r="I408" s="1" t="s">
        <v>32</v>
      </c>
      <c r="J408" s="1" t="s">
        <v>78</v>
      </c>
      <c r="K408" s="1" t="s">
        <v>34</v>
      </c>
      <c r="L408" s="1">
        <v>14603.88</v>
      </c>
      <c r="M408" s="1">
        <v>0.05</v>
      </c>
      <c r="N408" s="1">
        <v>730.19</v>
      </c>
      <c r="O408" s="1">
        <v>2497.2600000000002</v>
      </c>
      <c r="P408" s="1">
        <v>0</v>
      </c>
      <c r="Q408" s="1">
        <v>16370.95</v>
      </c>
      <c r="R408" s="1" t="s">
        <v>70</v>
      </c>
      <c r="S408" s="1" t="s">
        <v>49</v>
      </c>
      <c r="T408" s="1" t="s">
        <v>161</v>
      </c>
      <c r="U408" s="1" t="s">
        <v>162</v>
      </c>
      <c r="V408" s="1" t="s">
        <v>95</v>
      </c>
      <c r="W408" s="1">
        <v>3</v>
      </c>
      <c r="X408" s="1" t="s">
        <v>53</v>
      </c>
      <c r="Y408" s="1">
        <v>5</v>
      </c>
      <c r="Z408" s="1" t="s">
        <v>41</v>
      </c>
    </row>
    <row r="409" spans="1:26" ht="18" customHeight="1" x14ac:dyDescent="0.25">
      <c r="A409" s="1" t="s">
        <v>1105</v>
      </c>
      <c r="B409" s="5">
        <f t="shared" ca="1" si="6"/>
        <v>45687</v>
      </c>
      <c r="C409" s="1" t="s">
        <v>364</v>
      </c>
      <c r="D409" s="1" t="s">
        <v>1106</v>
      </c>
      <c r="E409" s="1" t="s">
        <v>45</v>
      </c>
      <c r="F409" s="1">
        <v>64</v>
      </c>
      <c r="G409" s="1" t="s">
        <v>91</v>
      </c>
      <c r="H409" s="1" t="s">
        <v>47</v>
      </c>
      <c r="I409" s="1" t="s">
        <v>67</v>
      </c>
      <c r="J409" s="1" t="s">
        <v>102</v>
      </c>
      <c r="K409" s="1" t="s">
        <v>34</v>
      </c>
      <c r="L409" s="1">
        <v>3107.33</v>
      </c>
      <c r="M409" s="1">
        <v>0.05</v>
      </c>
      <c r="N409" s="1">
        <v>155.37</v>
      </c>
      <c r="O409" s="1">
        <v>531.35</v>
      </c>
      <c r="P409" s="1">
        <v>50</v>
      </c>
      <c r="Q409" s="1">
        <v>3533.31</v>
      </c>
      <c r="R409" s="1" t="s">
        <v>87</v>
      </c>
      <c r="S409" s="1" t="s">
        <v>49</v>
      </c>
      <c r="T409" s="1" t="s">
        <v>80</v>
      </c>
      <c r="U409" s="1" t="s">
        <v>81</v>
      </c>
      <c r="V409" s="1" t="s">
        <v>52</v>
      </c>
      <c r="W409" s="1">
        <v>5</v>
      </c>
      <c r="X409" s="1" t="s">
        <v>53</v>
      </c>
      <c r="Y409" s="1">
        <v>5</v>
      </c>
      <c r="Z409" s="1" t="s">
        <v>41</v>
      </c>
    </row>
    <row r="410" spans="1:26" ht="18" customHeight="1" x14ac:dyDescent="0.25">
      <c r="A410" s="1" t="s">
        <v>1107</v>
      </c>
      <c r="B410" s="5">
        <f t="shared" ca="1" si="6"/>
        <v>45988</v>
      </c>
      <c r="C410" s="1" t="s">
        <v>807</v>
      </c>
      <c r="D410" s="1" t="s">
        <v>464</v>
      </c>
      <c r="E410" s="1" t="s">
        <v>29</v>
      </c>
      <c r="F410" s="1">
        <v>51</v>
      </c>
      <c r="G410" s="1" t="s">
        <v>138</v>
      </c>
      <c r="H410" s="1" t="s">
        <v>76</v>
      </c>
      <c r="I410" s="1" t="s">
        <v>139</v>
      </c>
      <c r="J410" s="1" t="s">
        <v>59</v>
      </c>
      <c r="K410" s="1" t="s">
        <v>34</v>
      </c>
      <c r="L410" s="1">
        <v>5350.97</v>
      </c>
      <c r="M410" s="1">
        <v>0.05</v>
      </c>
      <c r="N410" s="1">
        <v>267.55</v>
      </c>
      <c r="O410" s="1">
        <v>915.02</v>
      </c>
      <c r="P410" s="1">
        <v>0</v>
      </c>
      <c r="Q410" s="1">
        <v>5998.44</v>
      </c>
      <c r="R410" s="1" t="s">
        <v>120</v>
      </c>
      <c r="S410" s="1" t="s">
        <v>49</v>
      </c>
      <c r="T410" s="1" t="s">
        <v>161</v>
      </c>
      <c r="U410" s="1" t="s">
        <v>162</v>
      </c>
      <c r="V410" s="1" t="s">
        <v>95</v>
      </c>
      <c r="W410" s="1">
        <v>5</v>
      </c>
      <c r="X410" s="1" t="s">
        <v>53</v>
      </c>
      <c r="Y410" s="1">
        <v>4</v>
      </c>
      <c r="Z410" s="1" t="s">
        <v>145</v>
      </c>
    </row>
    <row r="411" spans="1:26" ht="18" customHeight="1" x14ac:dyDescent="0.25">
      <c r="A411" s="1" t="s">
        <v>1108</v>
      </c>
      <c r="B411" s="5">
        <f t="shared" ca="1" si="6"/>
        <v>45672</v>
      </c>
      <c r="C411" s="1" t="s">
        <v>738</v>
      </c>
      <c r="D411" s="1" t="s">
        <v>1109</v>
      </c>
      <c r="E411" s="1" t="s">
        <v>45</v>
      </c>
      <c r="F411" s="1">
        <v>48</v>
      </c>
      <c r="G411" s="1" t="s">
        <v>274</v>
      </c>
      <c r="H411" s="1" t="s">
        <v>100</v>
      </c>
      <c r="I411" s="1" t="s">
        <v>101</v>
      </c>
      <c r="J411" s="1" t="s">
        <v>59</v>
      </c>
      <c r="K411" s="1" t="s">
        <v>34</v>
      </c>
      <c r="L411" s="1">
        <v>5528.16</v>
      </c>
      <c r="M411" s="1">
        <v>0.05</v>
      </c>
      <c r="N411" s="1">
        <v>276.41000000000003</v>
      </c>
      <c r="O411" s="1">
        <v>945.32</v>
      </c>
      <c r="P411" s="1">
        <v>150</v>
      </c>
      <c r="Q411" s="1">
        <v>6347.07</v>
      </c>
      <c r="R411" s="1" t="s">
        <v>35</v>
      </c>
      <c r="S411" s="1" t="s">
        <v>71</v>
      </c>
      <c r="T411" s="1" t="s">
        <v>37</v>
      </c>
      <c r="U411" s="1" t="s">
        <v>38</v>
      </c>
      <c r="V411" s="1" t="s">
        <v>39</v>
      </c>
      <c r="W411" s="1">
        <v>3</v>
      </c>
      <c r="X411" s="1" t="s">
        <v>63</v>
      </c>
      <c r="Y411" s="1">
        <v>4</v>
      </c>
      <c r="Z411" s="1" t="s">
        <v>41</v>
      </c>
    </row>
    <row r="412" spans="1:26" ht="18" customHeight="1" x14ac:dyDescent="0.25">
      <c r="A412" s="1" t="s">
        <v>1110</v>
      </c>
      <c r="B412" s="5">
        <f t="shared" ca="1" si="6"/>
        <v>46012</v>
      </c>
      <c r="C412" s="1" t="s">
        <v>1111</v>
      </c>
      <c r="D412" s="1" t="s">
        <v>1109</v>
      </c>
      <c r="E412" s="1" t="s">
        <v>45</v>
      </c>
      <c r="F412" s="1">
        <v>69</v>
      </c>
      <c r="G412" s="1" t="s">
        <v>149</v>
      </c>
      <c r="H412" s="1" t="s">
        <v>100</v>
      </c>
      <c r="I412" s="1" t="s">
        <v>201</v>
      </c>
      <c r="J412" s="1" t="s">
        <v>119</v>
      </c>
      <c r="K412" s="1" t="s">
        <v>69</v>
      </c>
      <c r="L412" s="1">
        <v>374.66</v>
      </c>
      <c r="M412" s="1">
        <v>0</v>
      </c>
      <c r="N412" s="1">
        <v>0</v>
      </c>
      <c r="O412" s="1">
        <v>67.44</v>
      </c>
      <c r="P412" s="1">
        <v>0</v>
      </c>
      <c r="Q412" s="1">
        <v>442.1</v>
      </c>
      <c r="R412" s="1" t="s">
        <v>35</v>
      </c>
      <c r="S412" s="1" t="s">
        <v>71</v>
      </c>
      <c r="T412" s="1" t="s">
        <v>80</v>
      </c>
      <c r="U412" s="1" t="s">
        <v>81</v>
      </c>
      <c r="V412" s="1" t="s">
        <v>52</v>
      </c>
      <c r="W412" s="1">
        <v>4</v>
      </c>
      <c r="X412" s="1" t="s">
        <v>53</v>
      </c>
      <c r="Y412" s="1">
        <v>5</v>
      </c>
      <c r="Z412" s="1" t="s">
        <v>113</v>
      </c>
    </row>
    <row r="413" spans="1:26" ht="18" customHeight="1" x14ac:dyDescent="0.25">
      <c r="A413" s="1" t="s">
        <v>1112</v>
      </c>
      <c r="B413" s="5">
        <f t="shared" ca="1" si="6"/>
        <v>45835</v>
      </c>
      <c r="C413" s="1" t="s">
        <v>1113</v>
      </c>
      <c r="D413" s="1" t="s">
        <v>904</v>
      </c>
      <c r="E413" s="1" t="s">
        <v>29</v>
      </c>
      <c r="F413" s="1">
        <v>42</v>
      </c>
      <c r="G413" s="1" t="s">
        <v>46</v>
      </c>
      <c r="H413" s="1" t="s">
        <v>47</v>
      </c>
      <c r="I413" s="1" t="s">
        <v>48</v>
      </c>
      <c r="J413" s="1" t="s">
        <v>119</v>
      </c>
      <c r="K413" s="1" t="s">
        <v>34</v>
      </c>
      <c r="L413" s="1">
        <v>12628.32</v>
      </c>
      <c r="M413" s="1">
        <v>0.15</v>
      </c>
      <c r="N413" s="1">
        <v>1894.25</v>
      </c>
      <c r="O413" s="1">
        <v>1932.13</v>
      </c>
      <c r="P413" s="1">
        <v>0</v>
      </c>
      <c r="Q413" s="1">
        <v>12666.2</v>
      </c>
      <c r="R413" s="1" t="s">
        <v>87</v>
      </c>
      <c r="S413" s="1" t="s">
        <v>140</v>
      </c>
      <c r="T413" s="1" t="s">
        <v>110</v>
      </c>
      <c r="U413" s="1" t="s">
        <v>111</v>
      </c>
      <c r="V413" s="1" t="s">
        <v>112</v>
      </c>
      <c r="W413" s="1">
        <v>6</v>
      </c>
      <c r="X413" s="1" t="s">
        <v>53</v>
      </c>
      <c r="Y413" s="1">
        <v>5</v>
      </c>
      <c r="Z413" s="1" t="s">
        <v>41</v>
      </c>
    </row>
    <row r="414" spans="1:26" ht="18" customHeight="1" x14ac:dyDescent="0.25">
      <c r="A414" s="1" t="s">
        <v>1114</v>
      </c>
      <c r="B414" s="5">
        <f t="shared" ca="1" si="6"/>
        <v>46032</v>
      </c>
      <c r="C414" s="1" t="s">
        <v>685</v>
      </c>
      <c r="D414" s="1" t="s">
        <v>1115</v>
      </c>
      <c r="E414" s="1" t="s">
        <v>45</v>
      </c>
      <c r="F414" s="1">
        <v>29</v>
      </c>
      <c r="G414" s="1" t="s">
        <v>46</v>
      </c>
      <c r="H414" s="1" t="s">
        <v>47</v>
      </c>
      <c r="I414" s="1" t="s">
        <v>131</v>
      </c>
      <c r="J414" s="1" t="s">
        <v>92</v>
      </c>
      <c r="K414" s="1" t="s">
        <v>34</v>
      </c>
      <c r="L414" s="1">
        <v>721.92</v>
      </c>
      <c r="M414" s="1">
        <v>0</v>
      </c>
      <c r="N414" s="1">
        <v>0</v>
      </c>
      <c r="O414" s="1">
        <v>129.94999999999999</v>
      </c>
      <c r="P414" s="1">
        <v>50</v>
      </c>
      <c r="Q414" s="1">
        <v>901.87</v>
      </c>
      <c r="R414" s="1" t="s">
        <v>35</v>
      </c>
      <c r="S414" s="1" t="s">
        <v>49</v>
      </c>
      <c r="T414" s="1" t="s">
        <v>161</v>
      </c>
      <c r="U414" s="1" t="s">
        <v>162</v>
      </c>
      <c r="V414" s="1" t="s">
        <v>95</v>
      </c>
      <c r="W414" s="1">
        <v>3</v>
      </c>
      <c r="X414" s="1" t="s">
        <v>63</v>
      </c>
      <c r="Y414" s="1">
        <v>5</v>
      </c>
      <c r="Z414" s="1" t="s">
        <v>145</v>
      </c>
    </row>
    <row r="415" spans="1:26" ht="18" customHeight="1" x14ac:dyDescent="0.25">
      <c r="A415" s="1" t="s">
        <v>1116</v>
      </c>
      <c r="B415" s="5">
        <f t="shared" ca="1" si="6"/>
        <v>46215</v>
      </c>
      <c r="C415" s="1" t="s">
        <v>843</v>
      </c>
      <c r="D415" s="1" t="s">
        <v>1117</v>
      </c>
      <c r="E415" s="1" t="s">
        <v>45</v>
      </c>
      <c r="F415" s="1">
        <v>18</v>
      </c>
      <c r="G415" s="1" t="s">
        <v>124</v>
      </c>
      <c r="H415" s="1" t="s">
        <v>31</v>
      </c>
      <c r="I415" s="1" t="s">
        <v>282</v>
      </c>
      <c r="J415" s="1" t="s">
        <v>109</v>
      </c>
      <c r="K415" s="1" t="s">
        <v>60</v>
      </c>
      <c r="L415" s="1">
        <v>14117.65</v>
      </c>
      <c r="M415" s="1">
        <v>0.05</v>
      </c>
      <c r="N415" s="1">
        <v>705.88</v>
      </c>
      <c r="O415" s="1">
        <v>2414.12</v>
      </c>
      <c r="P415" s="1">
        <v>0</v>
      </c>
      <c r="Q415" s="1">
        <v>15825.89</v>
      </c>
      <c r="R415" s="1" t="s">
        <v>35</v>
      </c>
      <c r="S415" s="1" t="s">
        <v>49</v>
      </c>
      <c r="T415" s="1" t="s">
        <v>205</v>
      </c>
      <c r="U415" s="1" t="s">
        <v>206</v>
      </c>
      <c r="V415" s="1" t="s">
        <v>112</v>
      </c>
      <c r="W415" s="1">
        <v>7</v>
      </c>
      <c r="X415" s="1" t="s">
        <v>53</v>
      </c>
      <c r="Y415" s="1">
        <v>4</v>
      </c>
      <c r="Z415" s="1" t="s">
        <v>41</v>
      </c>
    </row>
    <row r="416" spans="1:26" ht="18" customHeight="1" x14ac:dyDescent="0.25">
      <c r="A416" s="1" t="s">
        <v>1118</v>
      </c>
      <c r="B416" s="5">
        <f t="shared" ca="1" si="6"/>
        <v>46081</v>
      </c>
      <c r="C416" s="1" t="s">
        <v>996</v>
      </c>
      <c r="D416" s="1" t="s">
        <v>499</v>
      </c>
      <c r="E416" s="1" t="s">
        <v>45</v>
      </c>
      <c r="F416" s="1">
        <v>39</v>
      </c>
      <c r="G416" s="1" t="s">
        <v>222</v>
      </c>
      <c r="H416" s="1" t="s">
        <v>31</v>
      </c>
      <c r="I416" s="1" t="s">
        <v>32</v>
      </c>
      <c r="J416" s="1" t="s">
        <v>33</v>
      </c>
      <c r="K416" s="1" t="s">
        <v>34</v>
      </c>
      <c r="L416" s="1">
        <v>13408.1</v>
      </c>
      <c r="M416" s="1">
        <v>0</v>
      </c>
      <c r="N416" s="1">
        <v>0</v>
      </c>
      <c r="O416" s="1">
        <v>2413.46</v>
      </c>
      <c r="P416" s="1">
        <v>0</v>
      </c>
      <c r="Q416" s="1">
        <v>15821.56</v>
      </c>
      <c r="R416" s="1" t="s">
        <v>87</v>
      </c>
      <c r="S416" s="1" t="s">
        <v>71</v>
      </c>
      <c r="T416" s="1" t="s">
        <v>50</v>
      </c>
      <c r="U416" s="1" t="s">
        <v>51</v>
      </c>
      <c r="V416" s="1" t="s">
        <v>52</v>
      </c>
      <c r="W416" s="1">
        <v>5</v>
      </c>
      <c r="X416" s="1" t="s">
        <v>53</v>
      </c>
      <c r="Y416" s="1">
        <v>4</v>
      </c>
      <c r="Z416" s="1" t="s">
        <v>41</v>
      </c>
    </row>
    <row r="417" spans="1:26" ht="18" customHeight="1" x14ac:dyDescent="0.25">
      <c r="A417" s="1" t="s">
        <v>1119</v>
      </c>
      <c r="B417" s="5">
        <f t="shared" ca="1" si="6"/>
        <v>45920</v>
      </c>
      <c r="C417" s="1" t="s">
        <v>1120</v>
      </c>
      <c r="D417" s="1" t="s">
        <v>1121</v>
      </c>
      <c r="E417" s="1" t="s">
        <v>45</v>
      </c>
      <c r="F417" s="1">
        <v>57</v>
      </c>
      <c r="G417" s="1" t="s">
        <v>130</v>
      </c>
      <c r="H417" s="1" t="s">
        <v>47</v>
      </c>
      <c r="I417" s="1" t="s">
        <v>131</v>
      </c>
      <c r="J417" s="1" t="s">
        <v>33</v>
      </c>
      <c r="K417" s="1" t="s">
        <v>60</v>
      </c>
      <c r="L417" s="1">
        <v>8148.95</v>
      </c>
      <c r="M417" s="1">
        <v>0.15</v>
      </c>
      <c r="N417" s="1">
        <v>1222.3399999999999</v>
      </c>
      <c r="O417" s="1">
        <v>1246.79</v>
      </c>
      <c r="P417" s="1">
        <v>50</v>
      </c>
      <c r="Q417" s="1">
        <v>8223.4</v>
      </c>
      <c r="R417" s="1" t="s">
        <v>79</v>
      </c>
      <c r="S417" s="1" t="s">
        <v>36</v>
      </c>
      <c r="T417" s="1" t="s">
        <v>61</v>
      </c>
      <c r="U417" s="1" t="s">
        <v>62</v>
      </c>
      <c r="V417" s="1" t="s">
        <v>39</v>
      </c>
      <c r="W417" s="1">
        <v>2</v>
      </c>
      <c r="X417" s="1" t="s">
        <v>53</v>
      </c>
      <c r="Y417" s="1">
        <v>4</v>
      </c>
      <c r="Z417" s="1" t="s">
        <v>41</v>
      </c>
    </row>
    <row r="418" spans="1:26" ht="18" customHeight="1" x14ac:dyDescent="0.25">
      <c r="A418" s="1" t="s">
        <v>1122</v>
      </c>
      <c r="B418" s="5">
        <f t="shared" ca="1" si="6"/>
        <v>45724</v>
      </c>
      <c r="C418" s="1" t="s">
        <v>1123</v>
      </c>
      <c r="D418" s="1" t="s">
        <v>1124</v>
      </c>
      <c r="E418" s="1" t="s">
        <v>45</v>
      </c>
      <c r="F418" s="1">
        <v>54</v>
      </c>
      <c r="G418" s="1" t="s">
        <v>107</v>
      </c>
      <c r="H418" s="1" t="s">
        <v>76</v>
      </c>
      <c r="I418" s="1" t="s">
        <v>108</v>
      </c>
      <c r="J418" s="1" t="s">
        <v>68</v>
      </c>
      <c r="K418" s="1" t="s">
        <v>34</v>
      </c>
      <c r="L418" s="1">
        <v>8268.0300000000007</v>
      </c>
      <c r="M418" s="1">
        <v>0</v>
      </c>
      <c r="N418" s="1">
        <v>0</v>
      </c>
      <c r="O418" s="1">
        <v>1488.25</v>
      </c>
      <c r="P418" s="1">
        <v>0</v>
      </c>
      <c r="Q418" s="1">
        <v>9756.2800000000007</v>
      </c>
      <c r="R418" s="1" t="s">
        <v>87</v>
      </c>
      <c r="S418" s="1" t="s">
        <v>140</v>
      </c>
      <c r="T418" s="1" t="s">
        <v>50</v>
      </c>
      <c r="U418" s="1" t="s">
        <v>51</v>
      </c>
      <c r="V418" s="1" t="s">
        <v>52</v>
      </c>
      <c r="W418" s="1">
        <v>5</v>
      </c>
      <c r="X418" s="1" t="s">
        <v>53</v>
      </c>
      <c r="Y418" s="1">
        <v>5</v>
      </c>
      <c r="Z418" s="1" t="s">
        <v>41</v>
      </c>
    </row>
    <row r="419" spans="1:26" ht="18" customHeight="1" x14ac:dyDescent="0.25">
      <c r="A419" s="1" t="s">
        <v>1125</v>
      </c>
      <c r="B419" s="5">
        <f t="shared" ca="1" si="6"/>
        <v>45720</v>
      </c>
      <c r="C419" s="1" t="s">
        <v>829</v>
      </c>
      <c r="D419" s="1" t="s">
        <v>897</v>
      </c>
      <c r="E419" s="1" t="s">
        <v>29</v>
      </c>
      <c r="F419" s="1">
        <v>64</v>
      </c>
      <c r="G419" s="1" t="s">
        <v>222</v>
      </c>
      <c r="H419" s="1" t="s">
        <v>31</v>
      </c>
      <c r="I419" s="1" t="s">
        <v>86</v>
      </c>
      <c r="J419" s="1" t="s">
        <v>68</v>
      </c>
      <c r="K419" s="1" t="s">
        <v>34</v>
      </c>
      <c r="L419" s="1">
        <v>9893.2199999999993</v>
      </c>
      <c r="M419" s="1">
        <v>0</v>
      </c>
      <c r="N419" s="1">
        <v>0</v>
      </c>
      <c r="O419" s="1">
        <v>1780.78</v>
      </c>
      <c r="P419" s="1">
        <v>0</v>
      </c>
      <c r="Q419" s="1">
        <v>11674</v>
      </c>
      <c r="R419" s="1" t="s">
        <v>35</v>
      </c>
      <c r="S419" s="1" t="s">
        <v>36</v>
      </c>
      <c r="T419" s="1" t="s">
        <v>50</v>
      </c>
      <c r="U419" s="1" t="s">
        <v>51</v>
      </c>
      <c r="V419" s="1" t="s">
        <v>52</v>
      </c>
      <c r="W419" s="1">
        <v>6</v>
      </c>
      <c r="X419" s="1" t="s">
        <v>53</v>
      </c>
      <c r="Y419" s="1">
        <v>5</v>
      </c>
      <c r="Z419" s="1" t="s">
        <v>41</v>
      </c>
    </row>
    <row r="420" spans="1:26" ht="18" customHeight="1" x14ac:dyDescent="0.25">
      <c r="A420" s="1" t="s">
        <v>1126</v>
      </c>
      <c r="B420" s="5">
        <f t="shared" ca="1" si="6"/>
        <v>45779</v>
      </c>
      <c r="C420" s="1" t="s">
        <v>731</v>
      </c>
      <c r="D420" s="1" t="s">
        <v>351</v>
      </c>
      <c r="E420" s="1" t="s">
        <v>45</v>
      </c>
      <c r="F420" s="1">
        <v>18</v>
      </c>
      <c r="G420" s="1" t="s">
        <v>144</v>
      </c>
      <c r="H420" s="1" t="s">
        <v>47</v>
      </c>
      <c r="I420" s="1" t="s">
        <v>67</v>
      </c>
      <c r="J420" s="1" t="s">
        <v>59</v>
      </c>
      <c r="K420" s="1" t="s">
        <v>34</v>
      </c>
      <c r="L420" s="1">
        <v>5958.99</v>
      </c>
      <c r="M420" s="1">
        <v>0</v>
      </c>
      <c r="N420" s="1">
        <v>0</v>
      </c>
      <c r="O420" s="1">
        <v>1072.6199999999999</v>
      </c>
      <c r="P420" s="1">
        <v>50</v>
      </c>
      <c r="Q420" s="1">
        <v>7081.61</v>
      </c>
      <c r="R420" s="1" t="s">
        <v>35</v>
      </c>
      <c r="S420" s="1" t="s">
        <v>49</v>
      </c>
      <c r="T420" s="1" t="s">
        <v>126</v>
      </c>
      <c r="U420" s="1" t="s">
        <v>127</v>
      </c>
      <c r="V420" s="1" t="s">
        <v>112</v>
      </c>
      <c r="W420" s="1">
        <v>5</v>
      </c>
      <c r="X420" s="1" t="s">
        <v>53</v>
      </c>
      <c r="Y420" s="1">
        <v>3</v>
      </c>
      <c r="Z420" s="1" t="s">
        <v>41</v>
      </c>
    </row>
    <row r="421" spans="1:26" ht="18" customHeight="1" x14ac:dyDescent="0.25">
      <c r="A421" s="1" t="s">
        <v>1127</v>
      </c>
      <c r="B421" s="5">
        <f t="shared" ca="1" si="6"/>
        <v>45683</v>
      </c>
      <c r="C421" s="1" t="s">
        <v>823</v>
      </c>
      <c r="D421" s="1" t="s">
        <v>1128</v>
      </c>
      <c r="E421" s="1" t="s">
        <v>45</v>
      </c>
      <c r="F421" s="1">
        <v>18</v>
      </c>
      <c r="G421" s="1" t="s">
        <v>85</v>
      </c>
      <c r="H421" s="1" t="s">
        <v>31</v>
      </c>
      <c r="I421" s="1" t="s">
        <v>86</v>
      </c>
      <c r="J421" s="1" t="s">
        <v>59</v>
      </c>
      <c r="K421" s="1" t="s">
        <v>60</v>
      </c>
      <c r="L421" s="1">
        <v>9796.5300000000007</v>
      </c>
      <c r="M421" s="1">
        <v>0</v>
      </c>
      <c r="N421" s="1">
        <v>0</v>
      </c>
      <c r="O421" s="1">
        <v>1763.38</v>
      </c>
      <c r="P421" s="1">
        <v>100</v>
      </c>
      <c r="Q421" s="1">
        <v>11659.91</v>
      </c>
      <c r="R421" s="1" t="s">
        <v>87</v>
      </c>
      <c r="S421" s="1" t="s">
        <v>71</v>
      </c>
      <c r="T421" s="1" t="s">
        <v>93</v>
      </c>
      <c r="U421" s="1" t="s">
        <v>94</v>
      </c>
      <c r="V421" s="1" t="s">
        <v>95</v>
      </c>
      <c r="W421" s="1">
        <v>6</v>
      </c>
      <c r="X421" s="1" t="s">
        <v>63</v>
      </c>
      <c r="Y421" s="1">
        <v>4</v>
      </c>
      <c r="Z421" s="1" t="s">
        <v>41</v>
      </c>
    </row>
    <row r="422" spans="1:26" ht="18" customHeight="1" x14ac:dyDescent="0.25">
      <c r="A422" s="1" t="s">
        <v>1129</v>
      </c>
      <c r="B422" s="5">
        <f t="shared" ca="1" si="6"/>
        <v>46199</v>
      </c>
      <c r="C422" s="1" t="s">
        <v>1130</v>
      </c>
      <c r="D422" s="1" t="s">
        <v>1131</v>
      </c>
      <c r="E422" s="1" t="s">
        <v>29</v>
      </c>
      <c r="F422" s="1">
        <v>59</v>
      </c>
      <c r="G422" s="1" t="s">
        <v>46</v>
      </c>
      <c r="H422" s="1" t="s">
        <v>47</v>
      </c>
      <c r="I422" s="1" t="s">
        <v>131</v>
      </c>
      <c r="J422" s="1" t="s">
        <v>78</v>
      </c>
      <c r="K422" s="1" t="s">
        <v>34</v>
      </c>
      <c r="L422" s="1">
        <v>910.33</v>
      </c>
      <c r="M422" s="1">
        <v>0</v>
      </c>
      <c r="N422" s="1">
        <v>0</v>
      </c>
      <c r="O422" s="1">
        <v>163.86</v>
      </c>
      <c r="P422" s="1">
        <v>50</v>
      </c>
      <c r="Q422" s="1">
        <v>1124.19</v>
      </c>
      <c r="R422" s="1" t="s">
        <v>79</v>
      </c>
      <c r="S422" s="1" t="s">
        <v>36</v>
      </c>
      <c r="T422" s="1" t="s">
        <v>197</v>
      </c>
      <c r="U422" s="1" t="s">
        <v>198</v>
      </c>
      <c r="V422" s="1" t="s">
        <v>52</v>
      </c>
      <c r="W422" s="1">
        <v>3</v>
      </c>
      <c r="X422" s="1" t="s">
        <v>53</v>
      </c>
      <c r="Y422" s="1">
        <v>4</v>
      </c>
      <c r="Z422" s="1" t="s">
        <v>41</v>
      </c>
    </row>
    <row r="423" spans="1:26" ht="18" customHeight="1" x14ac:dyDescent="0.25">
      <c r="A423" s="1" t="s">
        <v>1132</v>
      </c>
      <c r="B423" s="5">
        <f t="shared" ca="1" si="6"/>
        <v>46201</v>
      </c>
      <c r="C423" s="1" t="s">
        <v>783</v>
      </c>
      <c r="D423" s="1" t="s">
        <v>580</v>
      </c>
      <c r="E423" s="1" t="s">
        <v>29</v>
      </c>
      <c r="F423" s="1">
        <v>59</v>
      </c>
      <c r="G423" s="1" t="s">
        <v>171</v>
      </c>
      <c r="H423" s="1" t="s">
        <v>100</v>
      </c>
      <c r="I423" s="1" t="s">
        <v>150</v>
      </c>
      <c r="J423" s="1" t="s">
        <v>78</v>
      </c>
      <c r="K423" s="1" t="s">
        <v>60</v>
      </c>
      <c r="L423" s="1">
        <v>1047.2</v>
      </c>
      <c r="M423" s="1">
        <v>0.05</v>
      </c>
      <c r="N423" s="1">
        <v>52.36</v>
      </c>
      <c r="O423" s="1">
        <v>179.07</v>
      </c>
      <c r="P423" s="1">
        <v>50</v>
      </c>
      <c r="Q423" s="1">
        <v>1223.9100000000001</v>
      </c>
      <c r="R423" s="1" t="s">
        <v>35</v>
      </c>
      <c r="S423" s="1" t="s">
        <v>49</v>
      </c>
      <c r="T423" s="1" t="s">
        <v>61</v>
      </c>
      <c r="U423" s="1" t="s">
        <v>62</v>
      </c>
      <c r="V423" s="1" t="s">
        <v>39</v>
      </c>
      <c r="W423" s="1">
        <v>5</v>
      </c>
      <c r="X423" s="1" t="s">
        <v>53</v>
      </c>
      <c r="Y423" s="1">
        <v>5</v>
      </c>
      <c r="Z423" s="1" t="s">
        <v>41</v>
      </c>
    </row>
    <row r="424" spans="1:26" ht="18" customHeight="1" x14ac:dyDescent="0.25">
      <c r="A424" s="1" t="s">
        <v>1133</v>
      </c>
      <c r="B424" s="5">
        <f t="shared" ca="1" si="6"/>
        <v>45757</v>
      </c>
      <c r="C424" s="1" t="s">
        <v>495</v>
      </c>
      <c r="D424" s="1" t="s">
        <v>767</v>
      </c>
      <c r="E424" s="1" t="s">
        <v>45</v>
      </c>
      <c r="F424" s="1">
        <v>38</v>
      </c>
      <c r="G424" s="1" t="s">
        <v>130</v>
      </c>
      <c r="H424" s="1" t="s">
        <v>47</v>
      </c>
      <c r="I424" s="1" t="s">
        <v>58</v>
      </c>
      <c r="J424" s="1" t="s">
        <v>33</v>
      </c>
      <c r="K424" s="1" t="s">
        <v>34</v>
      </c>
      <c r="L424" s="1">
        <v>6994.15</v>
      </c>
      <c r="M424" s="1">
        <v>0.05</v>
      </c>
      <c r="N424" s="1">
        <v>349.71</v>
      </c>
      <c r="O424" s="1">
        <v>1196</v>
      </c>
      <c r="P424" s="1">
        <v>50</v>
      </c>
      <c r="Q424" s="1">
        <v>7890.44</v>
      </c>
      <c r="R424" s="1" t="s">
        <v>87</v>
      </c>
      <c r="S424" s="1" t="s">
        <v>49</v>
      </c>
      <c r="T424" s="1" t="s">
        <v>50</v>
      </c>
      <c r="U424" s="1" t="s">
        <v>51</v>
      </c>
      <c r="V424" s="1" t="s">
        <v>52</v>
      </c>
      <c r="W424" s="1">
        <v>4</v>
      </c>
      <c r="X424" s="1" t="s">
        <v>53</v>
      </c>
      <c r="Y424" s="1">
        <v>4</v>
      </c>
      <c r="Z424" s="1" t="s">
        <v>41</v>
      </c>
    </row>
    <row r="425" spans="1:26" ht="18" customHeight="1" x14ac:dyDescent="0.25">
      <c r="A425" s="1" t="s">
        <v>1134</v>
      </c>
      <c r="B425" s="5">
        <f t="shared" ca="1" si="6"/>
        <v>46198</v>
      </c>
      <c r="C425" s="1" t="s">
        <v>1130</v>
      </c>
      <c r="D425" s="1" t="s">
        <v>1135</v>
      </c>
      <c r="E425" s="1" t="s">
        <v>29</v>
      </c>
      <c r="F425" s="1">
        <v>32</v>
      </c>
      <c r="G425" s="1" t="s">
        <v>274</v>
      </c>
      <c r="H425" s="1" t="s">
        <v>100</v>
      </c>
      <c r="I425" s="1" t="s">
        <v>101</v>
      </c>
      <c r="J425" s="1" t="s">
        <v>109</v>
      </c>
      <c r="K425" s="1" t="s">
        <v>34</v>
      </c>
      <c r="L425" s="1">
        <v>8356.93</v>
      </c>
      <c r="M425" s="1">
        <v>0</v>
      </c>
      <c r="N425" s="1">
        <v>0</v>
      </c>
      <c r="O425" s="1">
        <v>1504.25</v>
      </c>
      <c r="P425" s="1">
        <v>50</v>
      </c>
      <c r="Q425" s="1">
        <v>9911.18</v>
      </c>
      <c r="R425" s="1" t="s">
        <v>35</v>
      </c>
      <c r="S425" s="1" t="s">
        <v>49</v>
      </c>
      <c r="T425" s="1" t="s">
        <v>126</v>
      </c>
      <c r="U425" s="1" t="s">
        <v>127</v>
      </c>
      <c r="V425" s="1" t="s">
        <v>112</v>
      </c>
      <c r="W425" s="1">
        <v>7</v>
      </c>
      <c r="X425" s="1" t="s">
        <v>53</v>
      </c>
      <c r="Y425" s="1">
        <v>4</v>
      </c>
      <c r="Z425" s="1" t="s">
        <v>41</v>
      </c>
    </row>
    <row r="426" spans="1:26" ht="18" customHeight="1" x14ac:dyDescent="0.25">
      <c r="A426" s="1" t="s">
        <v>1136</v>
      </c>
      <c r="B426" s="5">
        <f t="shared" ca="1" si="6"/>
        <v>45732</v>
      </c>
      <c r="C426" s="1" t="s">
        <v>284</v>
      </c>
      <c r="D426" s="1" t="s">
        <v>844</v>
      </c>
      <c r="E426" s="1" t="s">
        <v>45</v>
      </c>
      <c r="F426" s="1">
        <v>34</v>
      </c>
      <c r="G426" s="1" t="s">
        <v>124</v>
      </c>
      <c r="H426" s="1" t="s">
        <v>31</v>
      </c>
      <c r="I426" s="1" t="s">
        <v>282</v>
      </c>
      <c r="J426" s="1" t="s">
        <v>68</v>
      </c>
      <c r="K426" s="1" t="s">
        <v>34</v>
      </c>
      <c r="L426" s="1">
        <v>13345.31</v>
      </c>
      <c r="M426" s="1">
        <v>0</v>
      </c>
      <c r="N426" s="1">
        <v>0</v>
      </c>
      <c r="O426" s="1">
        <v>2402.16</v>
      </c>
      <c r="P426" s="1">
        <v>150</v>
      </c>
      <c r="Q426" s="1">
        <v>15897.47</v>
      </c>
      <c r="R426" s="1" t="s">
        <v>35</v>
      </c>
      <c r="S426" s="1" t="s">
        <v>49</v>
      </c>
      <c r="T426" s="1" t="s">
        <v>93</v>
      </c>
      <c r="U426" s="1" t="s">
        <v>94</v>
      </c>
      <c r="V426" s="1" t="s">
        <v>95</v>
      </c>
      <c r="W426" s="1">
        <v>4</v>
      </c>
      <c r="X426" s="1" t="s">
        <v>53</v>
      </c>
      <c r="Y426" s="1">
        <v>1</v>
      </c>
      <c r="Z426" s="1" t="s">
        <v>41</v>
      </c>
    </row>
    <row r="427" spans="1:26" ht="18" customHeight="1" x14ac:dyDescent="0.25">
      <c r="A427" s="1" t="s">
        <v>1137</v>
      </c>
      <c r="B427" s="5">
        <f t="shared" ca="1" si="6"/>
        <v>46122</v>
      </c>
      <c r="C427" s="1" t="s">
        <v>1138</v>
      </c>
      <c r="D427" s="1" t="s">
        <v>237</v>
      </c>
      <c r="E427" s="1" t="s">
        <v>45</v>
      </c>
      <c r="F427" s="1">
        <v>39</v>
      </c>
      <c r="G427" s="1" t="s">
        <v>130</v>
      </c>
      <c r="H427" s="1" t="s">
        <v>47</v>
      </c>
      <c r="I427" s="1" t="s">
        <v>48</v>
      </c>
      <c r="J427" s="1" t="s">
        <v>33</v>
      </c>
      <c r="K427" s="1" t="s">
        <v>69</v>
      </c>
      <c r="L427" s="1">
        <v>1793.74</v>
      </c>
      <c r="M427" s="1">
        <v>0.1</v>
      </c>
      <c r="N427" s="1">
        <v>179.37</v>
      </c>
      <c r="O427" s="1">
        <v>290.58999999999997</v>
      </c>
      <c r="P427" s="1">
        <v>0</v>
      </c>
      <c r="Q427" s="1">
        <v>1904.96</v>
      </c>
      <c r="R427" s="1" t="s">
        <v>35</v>
      </c>
      <c r="S427" s="1" t="s">
        <v>71</v>
      </c>
      <c r="T427" s="1" t="s">
        <v>37</v>
      </c>
      <c r="U427" s="1" t="s">
        <v>38</v>
      </c>
      <c r="V427" s="1" t="s">
        <v>39</v>
      </c>
      <c r="W427" s="1">
        <v>7</v>
      </c>
      <c r="X427" s="1" t="s">
        <v>53</v>
      </c>
      <c r="Y427" s="1">
        <v>4</v>
      </c>
      <c r="Z427" s="1" t="s">
        <v>113</v>
      </c>
    </row>
    <row r="428" spans="1:26" ht="18" customHeight="1" x14ac:dyDescent="0.25">
      <c r="A428" s="1" t="s">
        <v>1139</v>
      </c>
      <c r="B428" s="5">
        <f t="shared" ca="1" si="6"/>
        <v>45875</v>
      </c>
      <c r="C428" s="1" t="s">
        <v>1140</v>
      </c>
      <c r="D428" s="1" t="s">
        <v>624</v>
      </c>
      <c r="E428" s="1" t="s">
        <v>45</v>
      </c>
      <c r="F428" s="1">
        <v>55</v>
      </c>
      <c r="G428" s="1" t="s">
        <v>85</v>
      </c>
      <c r="H428" s="1" t="s">
        <v>31</v>
      </c>
      <c r="I428" s="1" t="s">
        <v>282</v>
      </c>
      <c r="J428" s="1" t="s">
        <v>109</v>
      </c>
      <c r="K428" s="1" t="s">
        <v>69</v>
      </c>
      <c r="L428" s="1">
        <v>12384.06</v>
      </c>
      <c r="M428" s="1">
        <v>0.05</v>
      </c>
      <c r="N428" s="1">
        <v>619.20000000000005</v>
      </c>
      <c r="O428" s="1">
        <v>2117.67</v>
      </c>
      <c r="P428" s="1">
        <v>50</v>
      </c>
      <c r="Q428" s="1">
        <v>13932.53</v>
      </c>
      <c r="R428" s="1" t="s">
        <v>35</v>
      </c>
      <c r="S428" s="1" t="s">
        <v>49</v>
      </c>
      <c r="T428" s="1" t="s">
        <v>110</v>
      </c>
      <c r="U428" s="1" t="s">
        <v>111</v>
      </c>
      <c r="V428" s="1" t="s">
        <v>112</v>
      </c>
      <c r="W428" s="1">
        <v>5</v>
      </c>
      <c r="X428" s="1" t="s">
        <v>53</v>
      </c>
      <c r="Y428" s="1">
        <v>2</v>
      </c>
      <c r="Z428" s="1" t="s">
        <v>41</v>
      </c>
    </row>
    <row r="429" spans="1:26" ht="18" customHeight="1" x14ac:dyDescent="0.25">
      <c r="A429" s="1" t="s">
        <v>1141</v>
      </c>
      <c r="B429" s="5">
        <f t="shared" ca="1" si="6"/>
        <v>46018</v>
      </c>
      <c r="C429" s="1" t="s">
        <v>323</v>
      </c>
      <c r="D429" s="1" t="s">
        <v>1142</v>
      </c>
      <c r="E429" s="1" t="s">
        <v>45</v>
      </c>
      <c r="F429" s="1">
        <v>52</v>
      </c>
      <c r="G429" s="1" t="s">
        <v>149</v>
      </c>
      <c r="H429" s="1" t="s">
        <v>100</v>
      </c>
      <c r="I429" s="1" t="s">
        <v>150</v>
      </c>
      <c r="J429" s="1" t="s">
        <v>33</v>
      </c>
      <c r="K429" s="1" t="s">
        <v>34</v>
      </c>
      <c r="L429" s="1">
        <v>3348.2</v>
      </c>
      <c r="M429" s="1">
        <v>0.1</v>
      </c>
      <c r="N429" s="1">
        <v>334.82</v>
      </c>
      <c r="O429" s="1">
        <v>542.41</v>
      </c>
      <c r="P429" s="1">
        <v>100</v>
      </c>
      <c r="Q429" s="1">
        <v>3655.79</v>
      </c>
      <c r="R429" s="1" t="s">
        <v>87</v>
      </c>
      <c r="S429" s="1" t="s">
        <v>49</v>
      </c>
      <c r="T429" s="1" t="s">
        <v>50</v>
      </c>
      <c r="U429" s="1" t="s">
        <v>51</v>
      </c>
      <c r="V429" s="1" t="s">
        <v>52</v>
      </c>
      <c r="W429" s="1">
        <v>5</v>
      </c>
      <c r="X429" s="1" t="s">
        <v>53</v>
      </c>
      <c r="Y429" s="1">
        <v>5</v>
      </c>
      <c r="Z429" s="1" t="s">
        <v>41</v>
      </c>
    </row>
    <row r="430" spans="1:26" ht="18" customHeight="1" x14ac:dyDescent="0.25">
      <c r="A430" s="1" t="s">
        <v>1143</v>
      </c>
      <c r="B430" s="5">
        <f t="shared" ca="1" si="6"/>
        <v>46244</v>
      </c>
      <c r="C430" s="1" t="s">
        <v>263</v>
      </c>
      <c r="D430" s="1" t="s">
        <v>1144</v>
      </c>
      <c r="E430" s="1" t="s">
        <v>29</v>
      </c>
      <c r="F430" s="1">
        <v>62</v>
      </c>
      <c r="G430" s="1" t="s">
        <v>91</v>
      </c>
      <c r="H430" s="1" t="s">
        <v>47</v>
      </c>
      <c r="I430" s="1" t="s">
        <v>131</v>
      </c>
      <c r="J430" s="1" t="s">
        <v>68</v>
      </c>
      <c r="K430" s="1" t="s">
        <v>34</v>
      </c>
      <c r="L430" s="1">
        <v>6062.73</v>
      </c>
      <c r="M430" s="1">
        <v>0.05</v>
      </c>
      <c r="N430" s="1">
        <v>303.14</v>
      </c>
      <c r="O430" s="1">
        <v>1036.73</v>
      </c>
      <c r="P430" s="1">
        <v>100</v>
      </c>
      <c r="Q430" s="1">
        <v>6896.32</v>
      </c>
      <c r="R430" s="1" t="s">
        <v>87</v>
      </c>
      <c r="S430" s="1" t="s">
        <v>49</v>
      </c>
      <c r="T430" s="1" t="s">
        <v>80</v>
      </c>
      <c r="U430" s="1" t="s">
        <v>81</v>
      </c>
      <c r="V430" s="1" t="s">
        <v>52</v>
      </c>
      <c r="W430" s="1">
        <v>7</v>
      </c>
      <c r="X430" s="1" t="s">
        <v>53</v>
      </c>
      <c r="Y430" s="1">
        <v>5</v>
      </c>
      <c r="Z430" s="1" t="s">
        <v>113</v>
      </c>
    </row>
    <row r="431" spans="1:26" ht="18" customHeight="1" x14ac:dyDescent="0.25">
      <c r="A431" s="1" t="s">
        <v>1145</v>
      </c>
      <c r="B431" s="5">
        <f t="shared" ca="1" si="6"/>
        <v>45760</v>
      </c>
      <c r="C431" s="1" t="s">
        <v>1146</v>
      </c>
      <c r="D431" s="1" t="s">
        <v>591</v>
      </c>
      <c r="E431" s="1" t="s">
        <v>45</v>
      </c>
      <c r="F431" s="1">
        <v>33</v>
      </c>
      <c r="G431" s="1" t="s">
        <v>222</v>
      </c>
      <c r="H431" s="1" t="s">
        <v>31</v>
      </c>
      <c r="I431" s="1" t="s">
        <v>86</v>
      </c>
      <c r="J431" s="1" t="s">
        <v>102</v>
      </c>
      <c r="K431" s="1" t="s">
        <v>34</v>
      </c>
      <c r="L431" s="1">
        <v>4919.8900000000003</v>
      </c>
      <c r="M431" s="1">
        <v>0</v>
      </c>
      <c r="N431" s="1">
        <v>0</v>
      </c>
      <c r="O431" s="1">
        <v>885.58</v>
      </c>
      <c r="P431" s="1">
        <v>0</v>
      </c>
      <c r="Q431" s="1">
        <v>5805.47</v>
      </c>
      <c r="R431" s="1" t="s">
        <v>120</v>
      </c>
      <c r="S431" s="1" t="s">
        <v>71</v>
      </c>
      <c r="T431" s="1" t="s">
        <v>161</v>
      </c>
      <c r="U431" s="1" t="s">
        <v>162</v>
      </c>
      <c r="V431" s="1" t="s">
        <v>95</v>
      </c>
      <c r="W431" s="1">
        <v>2</v>
      </c>
      <c r="X431" s="1" t="s">
        <v>53</v>
      </c>
      <c r="Y431" s="1">
        <v>4</v>
      </c>
      <c r="Z431" s="1" t="s">
        <v>41</v>
      </c>
    </row>
    <row r="432" spans="1:26" ht="18" customHeight="1" x14ac:dyDescent="0.25">
      <c r="A432" s="1" t="s">
        <v>1147</v>
      </c>
      <c r="B432" s="5">
        <f t="shared" ca="1" si="6"/>
        <v>46080</v>
      </c>
      <c r="C432" s="1" t="s">
        <v>903</v>
      </c>
      <c r="D432" s="1" t="s">
        <v>423</v>
      </c>
      <c r="E432" s="1" t="s">
        <v>29</v>
      </c>
      <c r="F432" s="1">
        <v>25</v>
      </c>
      <c r="G432" s="1" t="s">
        <v>149</v>
      </c>
      <c r="H432" s="1" t="s">
        <v>100</v>
      </c>
      <c r="I432" s="1" t="s">
        <v>101</v>
      </c>
      <c r="J432" s="1" t="s">
        <v>78</v>
      </c>
      <c r="K432" s="1" t="s">
        <v>34</v>
      </c>
      <c r="L432" s="1">
        <v>6152.29</v>
      </c>
      <c r="M432" s="1">
        <v>0</v>
      </c>
      <c r="N432" s="1">
        <v>0</v>
      </c>
      <c r="O432" s="1">
        <v>1107.4100000000001</v>
      </c>
      <c r="P432" s="1">
        <v>0</v>
      </c>
      <c r="Q432" s="1">
        <v>7259.7</v>
      </c>
      <c r="R432" s="1" t="s">
        <v>87</v>
      </c>
      <c r="S432" s="1" t="s">
        <v>49</v>
      </c>
      <c r="T432" s="1" t="s">
        <v>205</v>
      </c>
      <c r="U432" s="1" t="s">
        <v>206</v>
      </c>
      <c r="V432" s="1" t="s">
        <v>112</v>
      </c>
      <c r="W432" s="1">
        <v>5</v>
      </c>
      <c r="X432" s="1" t="s">
        <v>53</v>
      </c>
      <c r="Y432" s="1">
        <v>4</v>
      </c>
      <c r="Z432" s="1" t="s">
        <v>41</v>
      </c>
    </row>
    <row r="433" spans="1:26" ht="18" customHeight="1" x14ac:dyDescent="0.25">
      <c r="A433" s="1" t="s">
        <v>1148</v>
      </c>
      <c r="B433" s="5">
        <f t="shared" ca="1" si="6"/>
        <v>46193</v>
      </c>
      <c r="C433" s="1" t="s">
        <v>1149</v>
      </c>
      <c r="D433" s="1" t="s">
        <v>1150</v>
      </c>
      <c r="E433" s="1" t="s">
        <v>45</v>
      </c>
      <c r="F433" s="1">
        <v>64</v>
      </c>
      <c r="G433" s="1" t="s">
        <v>85</v>
      </c>
      <c r="H433" s="1" t="s">
        <v>31</v>
      </c>
      <c r="I433" s="1" t="s">
        <v>282</v>
      </c>
      <c r="J433" s="1" t="s">
        <v>92</v>
      </c>
      <c r="K433" s="1" t="s">
        <v>34</v>
      </c>
      <c r="L433" s="1">
        <v>2469.81</v>
      </c>
      <c r="M433" s="1">
        <v>0</v>
      </c>
      <c r="N433" s="1">
        <v>0</v>
      </c>
      <c r="O433" s="1">
        <v>444.57</v>
      </c>
      <c r="P433" s="1">
        <v>100</v>
      </c>
      <c r="Q433" s="1">
        <v>3014.38</v>
      </c>
      <c r="R433" s="1" t="s">
        <v>120</v>
      </c>
      <c r="S433" s="1" t="s">
        <v>71</v>
      </c>
      <c r="T433" s="1" t="s">
        <v>110</v>
      </c>
      <c r="U433" s="1" t="s">
        <v>111</v>
      </c>
      <c r="V433" s="1" t="s">
        <v>112</v>
      </c>
      <c r="W433" s="1">
        <v>2</v>
      </c>
      <c r="X433" s="1" t="s">
        <v>53</v>
      </c>
      <c r="Y433" s="1">
        <v>5</v>
      </c>
      <c r="Z433" s="1" t="s">
        <v>113</v>
      </c>
    </row>
    <row r="434" spans="1:26" ht="18" customHeight="1" x14ac:dyDescent="0.25">
      <c r="A434" s="1" t="s">
        <v>1151</v>
      </c>
      <c r="B434" s="5">
        <f t="shared" ca="1" si="6"/>
        <v>45766</v>
      </c>
      <c r="C434" s="1" t="s">
        <v>1152</v>
      </c>
      <c r="D434" s="1" t="s">
        <v>1153</v>
      </c>
      <c r="E434" s="1" t="s">
        <v>29</v>
      </c>
      <c r="F434" s="1">
        <v>34</v>
      </c>
      <c r="G434" s="1" t="s">
        <v>138</v>
      </c>
      <c r="H434" s="1" t="s">
        <v>76</v>
      </c>
      <c r="I434" s="1" t="s">
        <v>108</v>
      </c>
      <c r="J434" s="1" t="s">
        <v>92</v>
      </c>
      <c r="K434" s="1" t="s">
        <v>69</v>
      </c>
      <c r="L434" s="1">
        <v>7677.66</v>
      </c>
      <c r="M434" s="1">
        <v>0.1</v>
      </c>
      <c r="N434" s="1">
        <v>767.77</v>
      </c>
      <c r="O434" s="1">
        <v>1243.78</v>
      </c>
      <c r="P434" s="1">
        <v>0</v>
      </c>
      <c r="Q434" s="1">
        <v>8153.67</v>
      </c>
      <c r="R434" s="1" t="s">
        <v>87</v>
      </c>
      <c r="S434" s="1" t="s">
        <v>49</v>
      </c>
      <c r="T434" s="1" t="s">
        <v>93</v>
      </c>
      <c r="U434" s="1" t="s">
        <v>94</v>
      </c>
      <c r="V434" s="1" t="s">
        <v>95</v>
      </c>
      <c r="W434" s="1">
        <v>2</v>
      </c>
      <c r="X434" s="1" t="s">
        <v>53</v>
      </c>
      <c r="Y434" s="1">
        <v>4</v>
      </c>
      <c r="Z434" s="1" t="s">
        <v>41</v>
      </c>
    </row>
    <row r="435" spans="1:26" ht="18" customHeight="1" x14ac:dyDescent="0.25">
      <c r="A435" s="1" t="s">
        <v>1154</v>
      </c>
      <c r="B435" s="5">
        <f t="shared" ca="1" si="6"/>
        <v>45898</v>
      </c>
      <c r="C435" s="1" t="s">
        <v>1155</v>
      </c>
      <c r="D435" s="1" t="s">
        <v>1156</v>
      </c>
      <c r="E435" s="1" t="s">
        <v>29</v>
      </c>
      <c r="F435" s="1">
        <v>34</v>
      </c>
      <c r="G435" s="1" t="s">
        <v>160</v>
      </c>
      <c r="H435" s="1" t="s">
        <v>100</v>
      </c>
      <c r="I435" s="1" t="s">
        <v>150</v>
      </c>
      <c r="J435" s="1" t="s">
        <v>92</v>
      </c>
      <c r="K435" s="1" t="s">
        <v>69</v>
      </c>
      <c r="L435" s="1">
        <v>12074.23</v>
      </c>
      <c r="M435" s="1">
        <v>0.2</v>
      </c>
      <c r="N435" s="1">
        <v>2414.85</v>
      </c>
      <c r="O435" s="1">
        <v>1738.69</v>
      </c>
      <c r="P435" s="1">
        <v>100</v>
      </c>
      <c r="Q435" s="1">
        <v>11498.07</v>
      </c>
      <c r="R435" s="1" t="s">
        <v>120</v>
      </c>
      <c r="S435" s="1" t="s">
        <v>49</v>
      </c>
      <c r="T435" s="1" t="s">
        <v>61</v>
      </c>
      <c r="U435" s="1" t="s">
        <v>62</v>
      </c>
      <c r="V435" s="1" t="s">
        <v>39</v>
      </c>
      <c r="W435" s="1">
        <v>7</v>
      </c>
      <c r="X435" s="1" t="s">
        <v>53</v>
      </c>
      <c r="Y435" s="1">
        <v>3</v>
      </c>
      <c r="Z435" s="1" t="s">
        <v>41</v>
      </c>
    </row>
    <row r="436" spans="1:26" ht="18" customHeight="1" x14ac:dyDescent="0.25">
      <c r="A436" s="1" t="s">
        <v>1157</v>
      </c>
      <c r="B436" s="5">
        <f t="shared" ca="1" si="6"/>
        <v>45765</v>
      </c>
      <c r="C436" s="1" t="s">
        <v>1158</v>
      </c>
      <c r="D436" s="1" t="s">
        <v>1159</v>
      </c>
      <c r="E436" s="1" t="s">
        <v>29</v>
      </c>
      <c r="F436" s="1">
        <v>43</v>
      </c>
      <c r="G436" s="1" t="s">
        <v>274</v>
      </c>
      <c r="H436" s="1" t="s">
        <v>100</v>
      </c>
      <c r="I436" s="1" t="s">
        <v>150</v>
      </c>
      <c r="J436" s="1" t="s">
        <v>68</v>
      </c>
      <c r="K436" s="1" t="s">
        <v>34</v>
      </c>
      <c r="L436" s="1">
        <v>6762.63</v>
      </c>
      <c r="M436" s="1">
        <v>0.05</v>
      </c>
      <c r="N436" s="1">
        <v>338.13</v>
      </c>
      <c r="O436" s="1">
        <v>1156.4100000000001</v>
      </c>
      <c r="P436" s="1">
        <v>100</v>
      </c>
      <c r="Q436" s="1">
        <v>7680.91</v>
      </c>
      <c r="R436" s="1" t="s">
        <v>35</v>
      </c>
      <c r="S436" s="1" t="s">
        <v>49</v>
      </c>
      <c r="T436" s="1" t="s">
        <v>110</v>
      </c>
      <c r="U436" s="1" t="s">
        <v>111</v>
      </c>
      <c r="V436" s="1" t="s">
        <v>112</v>
      </c>
      <c r="W436" s="1">
        <v>2</v>
      </c>
      <c r="X436" s="1" t="s">
        <v>53</v>
      </c>
      <c r="Y436" s="1">
        <v>5</v>
      </c>
      <c r="Z436" s="1" t="s">
        <v>103</v>
      </c>
    </row>
    <row r="437" spans="1:26" ht="18" customHeight="1" x14ac:dyDescent="0.25">
      <c r="A437" s="1" t="s">
        <v>1160</v>
      </c>
      <c r="B437" s="5">
        <f t="shared" ca="1" si="6"/>
        <v>46219</v>
      </c>
      <c r="C437" s="1" t="s">
        <v>1123</v>
      </c>
      <c r="D437" s="1" t="s">
        <v>1161</v>
      </c>
      <c r="E437" s="1" t="s">
        <v>45</v>
      </c>
      <c r="F437" s="1">
        <v>30</v>
      </c>
      <c r="G437" s="1" t="s">
        <v>149</v>
      </c>
      <c r="H437" s="1" t="s">
        <v>100</v>
      </c>
      <c r="I437" s="1" t="s">
        <v>201</v>
      </c>
      <c r="J437" s="1" t="s">
        <v>119</v>
      </c>
      <c r="K437" s="1" t="s">
        <v>34</v>
      </c>
      <c r="L437" s="1">
        <v>7486.55</v>
      </c>
      <c r="M437" s="1">
        <v>0</v>
      </c>
      <c r="N437" s="1">
        <v>0</v>
      </c>
      <c r="O437" s="1">
        <v>1347.58</v>
      </c>
      <c r="P437" s="1">
        <v>100</v>
      </c>
      <c r="Q437" s="1">
        <v>8934.1299999999992</v>
      </c>
      <c r="R437" s="1" t="s">
        <v>35</v>
      </c>
      <c r="S437" s="1" t="s">
        <v>49</v>
      </c>
      <c r="T437" s="1" t="s">
        <v>161</v>
      </c>
      <c r="U437" s="1" t="s">
        <v>162</v>
      </c>
      <c r="V437" s="1" t="s">
        <v>95</v>
      </c>
      <c r="W437" s="1">
        <v>2</v>
      </c>
      <c r="X437" s="1" t="s">
        <v>63</v>
      </c>
      <c r="Y437" s="1">
        <v>5</v>
      </c>
      <c r="Z437" s="1" t="s">
        <v>145</v>
      </c>
    </row>
    <row r="438" spans="1:26" ht="18" customHeight="1" x14ac:dyDescent="0.25">
      <c r="A438" s="1" t="s">
        <v>1162</v>
      </c>
      <c r="B438" s="5">
        <f t="shared" ca="1" si="6"/>
        <v>45685</v>
      </c>
      <c r="C438" s="1" t="s">
        <v>1163</v>
      </c>
      <c r="D438" s="1" t="s">
        <v>356</v>
      </c>
      <c r="E438" s="1" t="s">
        <v>29</v>
      </c>
      <c r="F438" s="1">
        <v>34</v>
      </c>
      <c r="G438" s="1" t="s">
        <v>91</v>
      </c>
      <c r="H438" s="1" t="s">
        <v>47</v>
      </c>
      <c r="I438" s="1" t="s">
        <v>131</v>
      </c>
      <c r="J438" s="1" t="s">
        <v>119</v>
      </c>
      <c r="K438" s="1" t="s">
        <v>60</v>
      </c>
      <c r="L438" s="1">
        <v>12769.32</v>
      </c>
      <c r="M438" s="1">
        <v>0</v>
      </c>
      <c r="N438" s="1">
        <v>0</v>
      </c>
      <c r="O438" s="1">
        <v>2298.48</v>
      </c>
      <c r="P438" s="1">
        <v>0</v>
      </c>
      <c r="Q438" s="1">
        <v>15067.8</v>
      </c>
      <c r="R438" s="1" t="s">
        <v>87</v>
      </c>
      <c r="S438" s="1" t="s">
        <v>49</v>
      </c>
      <c r="T438" s="1" t="s">
        <v>205</v>
      </c>
      <c r="U438" s="1" t="s">
        <v>206</v>
      </c>
      <c r="V438" s="1" t="s">
        <v>112</v>
      </c>
      <c r="W438" s="1">
        <v>3</v>
      </c>
      <c r="X438" s="1" t="s">
        <v>53</v>
      </c>
      <c r="Y438" s="1">
        <v>5</v>
      </c>
      <c r="Z438" s="1" t="s">
        <v>41</v>
      </c>
    </row>
    <row r="439" spans="1:26" ht="18" customHeight="1" x14ac:dyDescent="0.25">
      <c r="A439" s="1" t="s">
        <v>1164</v>
      </c>
      <c r="B439" s="5">
        <f t="shared" ca="1" si="6"/>
        <v>45665</v>
      </c>
      <c r="C439" s="1" t="s">
        <v>693</v>
      </c>
      <c r="D439" s="1" t="s">
        <v>1165</v>
      </c>
      <c r="E439" s="1" t="s">
        <v>45</v>
      </c>
      <c r="F439" s="1">
        <v>55</v>
      </c>
      <c r="G439" s="1" t="s">
        <v>57</v>
      </c>
      <c r="H439" s="1" t="s">
        <v>47</v>
      </c>
      <c r="I439" s="1" t="s">
        <v>58</v>
      </c>
      <c r="J439" s="1" t="s">
        <v>119</v>
      </c>
      <c r="K439" s="1" t="s">
        <v>60</v>
      </c>
      <c r="L439" s="1">
        <v>10664.36</v>
      </c>
      <c r="M439" s="1">
        <v>0</v>
      </c>
      <c r="N439" s="1">
        <v>0</v>
      </c>
      <c r="O439" s="1">
        <v>1919.58</v>
      </c>
      <c r="P439" s="1">
        <v>100</v>
      </c>
      <c r="Q439" s="1">
        <v>12683.94</v>
      </c>
      <c r="R439" s="1" t="s">
        <v>87</v>
      </c>
      <c r="S439" s="1" t="s">
        <v>49</v>
      </c>
      <c r="T439" s="1" t="s">
        <v>161</v>
      </c>
      <c r="U439" s="1" t="s">
        <v>162</v>
      </c>
      <c r="V439" s="1" t="s">
        <v>95</v>
      </c>
      <c r="W439" s="1">
        <v>4</v>
      </c>
      <c r="X439" s="1" t="s">
        <v>53</v>
      </c>
      <c r="Y439" s="1">
        <v>3</v>
      </c>
      <c r="Z439" s="1" t="s">
        <v>41</v>
      </c>
    </row>
    <row r="440" spans="1:26" ht="18" customHeight="1" x14ac:dyDescent="0.25">
      <c r="A440" s="1" t="s">
        <v>1166</v>
      </c>
      <c r="B440" s="5">
        <f t="shared" ca="1" si="6"/>
        <v>46263</v>
      </c>
      <c r="C440" s="1" t="s">
        <v>1167</v>
      </c>
      <c r="D440" s="1" t="s">
        <v>436</v>
      </c>
      <c r="E440" s="1" t="s">
        <v>29</v>
      </c>
      <c r="F440" s="1">
        <v>34</v>
      </c>
      <c r="G440" s="1" t="s">
        <v>144</v>
      </c>
      <c r="H440" s="1" t="s">
        <v>47</v>
      </c>
      <c r="I440" s="1" t="s">
        <v>58</v>
      </c>
      <c r="J440" s="1" t="s">
        <v>59</v>
      </c>
      <c r="K440" s="1" t="s">
        <v>34</v>
      </c>
      <c r="L440" s="1">
        <v>7484.2</v>
      </c>
      <c r="M440" s="1">
        <v>0.05</v>
      </c>
      <c r="N440" s="1">
        <v>374.21</v>
      </c>
      <c r="O440" s="1">
        <v>1279.8</v>
      </c>
      <c r="P440" s="1">
        <v>50</v>
      </c>
      <c r="Q440" s="1">
        <v>8439.7900000000009</v>
      </c>
      <c r="R440" s="1" t="s">
        <v>87</v>
      </c>
      <c r="S440" s="1" t="s">
        <v>36</v>
      </c>
      <c r="T440" s="1" t="s">
        <v>197</v>
      </c>
      <c r="U440" s="1" t="s">
        <v>198</v>
      </c>
      <c r="V440" s="1" t="s">
        <v>52</v>
      </c>
      <c r="W440" s="1">
        <v>2</v>
      </c>
      <c r="X440" s="1" t="s">
        <v>53</v>
      </c>
      <c r="Y440" s="1">
        <v>3</v>
      </c>
      <c r="Z440" s="1" t="s">
        <v>41</v>
      </c>
    </row>
    <row r="441" spans="1:26" ht="18" customHeight="1" x14ac:dyDescent="0.25">
      <c r="A441" s="1" t="s">
        <v>1168</v>
      </c>
      <c r="B441" s="5">
        <f t="shared" ca="1" si="6"/>
        <v>46142</v>
      </c>
      <c r="C441" s="1" t="s">
        <v>617</v>
      </c>
      <c r="D441" s="1" t="s">
        <v>1169</v>
      </c>
      <c r="E441" s="1" t="s">
        <v>29</v>
      </c>
      <c r="F441" s="1">
        <v>65</v>
      </c>
      <c r="G441" s="1" t="s">
        <v>107</v>
      </c>
      <c r="H441" s="1" t="s">
        <v>76</v>
      </c>
      <c r="I441" s="1" t="s">
        <v>118</v>
      </c>
      <c r="J441" s="1" t="s">
        <v>78</v>
      </c>
      <c r="K441" s="1" t="s">
        <v>34</v>
      </c>
      <c r="L441" s="1">
        <v>4051.01</v>
      </c>
      <c r="M441" s="1">
        <v>0</v>
      </c>
      <c r="N441" s="1">
        <v>0</v>
      </c>
      <c r="O441" s="1">
        <v>729.18</v>
      </c>
      <c r="P441" s="1">
        <v>100</v>
      </c>
      <c r="Q441" s="1">
        <v>4880.1899999999996</v>
      </c>
      <c r="R441" s="1" t="s">
        <v>87</v>
      </c>
      <c r="S441" s="1" t="s">
        <v>71</v>
      </c>
      <c r="T441" s="1" t="s">
        <v>197</v>
      </c>
      <c r="U441" s="1" t="s">
        <v>198</v>
      </c>
      <c r="V441" s="1" t="s">
        <v>52</v>
      </c>
      <c r="W441" s="1">
        <v>4</v>
      </c>
      <c r="X441" s="1" t="s">
        <v>53</v>
      </c>
      <c r="Y441" s="1">
        <v>1</v>
      </c>
      <c r="Z441" s="1" t="s">
        <v>41</v>
      </c>
    </row>
    <row r="442" spans="1:26" ht="18" customHeight="1" x14ac:dyDescent="0.25">
      <c r="A442" s="1" t="s">
        <v>1170</v>
      </c>
      <c r="B442" s="5">
        <f t="shared" ca="1" si="6"/>
        <v>45932</v>
      </c>
      <c r="C442" s="1" t="s">
        <v>1171</v>
      </c>
      <c r="D442" s="1" t="s">
        <v>1172</v>
      </c>
      <c r="E442" s="1" t="s">
        <v>29</v>
      </c>
      <c r="F442" s="1">
        <v>31</v>
      </c>
      <c r="G442" s="1" t="s">
        <v>249</v>
      </c>
      <c r="H442" s="1" t="s">
        <v>76</v>
      </c>
      <c r="I442" s="1" t="s">
        <v>118</v>
      </c>
      <c r="J442" s="1" t="s">
        <v>78</v>
      </c>
      <c r="K442" s="1" t="s">
        <v>34</v>
      </c>
      <c r="L442" s="1">
        <v>13302.67</v>
      </c>
      <c r="M442" s="1">
        <v>0.15</v>
      </c>
      <c r="N442" s="1">
        <v>1995.4</v>
      </c>
      <c r="O442" s="1">
        <v>2035.31</v>
      </c>
      <c r="P442" s="1">
        <v>0</v>
      </c>
      <c r="Q442" s="1">
        <v>13342.58</v>
      </c>
      <c r="R442" s="1" t="s">
        <v>87</v>
      </c>
      <c r="S442" s="1" t="s">
        <v>49</v>
      </c>
      <c r="T442" s="1" t="s">
        <v>126</v>
      </c>
      <c r="U442" s="1" t="s">
        <v>127</v>
      </c>
      <c r="V442" s="1" t="s">
        <v>112</v>
      </c>
      <c r="W442" s="1">
        <v>2</v>
      </c>
      <c r="X442" s="1" t="s">
        <v>53</v>
      </c>
      <c r="Y442" s="1">
        <v>3</v>
      </c>
      <c r="Z442" s="1" t="s">
        <v>41</v>
      </c>
    </row>
    <row r="443" spans="1:26" ht="18" customHeight="1" x14ac:dyDescent="0.25">
      <c r="A443" s="1" t="s">
        <v>1173</v>
      </c>
      <c r="B443" s="5">
        <f t="shared" ca="1" si="6"/>
        <v>45907</v>
      </c>
      <c r="C443" s="1" t="s">
        <v>1174</v>
      </c>
      <c r="D443" s="1" t="s">
        <v>1175</v>
      </c>
      <c r="E443" s="1" t="s">
        <v>45</v>
      </c>
      <c r="F443" s="1">
        <v>62</v>
      </c>
      <c r="G443" s="1" t="s">
        <v>99</v>
      </c>
      <c r="H443" s="1" t="s">
        <v>100</v>
      </c>
      <c r="I443" s="1" t="s">
        <v>201</v>
      </c>
      <c r="J443" s="1" t="s">
        <v>102</v>
      </c>
      <c r="K443" s="1" t="s">
        <v>34</v>
      </c>
      <c r="L443" s="1">
        <v>8761.0499999999993</v>
      </c>
      <c r="M443" s="1">
        <v>0</v>
      </c>
      <c r="N443" s="1">
        <v>0</v>
      </c>
      <c r="O443" s="1">
        <v>1576.99</v>
      </c>
      <c r="P443" s="1">
        <v>0</v>
      </c>
      <c r="Q443" s="1">
        <v>10338.040000000001</v>
      </c>
      <c r="R443" s="1" t="s">
        <v>35</v>
      </c>
      <c r="S443" s="1" t="s">
        <v>49</v>
      </c>
      <c r="T443" s="1" t="s">
        <v>205</v>
      </c>
      <c r="U443" s="1" t="s">
        <v>206</v>
      </c>
      <c r="V443" s="1" t="s">
        <v>112</v>
      </c>
      <c r="W443" s="1">
        <v>4</v>
      </c>
      <c r="X443" s="1" t="s">
        <v>53</v>
      </c>
      <c r="Y443" s="1">
        <v>5</v>
      </c>
      <c r="Z443" s="1" t="s">
        <v>41</v>
      </c>
    </row>
    <row r="444" spans="1:26" ht="18" customHeight="1" x14ac:dyDescent="0.25">
      <c r="A444" s="1" t="s">
        <v>1176</v>
      </c>
      <c r="B444" s="5">
        <f t="shared" ca="1" si="6"/>
        <v>45931</v>
      </c>
      <c r="C444" s="1" t="s">
        <v>829</v>
      </c>
      <c r="D444" s="1" t="s">
        <v>365</v>
      </c>
      <c r="E444" s="1" t="s">
        <v>45</v>
      </c>
      <c r="F444" s="1">
        <v>23</v>
      </c>
      <c r="G444" s="1" t="s">
        <v>75</v>
      </c>
      <c r="H444" s="1" t="s">
        <v>76</v>
      </c>
      <c r="I444" s="1" t="s">
        <v>77</v>
      </c>
      <c r="J444" s="1" t="s">
        <v>102</v>
      </c>
      <c r="K444" s="1" t="s">
        <v>34</v>
      </c>
      <c r="L444" s="1">
        <v>3511.93</v>
      </c>
      <c r="M444" s="1">
        <v>0.15</v>
      </c>
      <c r="N444" s="1">
        <v>526.79</v>
      </c>
      <c r="O444" s="1">
        <v>537.33000000000004</v>
      </c>
      <c r="P444" s="1">
        <v>50</v>
      </c>
      <c r="Q444" s="1">
        <v>3572.47</v>
      </c>
      <c r="R444" s="1" t="s">
        <v>35</v>
      </c>
      <c r="S444" s="1" t="s">
        <v>140</v>
      </c>
      <c r="T444" s="1" t="s">
        <v>80</v>
      </c>
      <c r="U444" s="1" t="s">
        <v>81</v>
      </c>
      <c r="V444" s="1" t="s">
        <v>52</v>
      </c>
      <c r="W444" s="1">
        <v>5</v>
      </c>
      <c r="X444" s="1" t="s">
        <v>53</v>
      </c>
      <c r="Y444" s="1">
        <v>3</v>
      </c>
      <c r="Z444" s="1" t="s">
        <v>145</v>
      </c>
    </row>
    <row r="445" spans="1:26" ht="18" customHeight="1" x14ac:dyDescent="0.25">
      <c r="A445" s="1" t="s">
        <v>1177</v>
      </c>
      <c r="B445" s="5">
        <f t="shared" ca="1" si="6"/>
        <v>46076</v>
      </c>
      <c r="C445" s="1" t="s">
        <v>593</v>
      </c>
      <c r="D445" s="1" t="s">
        <v>764</v>
      </c>
      <c r="E445" s="1" t="s">
        <v>45</v>
      </c>
      <c r="F445" s="1">
        <v>52</v>
      </c>
      <c r="G445" s="1" t="s">
        <v>124</v>
      </c>
      <c r="H445" s="1" t="s">
        <v>31</v>
      </c>
      <c r="I445" s="1" t="s">
        <v>125</v>
      </c>
      <c r="J445" s="1" t="s">
        <v>59</v>
      </c>
      <c r="K445" s="1" t="s">
        <v>34</v>
      </c>
      <c r="L445" s="1">
        <v>4219.5200000000004</v>
      </c>
      <c r="M445" s="1">
        <v>0.1</v>
      </c>
      <c r="N445" s="1">
        <v>421.95</v>
      </c>
      <c r="O445" s="1">
        <v>683.56</v>
      </c>
      <c r="P445" s="1">
        <v>0</v>
      </c>
      <c r="Q445" s="1">
        <v>4481.13</v>
      </c>
      <c r="R445" s="1" t="s">
        <v>120</v>
      </c>
      <c r="S445" s="1" t="s">
        <v>71</v>
      </c>
      <c r="T445" s="1" t="s">
        <v>61</v>
      </c>
      <c r="U445" s="1" t="s">
        <v>62</v>
      </c>
      <c r="V445" s="1" t="s">
        <v>39</v>
      </c>
      <c r="W445" s="1">
        <v>5</v>
      </c>
      <c r="X445" s="1" t="s">
        <v>53</v>
      </c>
      <c r="Y445" s="1">
        <v>5</v>
      </c>
      <c r="Z445" s="1" t="s">
        <v>113</v>
      </c>
    </row>
    <row r="446" spans="1:26" ht="18" customHeight="1" x14ac:dyDescent="0.25">
      <c r="A446" s="1" t="s">
        <v>1178</v>
      </c>
      <c r="B446" s="5">
        <f t="shared" ca="1" si="6"/>
        <v>46154</v>
      </c>
      <c r="C446" s="1" t="s">
        <v>711</v>
      </c>
      <c r="D446" s="1" t="s">
        <v>523</v>
      </c>
      <c r="E446" s="1" t="s">
        <v>45</v>
      </c>
      <c r="F446" s="1">
        <v>63</v>
      </c>
      <c r="G446" s="1" t="s">
        <v>274</v>
      </c>
      <c r="H446" s="1" t="s">
        <v>100</v>
      </c>
      <c r="I446" s="1" t="s">
        <v>101</v>
      </c>
      <c r="J446" s="1" t="s">
        <v>33</v>
      </c>
      <c r="K446" s="1" t="s">
        <v>60</v>
      </c>
      <c r="L446" s="1">
        <v>12096.21</v>
      </c>
      <c r="M446" s="1">
        <v>0.1</v>
      </c>
      <c r="N446" s="1">
        <v>1209.6199999999999</v>
      </c>
      <c r="O446" s="1">
        <v>1959.59</v>
      </c>
      <c r="P446" s="1">
        <v>50</v>
      </c>
      <c r="Q446" s="1">
        <v>12896.18</v>
      </c>
      <c r="R446" s="1" t="s">
        <v>35</v>
      </c>
      <c r="S446" s="1" t="s">
        <v>49</v>
      </c>
      <c r="T446" s="1" t="s">
        <v>93</v>
      </c>
      <c r="U446" s="1" t="s">
        <v>94</v>
      </c>
      <c r="V446" s="1" t="s">
        <v>95</v>
      </c>
      <c r="W446" s="1">
        <v>4</v>
      </c>
      <c r="X446" s="1" t="s">
        <v>53</v>
      </c>
      <c r="Y446" s="1">
        <v>4</v>
      </c>
      <c r="Z446" s="1" t="s">
        <v>41</v>
      </c>
    </row>
    <row r="447" spans="1:26" ht="18" customHeight="1" x14ac:dyDescent="0.25">
      <c r="A447" s="1" t="s">
        <v>1179</v>
      </c>
      <c r="B447" s="5">
        <f t="shared" ca="1" si="6"/>
        <v>45681</v>
      </c>
      <c r="C447" s="1" t="s">
        <v>1180</v>
      </c>
      <c r="D447" s="1" t="s">
        <v>1181</v>
      </c>
      <c r="E447" s="1" t="s">
        <v>29</v>
      </c>
      <c r="F447" s="1">
        <v>31</v>
      </c>
      <c r="G447" s="1" t="s">
        <v>171</v>
      </c>
      <c r="H447" s="1" t="s">
        <v>100</v>
      </c>
      <c r="I447" s="1" t="s">
        <v>201</v>
      </c>
      <c r="J447" s="1" t="s">
        <v>109</v>
      </c>
      <c r="K447" s="1" t="s">
        <v>34</v>
      </c>
      <c r="L447" s="1">
        <v>901.15</v>
      </c>
      <c r="M447" s="1">
        <v>0.05</v>
      </c>
      <c r="N447" s="1">
        <v>45.06</v>
      </c>
      <c r="O447" s="1">
        <v>154.1</v>
      </c>
      <c r="P447" s="1">
        <v>150</v>
      </c>
      <c r="Q447" s="1">
        <v>1160.19</v>
      </c>
      <c r="R447" s="1" t="s">
        <v>35</v>
      </c>
      <c r="S447" s="1" t="s">
        <v>71</v>
      </c>
      <c r="T447" s="1" t="s">
        <v>61</v>
      </c>
      <c r="U447" s="1" t="s">
        <v>62</v>
      </c>
      <c r="V447" s="1" t="s">
        <v>39</v>
      </c>
      <c r="W447" s="1">
        <v>2</v>
      </c>
      <c r="X447" s="1" t="s">
        <v>53</v>
      </c>
      <c r="Y447" s="1">
        <v>4</v>
      </c>
      <c r="Z447" s="1" t="s">
        <v>41</v>
      </c>
    </row>
    <row r="448" spans="1:26" ht="18" customHeight="1" x14ac:dyDescent="0.25">
      <c r="A448" s="1" t="s">
        <v>1182</v>
      </c>
      <c r="B448" s="5">
        <f t="shared" ca="1" si="6"/>
        <v>46032</v>
      </c>
      <c r="C448" s="1" t="s">
        <v>1183</v>
      </c>
      <c r="D448" s="1" t="s">
        <v>1184</v>
      </c>
      <c r="E448" s="1" t="s">
        <v>29</v>
      </c>
      <c r="F448" s="1">
        <v>64</v>
      </c>
      <c r="G448" s="1" t="s">
        <v>85</v>
      </c>
      <c r="H448" s="1" t="s">
        <v>31</v>
      </c>
      <c r="I448" s="1" t="s">
        <v>282</v>
      </c>
      <c r="J448" s="1" t="s">
        <v>102</v>
      </c>
      <c r="K448" s="1" t="s">
        <v>34</v>
      </c>
      <c r="L448" s="1">
        <v>14883.36</v>
      </c>
      <c r="M448" s="1">
        <v>0.05</v>
      </c>
      <c r="N448" s="1">
        <v>744.17</v>
      </c>
      <c r="O448" s="1">
        <v>2545.0500000000002</v>
      </c>
      <c r="P448" s="1">
        <v>50</v>
      </c>
      <c r="Q448" s="1">
        <v>16734.240000000002</v>
      </c>
      <c r="R448" s="1" t="s">
        <v>35</v>
      </c>
      <c r="S448" s="1" t="s">
        <v>71</v>
      </c>
      <c r="T448" s="1" t="s">
        <v>61</v>
      </c>
      <c r="U448" s="1" t="s">
        <v>62</v>
      </c>
      <c r="V448" s="1" t="s">
        <v>39</v>
      </c>
      <c r="W448" s="1">
        <v>3</v>
      </c>
      <c r="X448" s="1" t="s">
        <v>53</v>
      </c>
      <c r="Y448" s="1">
        <v>5</v>
      </c>
      <c r="Z448" s="1" t="s">
        <v>41</v>
      </c>
    </row>
    <row r="449" spans="1:26" ht="18" customHeight="1" x14ac:dyDescent="0.25">
      <c r="A449" s="1" t="s">
        <v>1185</v>
      </c>
      <c r="B449" s="5">
        <f t="shared" ca="1" si="6"/>
        <v>45745</v>
      </c>
      <c r="C449" s="1" t="s">
        <v>731</v>
      </c>
      <c r="D449" s="1" t="s">
        <v>1186</v>
      </c>
      <c r="E449" s="1" t="s">
        <v>29</v>
      </c>
      <c r="F449" s="1">
        <v>25</v>
      </c>
      <c r="G449" s="1" t="s">
        <v>149</v>
      </c>
      <c r="H449" s="1" t="s">
        <v>100</v>
      </c>
      <c r="I449" s="1" t="s">
        <v>150</v>
      </c>
      <c r="J449" s="1" t="s">
        <v>92</v>
      </c>
      <c r="K449" s="1" t="s">
        <v>34</v>
      </c>
      <c r="L449" s="1">
        <v>2172.69</v>
      </c>
      <c r="M449" s="1">
        <v>0.05</v>
      </c>
      <c r="N449" s="1">
        <v>108.63</v>
      </c>
      <c r="O449" s="1">
        <v>371.53</v>
      </c>
      <c r="P449" s="1">
        <v>100</v>
      </c>
      <c r="Q449" s="1">
        <v>2535.59</v>
      </c>
      <c r="R449" s="1" t="s">
        <v>35</v>
      </c>
      <c r="S449" s="1" t="s">
        <v>71</v>
      </c>
      <c r="T449" s="1" t="s">
        <v>61</v>
      </c>
      <c r="U449" s="1" t="s">
        <v>62</v>
      </c>
      <c r="V449" s="1" t="s">
        <v>39</v>
      </c>
      <c r="W449" s="1">
        <v>4</v>
      </c>
      <c r="X449" s="1" t="s">
        <v>53</v>
      </c>
      <c r="Y449" s="1">
        <v>3</v>
      </c>
      <c r="Z449" s="1" t="s">
        <v>41</v>
      </c>
    </row>
    <row r="450" spans="1:26" ht="18" customHeight="1" x14ac:dyDescent="0.25">
      <c r="A450" s="1" t="s">
        <v>1187</v>
      </c>
      <c r="B450" s="5">
        <f t="shared" ref="B450:B513" ca="1" si="7">RANDBETWEEN(DATE(2025,1,1), DATE(2026,9,12))</f>
        <v>46172</v>
      </c>
      <c r="C450" s="1" t="s">
        <v>1188</v>
      </c>
      <c r="D450" s="1" t="s">
        <v>1189</v>
      </c>
      <c r="E450" s="1" t="s">
        <v>45</v>
      </c>
      <c r="F450" s="1">
        <v>32</v>
      </c>
      <c r="G450" s="1" t="s">
        <v>138</v>
      </c>
      <c r="H450" s="1" t="s">
        <v>76</v>
      </c>
      <c r="I450" s="1" t="s">
        <v>77</v>
      </c>
      <c r="J450" s="1" t="s">
        <v>119</v>
      </c>
      <c r="K450" s="1" t="s">
        <v>60</v>
      </c>
      <c r="L450" s="1">
        <v>11992.01</v>
      </c>
      <c r="M450" s="1">
        <v>0.05</v>
      </c>
      <c r="N450" s="1">
        <v>599.6</v>
      </c>
      <c r="O450" s="1">
        <v>2050.63</v>
      </c>
      <c r="P450" s="1">
        <v>0</v>
      </c>
      <c r="Q450" s="1">
        <v>13443.04</v>
      </c>
      <c r="R450" s="1" t="s">
        <v>35</v>
      </c>
      <c r="S450" s="1" t="s">
        <v>49</v>
      </c>
      <c r="T450" s="1" t="s">
        <v>80</v>
      </c>
      <c r="U450" s="1" t="s">
        <v>81</v>
      </c>
      <c r="V450" s="1" t="s">
        <v>52</v>
      </c>
      <c r="W450" s="1">
        <v>6</v>
      </c>
      <c r="X450" s="1" t="s">
        <v>40</v>
      </c>
      <c r="Y450" s="1">
        <v>4</v>
      </c>
      <c r="Z450" s="1" t="s">
        <v>41</v>
      </c>
    </row>
    <row r="451" spans="1:26" ht="18" customHeight="1" x14ac:dyDescent="0.25">
      <c r="A451" s="1" t="s">
        <v>1190</v>
      </c>
      <c r="B451" s="5">
        <f t="shared" ca="1" si="7"/>
        <v>45918</v>
      </c>
      <c r="C451" s="1" t="s">
        <v>266</v>
      </c>
      <c r="D451" s="1" t="s">
        <v>1070</v>
      </c>
      <c r="E451" s="1" t="s">
        <v>29</v>
      </c>
      <c r="F451" s="1">
        <v>44</v>
      </c>
      <c r="G451" s="1" t="s">
        <v>46</v>
      </c>
      <c r="H451" s="1" t="s">
        <v>47</v>
      </c>
      <c r="I451" s="1" t="s">
        <v>131</v>
      </c>
      <c r="J451" s="1" t="s">
        <v>92</v>
      </c>
      <c r="K451" s="1" t="s">
        <v>60</v>
      </c>
      <c r="L451" s="1">
        <v>6072.94</v>
      </c>
      <c r="M451" s="1">
        <v>0.05</v>
      </c>
      <c r="N451" s="1">
        <v>303.64999999999998</v>
      </c>
      <c r="O451" s="1">
        <v>1038.47</v>
      </c>
      <c r="P451" s="1">
        <v>0</v>
      </c>
      <c r="Q451" s="1">
        <v>6807.76</v>
      </c>
      <c r="R451" s="1" t="s">
        <v>120</v>
      </c>
      <c r="S451" s="1" t="s">
        <v>49</v>
      </c>
      <c r="T451" s="1" t="s">
        <v>126</v>
      </c>
      <c r="U451" s="1" t="s">
        <v>127</v>
      </c>
      <c r="V451" s="1" t="s">
        <v>112</v>
      </c>
      <c r="W451" s="1">
        <v>3</v>
      </c>
      <c r="X451" s="1" t="s">
        <v>53</v>
      </c>
      <c r="Y451" s="1">
        <v>4</v>
      </c>
      <c r="Z451" s="1" t="s">
        <v>41</v>
      </c>
    </row>
    <row r="452" spans="1:26" ht="18" customHeight="1" x14ac:dyDescent="0.25">
      <c r="A452" s="1" t="s">
        <v>1191</v>
      </c>
      <c r="B452" s="5">
        <f t="shared" ca="1" si="7"/>
        <v>45829</v>
      </c>
      <c r="C452" s="1" t="s">
        <v>582</v>
      </c>
      <c r="D452" s="1" t="s">
        <v>340</v>
      </c>
      <c r="E452" s="1" t="s">
        <v>29</v>
      </c>
      <c r="F452" s="1">
        <v>30</v>
      </c>
      <c r="G452" s="1" t="s">
        <v>181</v>
      </c>
      <c r="H452" s="1" t="s">
        <v>31</v>
      </c>
      <c r="I452" s="1" t="s">
        <v>86</v>
      </c>
      <c r="J452" s="1" t="s">
        <v>119</v>
      </c>
      <c r="K452" s="1" t="s">
        <v>34</v>
      </c>
      <c r="L452" s="1">
        <v>7510.19</v>
      </c>
      <c r="M452" s="1">
        <v>0.2</v>
      </c>
      <c r="N452" s="1">
        <v>1502.04</v>
      </c>
      <c r="O452" s="1">
        <v>1081.47</v>
      </c>
      <c r="P452" s="1">
        <v>0</v>
      </c>
      <c r="Q452" s="1">
        <v>7089.62</v>
      </c>
      <c r="R452" s="1" t="s">
        <v>87</v>
      </c>
      <c r="S452" s="1" t="s">
        <v>49</v>
      </c>
      <c r="T452" s="1" t="s">
        <v>37</v>
      </c>
      <c r="U452" s="1" t="s">
        <v>38</v>
      </c>
      <c r="V452" s="1" t="s">
        <v>39</v>
      </c>
      <c r="W452" s="1">
        <v>6</v>
      </c>
      <c r="X452" s="1" t="s">
        <v>53</v>
      </c>
      <c r="Y452" s="1">
        <v>3</v>
      </c>
      <c r="Z452" s="1" t="s">
        <v>41</v>
      </c>
    </row>
    <row r="453" spans="1:26" ht="18" customHeight="1" x14ac:dyDescent="0.25">
      <c r="A453" s="1" t="s">
        <v>1192</v>
      </c>
      <c r="B453" s="5">
        <f t="shared" ca="1" si="7"/>
        <v>45940</v>
      </c>
      <c r="C453" s="1" t="s">
        <v>1193</v>
      </c>
      <c r="D453" s="1" t="s">
        <v>1194</v>
      </c>
      <c r="E453" s="1" t="s">
        <v>29</v>
      </c>
      <c r="F453" s="1">
        <v>66</v>
      </c>
      <c r="G453" s="1" t="s">
        <v>138</v>
      </c>
      <c r="H453" s="1" t="s">
        <v>76</v>
      </c>
      <c r="I453" s="1" t="s">
        <v>118</v>
      </c>
      <c r="J453" s="1" t="s">
        <v>92</v>
      </c>
      <c r="K453" s="1" t="s">
        <v>34</v>
      </c>
      <c r="L453" s="1">
        <v>13239.6</v>
      </c>
      <c r="M453" s="1">
        <v>0.1</v>
      </c>
      <c r="N453" s="1">
        <v>1323.96</v>
      </c>
      <c r="O453" s="1">
        <v>2144.8200000000002</v>
      </c>
      <c r="P453" s="1">
        <v>50</v>
      </c>
      <c r="Q453" s="1">
        <v>14110.46</v>
      </c>
      <c r="R453" s="1" t="s">
        <v>87</v>
      </c>
      <c r="S453" s="1" t="s">
        <v>140</v>
      </c>
      <c r="T453" s="1" t="s">
        <v>50</v>
      </c>
      <c r="U453" s="1" t="s">
        <v>51</v>
      </c>
      <c r="V453" s="1" t="s">
        <v>52</v>
      </c>
      <c r="W453" s="1">
        <v>4</v>
      </c>
      <c r="X453" s="1" t="s">
        <v>53</v>
      </c>
      <c r="Y453" s="1">
        <v>4</v>
      </c>
      <c r="Z453" s="1" t="s">
        <v>113</v>
      </c>
    </row>
    <row r="454" spans="1:26" ht="18" customHeight="1" x14ac:dyDescent="0.25">
      <c r="A454" s="1" t="s">
        <v>1195</v>
      </c>
      <c r="B454" s="5">
        <f t="shared" ca="1" si="7"/>
        <v>45858</v>
      </c>
      <c r="C454" s="1" t="s">
        <v>295</v>
      </c>
      <c r="D454" s="1" t="s">
        <v>1196</v>
      </c>
      <c r="E454" s="1" t="s">
        <v>29</v>
      </c>
      <c r="F454" s="1">
        <v>48</v>
      </c>
      <c r="G454" s="1" t="s">
        <v>124</v>
      </c>
      <c r="H454" s="1" t="s">
        <v>31</v>
      </c>
      <c r="I454" s="1" t="s">
        <v>86</v>
      </c>
      <c r="J454" s="1" t="s">
        <v>33</v>
      </c>
      <c r="K454" s="1" t="s">
        <v>69</v>
      </c>
      <c r="L454" s="1">
        <v>6340.44</v>
      </c>
      <c r="M454" s="1">
        <v>0.1</v>
      </c>
      <c r="N454" s="1">
        <v>634.04</v>
      </c>
      <c r="O454" s="1">
        <v>1027.1500000000001</v>
      </c>
      <c r="P454" s="1">
        <v>150</v>
      </c>
      <c r="Q454" s="1">
        <v>6883.55</v>
      </c>
      <c r="R454" s="1" t="s">
        <v>35</v>
      </c>
      <c r="S454" s="1" t="s">
        <v>71</v>
      </c>
      <c r="T454" s="1" t="s">
        <v>93</v>
      </c>
      <c r="U454" s="1" t="s">
        <v>94</v>
      </c>
      <c r="V454" s="1" t="s">
        <v>95</v>
      </c>
      <c r="W454" s="1">
        <v>2</v>
      </c>
      <c r="X454" s="1" t="s">
        <v>53</v>
      </c>
      <c r="Y454" s="1">
        <v>4</v>
      </c>
      <c r="Z454" s="1" t="s">
        <v>41</v>
      </c>
    </row>
    <row r="455" spans="1:26" ht="18" customHeight="1" x14ac:dyDescent="0.25">
      <c r="A455" s="1" t="s">
        <v>1197</v>
      </c>
      <c r="B455" s="5">
        <f t="shared" ca="1" si="7"/>
        <v>46135</v>
      </c>
      <c r="C455" s="1" t="s">
        <v>1198</v>
      </c>
      <c r="D455" s="1" t="s">
        <v>1199</v>
      </c>
      <c r="E455" s="1" t="s">
        <v>45</v>
      </c>
      <c r="F455" s="1">
        <v>52</v>
      </c>
      <c r="G455" s="1" t="s">
        <v>85</v>
      </c>
      <c r="H455" s="1" t="s">
        <v>31</v>
      </c>
      <c r="I455" s="1" t="s">
        <v>86</v>
      </c>
      <c r="J455" s="1" t="s">
        <v>109</v>
      </c>
      <c r="K455" s="1" t="s">
        <v>34</v>
      </c>
      <c r="L455" s="1">
        <v>8178.03</v>
      </c>
      <c r="M455" s="1">
        <v>0.15</v>
      </c>
      <c r="N455" s="1">
        <v>1226.7</v>
      </c>
      <c r="O455" s="1">
        <v>1251.24</v>
      </c>
      <c r="P455" s="1">
        <v>0</v>
      </c>
      <c r="Q455" s="1">
        <v>8202.57</v>
      </c>
      <c r="R455" s="1" t="s">
        <v>87</v>
      </c>
      <c r="S455" s="1" t="s">
        <v>49</v>
      </c>
      <c r="T455" s="1" t="s">
        <v>110</v>
      </c>
      <c r="U455" s="1" t="s">
        <v>111</v>
      </c>
      <c r="V455" s="1" t="s">
        <v>112</v>
      </c>
      <c r="W455" s="1">
        <v>6</v>
      </c>
      <c r="X455" s="1" t="s">
        <v>53</v>
      </c>
      <c r="Y455" s="1">
        <v>4</v>
      </c>
      <c r="Z455" s="1" t="s">
        <v>41</v>
      </c>
    </row>
    <row r="456" spans="1:26" ht="18" customHeight="1" x14ac:dyDescent="0.25">
      <c r="A456" s="1" t="s">
        <v>1200</v>
      </c>
      <c r="B456" s="5">
        <f t="shared" ca="1" si="7"/>
        <v>45891</v>
      </c>
      <c r="C456" s="1" t="s">
        <v>728</v>
      </c>
      <c r="D456" s="1" t="s">
        <v>245</v>
      </c>
      <c r="E456" s="1" t="s">
        <v>29</v>
      </c>
      <c r="F456" s="1">
        <v>23</v>
      </c>
      <c r="G456" s="1" t="s">
        <v>99</v>
      </c>
      <c r="H456" s="1" t="s">
        <v>100</v>
      </c>
      <c r="I456" s="1" t="s">
        <v>201</v>
      </c>
      <c r="J456" s="1" t="s">
        <v>92</v>
      </c>
      <c r="K456" s="1" t="s">
        <v>34</v>
      </c>
      <c r="L456" s="1">
        <v>977.17</v>
      </c>
      <c r="M456" s="1">
        <v>0</v>
      </c>
      <c r="N456" s="1">
        <v>0</v>
      </c>
      <c r="O456" s="1">
        <v>175.89</v>
      </c>
      <c r="P456" s="1">
        <v>50</v>
      </c>
      <c r="Q456" s="1">
        <v>1203.06</v>
      </c>
      <c r="R456" s="1" t="s">
        <v>120</v>
      </c>
      <c r="S456" s="1" t="s">
        <v>140</v>
      </c>
      <c r="T456" s="1" t="s">
        <v>161</v>
      </c>
      <c r="U456" s="1" t="s">
        <v>162</v>
      </c>
      <c r="V456" s="1" t="s">
        <v>95</v>
      </c>
      <c r="W456" s="1">
        <v>4</v>
      </c>
      <c r="X456" s="1" t="s">
        <v>53</v>
      </c>
      <c r="Y456" s="1">
        <v>5</v>
      </c>
      <c r="Z456" s="1" t="s">
        <v>41</v>
      </c>
    </row>
    <row r="457" spans="1:26" ht="18" customHeight="1" x14ac:dyDescent="0.25">
      <c r="A457" s="1" t="s">
        <v>1201</v>
      </c>
      <c r="B457" s="5">
        <f t="shared" ca="1" si="7"/>
        <v>45798</v>
      </c>
      <c r="C457" s="1" t="s">
        <v>236</v>
      </c>
      <c r="D457" s="1" t="s">
        <v>1202</v>
      </c>
      <c r="E457" s="1" t="s">
        <v>45</v>
      </c>
      <c r="F457" s="1">
        <v>22</v>
      </c>
      <c r="G457" s="1" t="s">
        <v>274</v>
      </c>
      <c r="H457" s="1" t="s">
        <v>100</v>
      </c>
      <c r="I457" s="1" t="s">
        <v>178</v>
      </c>
      <c r="J457" s="1" t="s">
        <v>92</v>
      </c>
      <c r="K457" s="1" t="s">
        <v>34</v>
      </c>
      <c r="L457" s="1">
        <v>284.63</v>
      </c>
      <c r="M457" s="1">
        <v>0</v>
      </c>
      <c r="N457" s="1">
        <v>0</v>
      </c>
      <c r="O457" s="1">
        <v>51.23</v>
      </c>
      <c r="P457" s="1">
        <v>50</v>
      </c>
      <c r="Q457" s="1">
        <v>385.86</v>
      </c>
      <c r="R457" s="1" t="s">
        <v>120</v>
      </c>
      <c r="S457" s="1" t="s">
        <v>140</v>
      </c>
      <c r="T457" s="1" t="s">
        <v>61</v>
      </c>
      <c r="U457" s="1" t="s">
        <v>62</v>
      </c>
      <c r="V457" s="1" t="s">
        <v>39</v>
      </c>
      <c r="W457" s="1">
        <v>3</v>
      </c>
      <c r="X457" s="1" t="s">
        <v>53</v>
      </c>
      <c r="Y457" s="1">
        <v>4</v>
      </c>
      <c r="Z457" s="1" t="s">
        <v>41</v>
      </c>
    </row>
    <row r="458" spans="1:26" ht="18" customHeight="1" x14ac:dyDescent="0.25">
      <c r="A458" s="1" t="s">
        <v>1203</v>
      </c>
      <c r="B458" s="5">
        <f t="shared" ca="1" si="7"/>
        <v>46134</v>
      </c>
      <c r="C458" s="1" t="s">
        <v>311</v>
      </c>
      <c r="D458" s="1" t="s">
        <v>1156</v>
      </c>
      <c r="E458" s="1" t="s">
        <v>45</v>
      </c>
      <c r="F458" s="1">
        <v>39</v>
      </c>
      <c r="G458" s="1" t="s">
        <v>117</v>
      </c>
      <c r="H458" s="1" t="s">
        <v>76</v>
      </c>
      <c r="I458" s="1" t="s">
        <v>118</v>
      </c>
      <c r="J458" s="1" t="s">
        <v>68</v>
      </c>
      <c r="K458" s="1" t="s">
        <v>34</v>
      </c>
      <c r="L458" s="1">
        <v>3860.8</v>
      </c>
      <c r="M458" s="1">
        <v>0.05</v>
      </c>
      <c r="N458" s="1">
        <v>193.04</v>
      </c>
      <c r="O458" s="1">
        <v>660.2</v>
      </c>
      <c r="P458" s="1">
        <v>150</v>
      </c>
      <c r="Q458" s="1">
        <v>4477.96</v>
      </c>
      <c r="R458" s="1" t="s">
        <v>87</v>
      </c>
      <c r="S458" s="1" t="s">
        <v>140</v>
      </c>
      <c r="T458" s="1" t="s">
        <v>110</v>
      </c>
      <c r="U458" s="1" t="s">
        <v>111</v>
      </c>
      <c r="V458" s="1" t="s">
        <v>112</v>
      </c>
      <c r="W458" s="1">
        <v>2</v>
      </c>
      <c r="X458" s="1" t="s">
        <v>53</v>
      </c>
      <c r="Y458" s="1">
        <v>1</v>
      </c>
      <c r="Z458" s="1" t="s">
        <v>145</v>
      </c>
    </row>
    <row r="459" spans="1:26" ht="18" customHeight="1" x14ac:dyDescent="0.25">
      <c r="A459" s="1" t="s">
        <v>1204</v>
      </c>
      <c r="B459" s="5">
        <f t="shared" ca="1" si="7"/>
        <v>46174</v>
      </c>
      <c r="C459" s="1" t="s">
        <v>1205</v>
      </c>
      <c r="D459" s="1" t="s">
        <v>1206</v>
      </c>
      <c r="E459" s="1" t="s">
        <v>45</v>
      </c>
      <c r="F459" s="1">
        <v>66</v>
      </c>
      <c r="G459" s="1" t="s">
        <v>30</v>
      </c>
      <c r="H459" s="1" t="s">
        <v>31</v>
      </c>
      <c r="I459" s="1" t="s">
        <v>32</v>
      </c>
      <c r="J459" s="1" t="s">
        <v>109</v>
      </c>
      <c r="K459" s="1" t="s">
        <v>34</v>
      </c>
      <c r="L459" s="1">
        <v>10288.6</v>
      </c>
      <c r="M459" s="1">
        <v>0.05</v>
      </c>
      <c r="N459" s="1">
        <v>514.42999999999995</v>
      </c>
      <c r="O459" s="1">
        <v>1759.35</v>
      </c>
      <c r="P459" s="1">
        <v>0</v>
      </c>
      <c r="Q459" s="1">
        <v>11533.52</v>
      </c>
      <c r="R459" s="1" t="s">
        <v>87</v>
      </c>
      <c r="S459" s="1" t="s">
        <v>36</v>
      </c>
      <c r="T459" s="1" t="s">
        <v>37</v>
      </c>
      <c r="U459" s="1" t="s">
        <v>38</v>
      </c>
      <c r="V459" s="1" t="s">
        <v>39</v>
      </c>
      <c r="W459" s="1">
        <v>6</v>
      </c>
      <c r="X459" s="1" t="s">
        <v>53</v>
      </c>
      <c r="Y459" s="1">
        <v>4</v>
      </c>
      <c r="Z459" s="1" t="s">
        <v>41</v>
      </c>
    </row>
    <row r="460" spans="1:26" ht="18" customHeight="1" x14ac:dyDescent="0.25">
      <c r="A460" s="1" t="s">
        <v>1207</v>
      </c>
      <c r="B460" s="5">
        <f t="shared" ca="1" si="7"/>
        <v>45712</v>
      </c>
      <c r="C460" s="1" t="s">
        <v>609</v>
      </c>
      <c r="D460" s="1" t="s">
        <v>1208</v>
      </c>
      <c r="E460" s="1" t="s">
        <v>29</v>
      </c>
      <c r="F460" s="1">
        <v>40</v>
      </c>
      <c r="G460" s="1" t="s">
        <v>99</v>
      </c>
      <c r="H460" s="1" t="s">
        <v>100</v>
      </c>
      <c r="I460" s="1" t="s">
        <v>101</v>
      </c>
      <c r="J460" s="1" t="s">
        <v>92</v>
      </c>
      <c r="K460" s="1" t="s">
        <v>69</v>
      </c>
      <c r="L460" s="1">
        <v>2038.66</v>
      </c>
      <c r="M460" s="1">
        <v>0.1</v>
      </c>
      <c r="N460" s="1">
        <v>203.87</v>
      </c>
      <c r="O460" s="1">
        <v>330.26</v>
      </c>
      <c r="P460" s="1">
        <v>0</v>
      </c>
      <c r="Q460" s="1">
        <v>2165.0500000000002</v>
      </c>
      <c r="R460" s="1" t="s">
        <v>35</v>
      </c>
      <c r="S460" s="1" t="s">
        <v>140</v>
      </c>
      <c r="T460" s="1" t="s">
        <v>110</v>
      </c>
      <c r="U460" s="1" t="s">
        <v>111</v>
      </c>
      <c r="V460" s="1" t="s">
        <v>112</v>
      </c>
      <c r="W460" s="1">
        <v>4</v>
      </c>
      <c r="X460" s="1" t="s">
        <v>53</v>
      </c>
      <c r="Y460" s="1">
        <v>2</v>
      </c>
      <c r="Z460" s="1" t="s">
        <v>41</v>
      </c>
    </row>
    <row r="461" spans="1:26" ht="18" customHeight="1" x14ac:dyDescent="0.25">
      <c r="A461" s="1" t="s">
        <v>1209</v>
      </c>
      <c r="B461" s="5">
        <f t="shared" ca="1" si="7"/>
        <v>45740</v>
      </c>
      <c r="C461" s="1" t="s">
        <v>173</v>
      </c>
      <c r="D461" s="1" t="s">
        <v>882</v>
      </c>
      <c r="E461" s="1" t="s">
        <v>29</v>
      </c>
      <c r="F461" s="1">
        <v>42</v>
      </c>
      <c r="G461" s="1" t="s">
        <v>160</v>
      </c>
      <c r="H461" s="1" t="s">
        <v>100</v>
      </c>
      <c r="I461" s="1" t="s">
        <v>150</v>
      </c>
      <c r="J461" s="1" t="s">
        <v>68</v>
      </c>
      <c r="K461" s="1" t="s">
        <v>60</v>
      </c>
      <c r="L461" s="1">
        <v>1927.99</v>
      </c>
      <c r="M461" s="1">
        <v>0.05</v>
      </c>
      <c r="N461" s="1">
        <v>96.4</v>
      </c>
      <c r="O461" s="1">
        <v>329.69</v>
      </c>
      <c r="P461" s="1">
        <v>0</v>
      </c>
      <c r="Q461" s="1">
        <v>2161.2800000000002</v>
      </c>
      <c r="R461" s="1" t="s">
        <v>35</v>
      </c>
      <c r="S461" s="1" t="s">
        <v>49</v>
      </c>
      <c r="T461" s="1" t="s">
        <v>61</v>
      </c>
      <c r="U461" s="1" t="s">
        <v>62</v>
      </c>
      <c r="V461" s="1" t="s">
        <v>39</v>
      </c>
      <c r="W461" s="1">
        <v>2</v>
      </c>
      <c r="X461" s="1" t="s">
        <v>53</v>
      </c>
      <c r="Y461" s="1">
        <v>4</v>
      </c>
      <c r="Z461" s="1" t="s">
        <v>41</v>
      </c>
    </row>
    <row r="462" spans="1:26" ht="18" customHeight="1" x14ac:dyDescent="0.25">
      <c r="A462" s="1" t="s">
        <v>1210</v>
      </c>
      <c r="B462" s="5">
        <f t="shared" ca="1" si="7"/>
        <v>46168</v>
      </c>
      <c r="C462" s="1" t="s">
        <v>929</v>
      </c>
      <c r="D462" s="1" t="s">
        <v>1211</v>
      </c>
      <c r="E462" s="1" t="s">
        <v>29</v>
      </c>
      <c r="F462" s="1">
        <v>51</v>
      </c>
      <c r="G462" s="1" t="s">
        <v>181</v>
      </c>
      <c r="H462" s="1" t="s">
        <v>31</v>
      </c>
      <c r="I462" s="1" t="s">
        <v>282</v>
      </c>
      <c r="J462" s="1" t="s">
        <v>78</v>
      </c>
      <c r="K462" s="1" t="s">
        <v>34</v>
      </c>
      <c r="L462" s="1">
        <v>6311.67</v>
      </c>
      <c r="M462" s="1">
        <v>0.05</v>
      </c>
      <c r="N462" s="1">
        <v>315.58</v>
      </c>
      <c r="O462" s="1">
        <v>1079.3</v>
      </c>
      <c r="P462" s="1">
        <v>50</v>
      </c>
      <c r="Q462" s="1">
        <v>7125.39</v>
      </c>
      <c r="R462" s="1" t="s">
        <v>87</v>
      </c>
      <c r="S462" s="1" t="s">
        <v>36</v>
      </c>
      <c r="T462" s="1" t="s">
        <v>93</v>
      </c>
      <c r="U462" s="1" t="s">
        <v>94</v>
      </c>
      <c r="V462" s="1" t="s">
        <v>95</v>
      </c>
      <c r="W462" s="1">
        <v>2</v>
      </c>
      <c r="X462" s="1" t="s">
        <v>63</v>
      </c>
      <c r="Y462" s="1">
        <v>4</v>
      </c>
      <c r="Z462" s="1" t="s">
        <v>41</v>
      </c>
    </row>
    <row r="463" spans="1:26" ht="18" customHeight="1" x14ac:dyDescent="0.25">
      <c r="A463" s="1" t="s">
        <v>1212</v>
      </c>
      <c r="B463" s="5">
        <f t="shared" ca="1" si="7"/>
        <v>45880</v>
      </c>
      <c r="C463" s="1" t="s">
        <v>690</v>
      </c>
      <c r="D463" s="1" t="s">
        <v>966</v>
      </c>
      <c r="E463" s="1" t="s">
        <v>29</v>
      </c>
      <c r="F463" s="1">
        <v>43</v>
      </c>
      <c r="G463" s="1" t="s">
        <v>138</v>
      </c>
      <c r="H463" s="1" t="s">
        <v>76</v>
      </c>
      <c r="I463" s="1" t="s">
        <v>139</v>
      </c>
      <c r="J463" s="1" t="s">
        <v>109</v>
      </c>
      <c r="K463" s="1" t="s">
        <v>69</v>
      </c>
      <c r="L463" s="1">
        <v>9805.6</v>
      </c>
      <c r="M463" s="1">
        <v>0.05</v>
      </c>
      <c r="N463" s="1">
        <v>490.28</v>
      </c>
      <c r="O463" s="1">
        <v>1676.76</v>
      </c>
      <c r="P463" s="1">
        <v>0</v>
      </c>
      <c r="Q463" s="1">
        <v>10992.08</v>
      </c>
      <c r="R463" s="1" t="s">
        <v>35</v>
      </c>
      <c r="S463" s="1" t="s">
        <v>36</v>
      </c>
      <c r="T463" s="1" t="s">
        <v>93</v>
      </c>
      <c r="U463" s="1" t="s">
        <v>94</v>
      </c>
      <c r="V463" s="1" t="s">
        <v>95</v>
      </c>
      <c r="W463" s="1">
        <v>5</v>
      </c>
      <c r="X463" s="1" t="s">
        <v>53</v>
      </c>
      <c r="Y463" s="1">
        <v>3</v>
      </c>
      <c r="Z463" s="1" t="s">
        <v>103</v>
      </c>
    </row>
    <row r="464" spans="1:26" ht="18" customHeight="1" x14ac:dyDescent="0.25">
      <c r="A464" s="1" t="s">
        <v>1213</v>
      </c>
      <c r="B464" s="5">
        <f t="shared" ca="1" si="7"/>
        <v>45737</v>
      </c>
      <c r="C464" s="1" t="s">
        <v>1214</v>
      </c>
      <c r="D464" s="1" t="s">
        <v>683</v>
      </c>
      <c r="E464" s="1" t="s">
        <v>45</v>
      </c>
      <c r="F464" s="1">
        <v>64</v>
      </c>
      <c r="G464" s="1" t="s">
        <v>138</v>
      </c>
      <c r="H464" s="1" t="s">
        <v>76</v>
      </c>
      <c r="I464" s="1" t="s">
        <v>118</v>
      </c>
      <c r="J464" s="1" t="s">
        <v>59</v>
      </c>
      <c r="K464" s="1" t="s">
        <v>34</v>
      </c>
      <c r="L464" s="1">
        <v>10753.06</v>
      </c>
      <c r="M464" s="1">
        <v>0</v>
      </c>
      <c r="N464" s="1">
        <v>0</v>
      </c>
      <c r="O464" s="1">
        <v>1935.55</v>
      </c>
      <c r="P464" s="1">
        <v>100</v>
      </c>
      <c r="Q464" s="1">
        <v>12788.61</v>
      </c>
      <c r="R464" s="1" t="s">
        <v>35</v>
      </c>
      <c r="S464" s="1" t="s">
        <v>49</v>
      </c>
      <c r="T464" s="1" t="s">
        <v>37</v>
      </c>
      <c r="U464" s="1" t="s">
        <v>38</v>
      </c>
      <c r="V464" s="1" t="s">
        <v>39</v>
      </c>
      <c r="W464" s="1">
        <v>2</v>
      </c>
      <c r="X464" s="1" t="s">
        <v>53</v>
      </c>
      <c r="Y464" s="1">
        <v>5</v>
      </c>
      <c r="Z464" s="1" t="s">
        <v>41</v>
      </c>
    </row>
    <row r="465" spans="1:26" ht="18" customHeight="1" x14ac:dyDescent="0.25">
      <c r="A465" s="1" t="s">
        <v>1215</v>
      </c>
      <c r="B465" s="5">
        <f t="shared" ca="1" si="7"/>
        <v>46165</v>
      </c>
      <c r="C465" s="1" t="s">
        <v>807</v>
      </c>
      <c r="D465" s="1" t="s">
        <v>301</v>
      </c>
      <c r="E465" s="1" t="s">
        <v>45</v>
      </c>
      <c r="F465" s="1">
        <v>22</v>
      </c>
      <c r="G465" s="1" t="s">
        <v>222</v>
      </c>
      <c r="H465" s="1" t="s">
        <v>31</v>
      </c>
      <c r="I465" s="1" t="s">
        <v>125</v>
      </c>
      <c r="J465" s="1" t="s">
        <v>109</v>
      </c>
      <c r="K465" s="1" t="s">
        <v>34</v>
      </c>
      <c r="L465" s="1">
        <v>2882.15</v>
      </c>
      <c r="M465" s="1">
        <v>0.05</v>
      </c>
      <c r="N465" s="1">
        <v>144.11000000000001</v>
      </c>
      <c r="O465" s="1">
        <v>492.85</v>
      </c>
      <c r="P465" s="1">
        <v>50</v>
      </c>
      <c r="Q465" s="1">
        <v>3280.89</v>
      </c>
      <c r="R465" s="1" t="s">
        <v>87</v>
      </c>
      <c r="S465" s="1" t="s">
        <v>49</v>
      </c>
      <c r="T465" s="1" t="s">
        <v>126</v>
      </c>
      <c r="U465" s="1" t="s">
        <v>127</v>
      </c>
      <c r="V465" s="1" t="s">
        <v>112</v>
      </c>
      <c r="W465" s="1">
        <v>4</v>
      </c>
      <c r="X465" s="1" t="s">
        <v>53</v>
      </c>
      <c r="Y465" s="1">
        <v>5</v>
      </c>
      <c r="Z465" s="1" t="s">
        <v>41</v>
      </c>
    </row>
    <row r="466" spans="1:26" ht="18" customHeight="1" x14ac:dyDescent="0.25">
      <c r="A466" s="1" t="s">
        <v>1216</v>
      </c>
      <c r="B466" s="5">
        <f t="shared" ca="1" si="7"/>
        <v>45846</v>
      </c>
      <c r="C466" s="1" t="s">
        <v>786</v>
      </c>
      <c r="D466" s="1" t="s">
        <v>744</v>
      </c>
      <c r="E466" s="1" t="s">
        <v>45</v>
      </c>
      <c r="F466" s="1">
        <v>43</v>
      </c>
      <c r="G466" s="1" t="s">
        <v>138</v>
      </c>
      <c r="H466" s="1" t="s">
        <v>76</v>
      </c>
      <c r="I466" s="1" t="s">
        <v>108</v>
      </c>
      <c r="J466" s="1" t="s">
        <v>109</v>
      </c>
      <c r="K466" s="1" t="s">
        <v>34</v>
      </c>
      <c r="L466" s="1">
        <v>1423.93</v>
      </c>
      <c r="M466" s="1">
        <v>0.1</v>
      </c>
      <c r="N466" s="1">
        <v>142.38999999999999</v>
      </c>
      <c r="O466" s="1">
        <v>230.68</v>
      </c>
      <c r="P466" s="1">
        <v>50</v>
      </c>
      <c r="Q466" s="1">
        <v>1562.22</v>
      </c>
      <c r="R466" s="1" t="s">
        <v>87</v>
      </c>
      <c r="S466" s="1" t="s">
        <v>140</v>
      </c>
      <c r="T466" s="1" t="s">
        <v>93</v>
      </c>
      <c r="U466" s="1" t="s">
        <v>94</v>
      </c>
      <c r="V466" s="1" t="s">
        <v>95</v>
      </c>
      <c r="W466" s="1">
        <v>3</v>
      </c>
      <c r="X466" s="1" t="s">
        <v>53</v>
      </c>
      <c r="Y466" s="1">
        <v>5</v>
      </c>
      <c r="Z466" s="1" t="s">
        <v>41</v>
      </c>
    </row>
    <row r="467" spans="1:26" ht="18" customHeight="1" x14ac:dyDescent="0.25">
      <c r="A467" s="1" t="s">
        <v>1217</v>
      </c>
      <c r="B467" s="5">
        <f t="shared" ca="1" si="7"/>
        <v>46149</v>
      </c>
      <c r="C467" s="1" t="s">
        <v>1218</v>
      </c>
      <c r="D467" s="1" t="s">
        <v>304</v>
      </c>
      <c r="E467" s="1" t="s">
        <v>45</v>
      </c>
      <c r="F467" s="1">
        <v>37</v>
      </c>
      <c r="G467" s="1" t="s">
        <v>171</v>
      </c>
      <c r="H467" s="1" t="s">
        <v>100</v>
      </c>
      <c r="I467" s="1" t="s">
        <v>201</v>
      </c>
      <c r="J467" s="1" t="s">
        <v>92</v>
      </c>
      <c r="K467" s="1" t="s">
        <v>60</v>
      </c>
      <c r="L467" s="1">
        <v>14120.86</v>
      </c>
      <c r="M467" s="1">
        <v>0</v>
      </c>
      <c r="N467" s="1">
        <v>0</v>
      </c>
      <c r="O467" s="1">
        <v>2541.75</v>
      </c>
      <c r="P467" s="1">
        <v>50</v>
      </c>
      <c r="Q467" s="1">
        <v>16712.61</v>
      </c>
      <c r="R467" s="1" t="s">
        <v>120</v>
      </c>
      <c r="S467" s="1" t="s">
        <v>49</v>
      </c>
      <c r="T467" s="1" t="s">
        <v>110</v>
      </c>
      <c r="U467" s="1" t="s">
        <v>111</v>
      </c>
      <c r="V467" s="1" t="s">
        <v>112</v>
      </c>
      <c r="W467" s="1">
        <v>7</v>
      </c>
      <c r="X467" s="1" t="s">
        <v>53</v>
      </c>
      <c r="Y467" s="1">
        <v>4</v>
      </c>
      <c r="Z467" s="1" t="s">
        <v>41</v>
      </c>
    </row>
    <row r="468" spans="1:26" ht="18" customHeight="1" x14ac:dyDescent="0.25">
      <c r="A468" s="1" t="s">
        <v>1219</v>
      </c>
      <c r="B468" s="5">
        <f t="shared" ca="1" si="7"/>
        <v>45805</v>
      </c>
      <c r="C468" s="1" t="s">
        <v>654</v>
      </c>
      <c r="D468" s="1" t="s">
        <v>1220</v>
      </c>
      <c r="E468" s="1" t="s">
        <v>45</v>
      </c>
      <c r="F468" s="1">
        <v>23</v>
      </c>
      <c r="G468" s="1" t="s">
        <v>181</v>
      </c>
      <c r="H468" s="1" t="s">
        <v>31</v>
      </c>
      <c r="I468" s="1" t="s">
        <v>125</v>
      </c>
      <c r="J468" s="1" t="s">
        <v>78</v>
      </c>
      <c r="K468" s="1" t="s">
        <v>34</v>
      </c>
      <c r="L468" s="1">
        <v>4094.83</v>
      </c>
      <c r="M468" s="1">
        <v>0.05</v>
      </c>
      <c r="N468" s="1">
        <v>204.74</v>
      </c>
      <c r="O468" s="1">
        <v>700.22</v>
      </c>
      <c r="P468" s="1">
        <v>0</v>
      </c>
      <c r="Q468" s="1">
        <v>4590.3100000000004</v>
      </c>
      <c r="R468" s="1" t="s">
        <v>87</v>
      </c>
      <c r="S468" s="1" t="s">
        <v>36</v>
      </c>
      <c r="T468" s="1" t="s">
        <v>205</v>
      </c>
      <c r="U468" s="1" t="s">
        <v>206</v>
      </c>
      <c r="V468" s="1" t="s">
        <v>112</v>
      </c>
      <c r="W468" s="1">
        <v>5</v>
      </c>
      <c r="X468" s="1" t="s">
        <v>53</v>
      </c>
      <c r="Y468" s="1">
        <v>4</v>
      </c>
      <c r="Z468" s="1" t="s">
        <v>41</v>
      </c>
    </row>
    <row r="469" spans="1:26" ht="18" customHeight="1" x14ac:dyDescent="0.25">
      <c r="A469" s="1" t="s">
        <v>1221</v>
      </c>
      <c r="B469" s="5">
        <f t="shared" ca="1" si="7"/>
        <v>45687</v>
      </c>
      <c r="C469" s="1" t="s">
        <v>606</v>
      </c>
      <c r="D469" s="1" t="s">
        <v>615</v>
      </c>
      <c r="E469" s="1" t="s">
        <v>45</v>
      </c>
      <c r="F469" s="1">
        <v>23</v>
      </c>
      <c r="G469" s="1" t="s">
        <v>160</v>
      </c>
      <c r="H469" s="1" t="s">
        <v>100</v>
      </c>
      <c r="I469" s="1" t="s">
        <v>178</v>
      </c>
      <c r="J469" s="1" t="s">
        <v>109</v>
      </c>
      <c r="K469" s="1" t="s">
        <v>34</v>
      </c>
      <c r="L469" s="1">
        <v>12836.86</v>
      </c>
      <c r="M469" s="1">
        <v>0.05</v>
      </c>
      <c r="N469" s="1">
        <v>641.84</v>
      </c>
      <c r="O469" s="1">
        <v>2195.1</v>
      </c>
      <c r="P469" s="1">
        <v>50</v>
      </c>
      <c r="Q469" s="1">
        <v>14440.12</v>
      </c>
      <c r="R469" s="1" t="s">
        <v>120</v>
      </c>
      <c r="S469" s="1" t="s">
        <v>49</v>
      </c>
      <c r="T469" s="1" t="s">
        <v>161</v>
      </c>
      <c r="U469" s="1" t="s">
        <v>162</v>
      </c>
      <c r="V469" s="1" t="s">
        <v>95</v>
      </c>
      <c r="W469" s="1">
        <v>4</v>
      </c>
      <c r="X469" s="1" t="s">
        <v>53</v>
      </c>
      <c r="Y469" s="1">
        <v>5</v>
      </c>
      <c r="Z469" s="1" t="s">
        <v>41</v>
      </c>
    </row>
    <row r="470" spans="1:26" ht="18" customHeight="1" x14ac:dyDescent="0.25">
      <c r="A470" s="1" t="s">
        <v>1222</v>
      </c>
      <c r="B470" s="5">
        <f t="shared" ca="1" si="7"/>
        <v>45743</v>
      </c>
      <c r="C470" s="1" t="s">
        <v>347</v>
      </c>
      <c r="D470" s="1" t="s">
        <v>1223</v>
      </c>
      <c r="E470" s="1" t="s">
        <v>45</v>
      </c>
      <c r="F470" s="1">
        <v>67</v>
      </c>
      <c r="G470" s="1" t="s">
        <v>57</v>
      </c>
      <c r="H470" s="1" t="s">
        <v>47</v>
      </c>
      <c r="I470" s="1" t="s">
        <v>67</v>
      </c>
      <c r="J470" s="1" t="s">
        <v>102</v>
      </c>
      <c r="K470" s="1" t="s">
        <v>60</v>
      </c>
      <c r="L470" s="1">
        <v>12986.5</v>
      </c>
      <c r="M470" s="1">
        <v>0</v>
      </c>
      <c r="N470" s="1">
        <v>0</v>
      </c>
      <c r="O470" s="1">
        <v>2337.5700000000002</v>
      </c>
      <c r="P470" s="1">
        <v>150</v>
      </c>
      <c r="Q470" s="1">
        <v>15474.07</v>
      </c>
      <c r="R470" s="1" t="s">
        <v>35</v>
      </c>
      <c r="S470" s="1" t="s">
        <v>49</v>
      </c>
      <c r="T470" s="1" t="s">
        <v>80</v>
      </c>
      <c r="U470" s="1" t="s">
        <v>81</v>
      </c>
      <c r="V470" s="1" t="s">
        <v>52</v>
      </c>
      <c r="W470" s="1">
        <v>4</v>
      </c>
      <c r="X470" s="1" t="s">
        <v>63</v>
      </c>
      <c r="Y470" s="1">
        <v>4</v>
      </c>
      <c r="Z470" s="1" t="s">
        <v>41</v>
      </c>
    </row>
    <row r="471" spans="1:26" ht="18" customHeight="1" x14ac:dyDescent="0.25">
      <c r="A471" s="1" t="s">
        <v>1224</v>
      </c>
      <c r="B471" s="5">
        <f t="shared" ca="1" si="7"/>
        <v>45824</v>
      </c>
      <c r="C471" s="1" t="s">
        <v>1225</v>
      </c>
      <c r="D471" s="1" t="s">
        <v>474</v>
      </c>
      <c r="E471" s="1" t="s">
        <v>29</v>
      </c>
      <c r="F471" s="1">
        <v>35</v>
      </c>
      <c r="G471" s="1" t="s">
        <v>57</v>
      </c>
      <c r="H471" s="1" t="s">
        <v>47</v>
      </c>
      <c r="I471" s="1" t="s">
        <v>131</v>
      </c>
      <c r="J471" s="1" t="s">
        <v>102</v>
      </c>
      <c r="K471" s="1" t="s">
        <v>60</v>
      </c>
      <c r="L471" s="1">
        <v>11644.71</v>
      </c>
      <c r="M471" s="1">
        <v>0</v>
      </c>
      <c r="N471" s="1">
        <v>0</v>
      </c>
      <c r="O471" s="1">
        <v>2096.0500000000002</v>
      </c>
      <c r="P471" s="1">
        <v>100</v>
      </c>
      <c r="Q471" s="1">
        <v>13840.76</v>
      </c>
      <c r="R471" s="1" t="s">
        <v>35</v>
      </c>
      <c r="S471" s="1" t="s">
        <v>49</v>
      </c>
      <c r="T471" s="1" t="s">
        <v>197</v>
      </c>
      <c r="U471" s="1" t="s">
        <v>198</v>
      </c>
      <c r="V471" s="1" t="s">
        <v>52</v>
      </c>
      <c r="W471" s="1">
        <v>4</v>
      </c>
      <c r="X471" s="1" t="s">
        <v>53</v>
      </c>
      <c r="Y471" s="1">
        <v>5</v>
      </c>
      <c r="Z471" s="1" t="s">
        <v>145</v>
      </c>
    </row>
    <row r="472" spans="1:26" ht="18" customHeight="1" x14ac:dyDescent="0.25">
      <c r="A472" s="1" t="s">
        <v>1226</v>
      </c>
      <c r="B472" s="5">
        <f t="shared" ca="1" si="7"/>
        <v>46204</v>
      </c>
      <c r="C472" s="1" t="s">
        <v>1227</v>
      </c>
      <c r="D472" s="1" t="s">
        <v>1228</v>
      </c>
      <c r="E472" s="1" t="s">
        <v>45</v>
      </c>
      <c r="F472" s="1">
        <v>21</v>
      </c>
      <c r="G472" s="1" t="s">
        <v>107</v>
      </c>
      <c r="H472" s="1" t="s">
        <v>76</v>
      </c>
      <c r="I472" s="1" t="s">
        <v>118</v>
      </c>
      <c r="J472" s="1" t="s">
        <v>68</v>
      </c>
      <c r="K472" s="1" t="s">
        <v>60</v>
      </c>
      <c r="L472" s="1">
        <v>2740.3</v>
      </c>
      <c r="M472" s="1">
        <v>0.2</v>
      </c>
      <c r="N472" s="1">
        <v>548.05999999999995</v>
      </c>
      <c r="O472" s="1">
        <v>394.6</v>
      </c>
      <c r="P472" s="1">
        <v>100</v>
      </c>
      <c r="Q472" s="1">
        <v>2686.84</v>
      </c>
      <c r="R472" s="1" t="s">
        <v>120</v>
      </c>
      <c r="S472" s="1" t="s">
        <v>49</v>
      </c>
      <c r="T472" s="1" t="s">
        <v>126</v>
      </c>
      <c r="U472" s="1" t="s">
        <v>127</v>
      </c>
      <c r="V472" s="1" t="s">
        <v>112</v>
      </c>
      <c r="W472" s="1">
        <v>6</v>
      </c>
      <c r="X472" s="1" t="s">
        <v>53</v>
      </c>
      <c r="Y472" s="1">
        <v>1</v>
      </c>
      <c r="Z472" s="1" t="s">
        <v>41</v>
      </c>
    </row>
    <row r="473" spans="1:26" ht="18" customHeight="1" x14ac:dyDescent="0.25">
      <c r="A473" s="1" t="s">
        <v>1229</v>
      </c>
      <c r="B473" s="5">
        <f t="shared" ca="1" si="7"/>
        <v>46208</v>
      </c>
      <c r="C473" s="1" t="s">
        <v>1174</v>
      </c>
      <c r="D473" s="1" t="s">
        <v>255</v>
      </c>
      <c r="E473" s="1" t="s">
        <v>29</v>
      </c>
      <c r="F473" s="1">
        <v>34</v>
      </c>
      <c r="G473" s="1" t="s">
        <v>130</v>
      </c>
      <c r="H473" s="1" t="s">
        <v>47</v>
      </c>
      <c r="I473" s="1" t="s">
        <v>131</v>
      </c>
      <c r="J473" s="1" t="s">
        <v>92</v>
      </c>
      <c r="K473" s="1" t="s">
        <v>34</v>
      </c>
      <c r="L473" s="1">
        <v>12371.57</v>
      </c>
      <c r="M473" s="1">
        <v>0</v>
      </c>
      <c r="N473" s="1">
        <v>0</v>
      </c>
      <c r="O473" s="1">
        <v>2226.88</v>
      </c>
      <c r="P473" s="1">
        <v>100</v>
      </c>
      <c r="Q473" s="1">
        <v>14698.45</v>
      </c>
      <c r="R473" s="1" t="s">
        <v>120</v>
      </c>
      <c r="S473" s="1" t="s">
        <v>71</v>
      </c>
      <c r="T473" s="1" t="s">
        <v>161</v>
      </c>
      <c r="U473" s="1" t="s">
        <v>162</v>
      </c>
      <c r="V473" s="1" t="s">
        <v>95</v>
      </c>
      <c r="W473" s="1">
        <v>6</v>
      </c>
      <c r="X473" s="1" t="s">
        <v>53</v>
      </c>
      <c r="Y473" s="1">
        <v>1</v>
      </c>
      <c r="Z473" s="1" t="s">
        <v>41</v>
      </c>
    </row>
    <row r="474" spans="1:26" ht="18" customHeight="1" x14ac:dyDescent="0.25">
      <c r="A474" s="1" t="s">
        <v>1230</v>
      </c>
      <c r="B474" s="5">
        <f t="shared" ca="1" si="7"/>
        <v>45714</v>
      </c>
      <c r="C474" s="1" t="s">
        <v>1231</v>
      </c>
      <c r="D474" s="1" t="s">
        <v>787</v>
      </c>
      <c r="E474" s="1" t="s">
        <v>29</v>
      </c>
      <c r="F474" s="1">
        <v>31</v>
      </c>
      <c r="G474" s="1" t="s">
        <v>99</v>
      </c>
      <c r="H474" s="1" t="s">
        <v>100</v>
      </c>
      <c r="I474" s="1" t="s">
        <v>201</v>
      </c>
      <c r="J474" s="1" t="s">
        <v>92</v>
      </c>
      <c r="K474" s="1" t="s">
        <v>34</v>
      </c>
      <c r="L474" s="1">
        <v>11596.45</v>
      </c>
      <c r="M474" s="1">
        <v>0</v>
      </c>
      <c r="N474" s="1">
        <v>0</v>
      </c>
      <c r="O474" s="1">
        <v>2087.36</v>
      </c>
      <c r="P474" s="1">
        <v>0</v>
      </c>
      <c r="Q474" s="1">
        <v>13683.81</v>
      </c>
      <c r="R474" s="1" t="s">
        <v>35</v>
      </c>
      <c r="S474" s="1" t="s">
        <v>71</v>
      </c>
      <c r="T474" s="1" t="s">
        <v>80</v>
      </c>
      <c r="U474" s="1" t="s">
        <v>81</v>
      </c>
      <c r="V474" s="1" t="s">
        <v>52</v>
      </c>
      <c r="W474" s="1">
        <v>3</v>
      </c>
      <c r="X474" s="1" t="s">
        <v>53</v>
      </c>
      <c r="Y474" s="1">
        <v>5</v>
      </c>
      <c r="Z474" s="1" t="s">
        <v>113</v>
      </c>
    </row>
    <row r="475" spans="1:26" ht="18" customHeight="1" x14ac:dyDescent="0.25">
      <c r="A475" s="1" t="s">
        <v>1232</v>
      </c>
      <c r="B475" s="5">
        <f t="shared" ca="1" si="7"/>
        <v>45811</v>
      </c>
      <c r="C475" s="1" t="s">
        <v>263</v>
      </c>
      <c r="D475" s="1" t="s">
        <v>1233</v>
      </c>
      <c r="E475" s="1" t="s">
        <v>45</v>
      </c>
      <c r="F475" s="1">
        <v>31</v>
      </c>
      <c r="G475" s="1" t="s">
        <v>57</v>
      </c>
      <c r="H475" s="1" t="s">
        <v>47</v>
      </c>
      <c r="I475" s="1" t="s">
        <v>67</v>
      </c>
      <c r="J475" s="1" t="s">
        <v>109</v>
      </c>
      <c r="K475" s="1" t="s">
        <v>34</v>
      </c>
      <c r="L475" s="1">
        <v>9051.66</v>
      </c>
      <c r="M475" s="1">
        <v>0</v>
      </c>
      <c r="N475" s="1">
        <v>0</v>
      </c>
      <c r="O475" s="1">
        <v>1629.3</v>
      </c>
      <c r="P475" s="1">
        <v>0</v>
      </c>
      <c r="Q475" s="1">
        <v>10680.96</v>
      </c>
      <c r="R475" s="1" t="s">
        <v>87</v>
      </c>
      <c r="S475" s="1" t="s">
        <v>49</v>
      </c>
      <c r="T475" s="1" t="s">
        <v>37</v>
      </c>
      <c r="U475" s="1" t="s">
        <v>38</v>
      </c>
      <c r="V475" s="1" t="s">
        <v>39</v>
      </c>
      <c r="W475" s="1">
        <v>4</v>
      </c>
      <c r="X475" s="1" t="s">
        <v>53</v>
      </c>
      <c r="Y475" s="1">
        <v>5</v>
      </c>
      <c r="Z475" s="1" t="s">
        <v>41</v>
      </c>
    </row>
    <row r="476" spans="1:26" ht="18" customHeight="1" x14ac:dyDescent="0.25">
      <c r="A476" s="1" t="s">
        <v>1234</v>
      </c>
      <c r="B476" s="5">
        <f t="shared" ca="1" si="7"/>
        <v>45996</v>
      </c>
      <c r="C476" s="1" t="s">
        <v>329</v>
      </c>
      <c r="D476" s="1" t="s">
        <v>1235</v>
      </c>
      <c r="E476" s="1" t="s">
        <v>45</v>
      </c>
      <c r="F476" s="1">
        <v>30</v>
      </c>
      <c r="G476" s="1" t="s">
        <v>160</v>
      </c>
      <c r="H476" s="1" t="s">
        <v>100</v>
      </c>
      <c r="I476" s="1" t="s">
        <v>101</v>
      </c>
      <c r="J476" s="1" t="s">
        <v>33</v>
      </c>
      <c r="K476" s="1" t="s">
        <v>34</v>
      </c>
      <c r="L476" s="1">
        <v>5223.7299999999996</v>
      </c>
      <c r="M476" s="1">
        <v>0.05</v>
      </c>
      <c r="N476" s="1">
        <v>261.19</v>
      </c>
      <c r="O476" s="1">
        <v>893.26</v>
      </c>
      <c r="P476" s="1">
        <v>0</v>
      </c>
      <c r="Q476" s="1">
        <v>5855.8</v>
      </c>
      <c r="R476" s="1" t="s">
        <v>120</v>
      </c>
      <c r="S476" s="1" t="s">
        <v>49</v>
      </c>
      <c r="T476" s="1" t="s">
        <v>126</v>
      </c>
      <c r="U476" s="1" t="s">
        <v>127</v>
      </c>
      <c r="V476" s="1" t="s">
        <v>112</v>
      </c>
      <c r="W476" s="1">
        <v>6</v>
      </c>
      <c r="X476" s="1" t="s">
        <v>53</v>
      </c>
      <c r="Y476" s="1">
        <v>5</v>
      </c>
      <c r="Z476" s="1" t="s">
        <v>41</v>
      </c>
    </row>
    <row r="477" spans="1:26" ht="18" customHeight="1" x14ac:dyDescent="0.25">
      <c r="A477" s="1" t="s">
        <v>1236</v>
      </c>
      <c r="B477" s="5">
        <f t="shared" ca="1" si="7"/>
        <v>45867</v>
      </c>
      <c r="C477" s="1" t="s">
        <v>752</v>
      </c>
      <c r="D477" s="1" t="s">
        <v>387</v>
      </c>
      <c r="E477" s="1" t="s">
        <v>45</v>
      </c>
      <c r="F477" s="1">
        <v>24</v>
      </c>
      <c r="G477" s="1" t="s">
        <v>75</v>
      </c>
      <c r="H477" s="1" t="s">
        <v>76</v>
      </c>
      <c r="I477" s="1" t="s">
        <v>118</v>
      </c>
      <c r="J477" s="1" t="s">
        <v>78</v>
      </c>
      <c r="K477" s="1" t="s">
        <v>69</v>
      </c>
      <c r="L477" s="1">
        <v>4122</v>
      </c>
      <c r="M477" s="1">
        <v>0.05</v>
      </c>
      <c r="N477" s="1">
        <v>206.1</v>
      </c>
      <c r="O477" s="1">
        <v>704.86</v>
      </c>
      <c r="P477" s="1">
        <v>50</v>
      </c>
      <c r="Q477" s="1">
        <v>4670.76</v>
      </c>
      <c r="R477" s="1" t="s">
        <v>35</v>
      </c>
      <c r="S477" s="1" t="s">
        <v>49</v>
      </c>
      <c r="T477" s="1" t="s">
        <v>197</v>
      </c>
      <c r="U477" s="1" t="s">
        <v>198</v>
      </c>
      <c r="V477" s="1" t="s">
        <v>52</v>
      </c>
      <c r="W477" s="1">
        <v>6</v>
      </c>
      <c r="X477" s="1" t="s">
        <v>53</v>
      </c>
      <c r="Y477" s="1">
        <v>5</v>
      </c>
      <c r="Z477" s="1" t="s">
        <v>41</v>
      </c>
    </row>
    <row r="478" spans="1:26" ht="18" customHeight="1" x14ac:dyDescent="0.25">
      <c r="A478" s="1" t="s">
        <v>1237</v>
      </c>
      <c r="B478" s="5">
        <f t="shared" ca="1" si="7"/>
        <v>45695</v>
      </c>
      <c r="C478" s="1" t="s">
        <v>1238</v>
      </c>
      <c r="D478" s="1" t="s">
        <v>248</v>
      </c>
      <c r="E478" s="1" t="s">
        <v>45</v>
      </c>
      <c r="F478" s="1">
        <v>61</v>
      </c>
      <c r="G478" s="1" t="s">
        <v>249</v>
      </c>
      <c r="H478" s="1" t="s">
        <v>76</v>
      </c>
      <c r="I478" s="1" t="s">
        <v>108</v>
      </c>
      <c r="J478" s="1" t="s">
        <v>119</v>
      </c>
      <c r="K478" s="1" t="s">
        <v>34</v>
      </c>
      <c r="L478" s="1">
        <v>2047.87</v>
      </c>
      <c r="M478" s="1">
        <v>0.05</v>
      </c>
      <c r="N478" s="1">
        <v>102.39</v>
      </c>
      <c r="O478" s="1">
        <v>350.19</v>
      </c>
      <c r="P478" s="1">
        <v>0</v>
      </c>
      <c r="Q478" s="1">
        <v>2295.67</v>
      </c>
      <c r="R478" s="1" t="s">
        <v>87</v>
      </c>
      <c r="S478" s="1" t="s">
        <v>49</v>
      </c>
      <c r="T478" s="1" t="s">
        <v>93</v>
      </c>
      <c r="U478" s="1" t="s">
        <v>94</v>
      </c>
      <c r="V478" s="1" t="s">
        <v>95</v>
      </c>
      <c r="W478" s="1">
        <v>6</v>
      </c>
      <c r="X478" s="1" t="s">
        <v>53</v>
      </c>
      <c r="Y478" s="1">
        <v>3</v>
      </c>
      <c r="Z478" s="1" t="s">
        <v>41</v>
      </c>
    </row>
    <row r="479" spans="1:26" ht="18" customHeight="1" x14ac:dyDescent="0.25">
      <c r="A479" s="1" t="s">
        <v>1239</v>
      </c>
      <c r="B479" s="5">
        <f t="shared" ca="1" si="7"/>
        <v>46043</v>
      </c>
      <c r="C479" s="1" t="s">
        <v>485</v>
      </c>
      <c r="D479" s="1" t="s">
        <v>377</v>
      </c>
      <c r="E479" s="1" t="s">
        <v>29</v>
      </c>
      <c r="F479" s="1">
        <v>32</v>
      </c>
      <c r="G479" s="1" t="s">
        <v>171</v>
      </c>
      <c r="H479" s="1" t="s">
        <v>100</v>
      </c>
      <c r="I479" s="1" t="s">
        <v>178</v>
      </c>
      <c r="J479" s="1" t="s">
        <v>119</v>
      </c>
      <c r="K479" s="1" t="s">
        <v>34</v>
      </c>
      <c r="L479" s="1">
        <v>7768.92</v>
      </c>
      <c r="M479" s="1">
        <v>0</v>
      </c>
      <c r="N479" s="1">
        <v>0</v>
      </c>
      <c r="O479" s="1">
        <v>1398.41</v>
      </c>
      <c r="P479" s="1">
        <v>50</v>
      </c>
      <c r="Q479" s="1">
        <v>9217.33</v>
      </c>
      <c r="R479" s="1" t="s">
        <v>79</v>
      </c>
      <c r="S479" s="1" t="s">
        <v>71</v>
      </c>
      <c r="T479" s="1" t="s">
        <v>93</v>
      </c>
      <c r="U479" s="1" t="s">
        <v>94</v>
      </c>
      <c r="V479" s="1" t="s">
        <v>95</v>
      </c>
      <c r="W479" s="1">
        <v>3</v>
      </c>
      <c r="X479" s="1" t="s">
        <v>40</v>
      </c>
      <c r="Y479" s="1">
        <v>3</v>
      </c>
      <c r="Z479" s="1" t="s">
        <v>41</v>
      </c>
    </row>
    <row r="480" spans="1:26" ht="18" customHeight="1" x14ac:dyDescent="0.25">
      <c r="A480" s="1" t="s">
        <v>1240</v>
      </c>
      <c r="B480" s="5">
        <f t="shared" ca="1" si="7"/>
        <v>46116</v>
      </c>
      <c r="C480" s="1" t="s">
        <v>1241</v>
      </c>
      <c r="D480" s="1" t="s">
        <v>1242</v>
      </c>
      <c r="E480" s="1" t="s">
        <v>45</v>
      </c>
      <c r="F480" s="1">
        <v>36</v>
      </c>
      <c r="G480" s="1" t="s">
        <v>130</v>
      </c>
      <c r="H480" s="1" t="s">
        <v>47</v>
      </c>
      <c r="I480" s="1" t="s">
        <v>58</v>
      </c>
      <c r="J480" s="1" t="s">
        <v>33</v>
      </c>
      <c r="K480" s="1" t="s">
        <v>60</v>
      </c>
      <c r="L480" s="1">
        <v>8882.6</v>
      </c>
      <c r="M480" s="1">
        <v>0.15</v>
      </c>
      <c r="N480" s="1">
        <v>1332.39</v>
      </c>
      <c r="O480" s="1">
        <v>1359.04</v>
      </c>
      <c r="P480" s="1">
        <v>50</v>
      </c>
      <c r="Q480" s="1">
        <v>8959.25</v>
      </c>
      <c r="R480" s="1" t="s">
        <v>87</v>
      </c>
      <c r="S480" s="1" t="s">
        <v>49</v>
      </c>
      <c r="T480" s="1" t="s">
        <v>205</v>
      </c>
      <c r="U480" s="1" t="s">
        <v>206</v>
      </c>
      <c r="V480" s="1" t="s">
        <v>112</v>
      </c>
      <c r="W480" s="1">
        <v>3</v>
      </c>
      <c r="X480" s="1" t="s">
        <v>53</v>
      </c>
      <c r="Y480" s="1">
        <v>5</v>
      </c>
      <c r="Z480" s="1" t="s">
        <v>41</v>
      </c>
    </row>
    <row r="481" spans="1:26" ht="18" customHeight="1" x14ac:dyDescent="0.25">
      <c r="A481" s="1" t="s">
        <v>1243</v>
      </c>
      <c r="B481" s="5">
        <f t="shared" ca="1" si="7"/>
        <v>45742</v>
      </c>
      <c r="C481" s="1" t="s">
        <v>251</v>
      </c>
      <c r="D481" s="1" t="s">
        <v>537</v>
      </c>
      <c r="E481" s="1" t="s">
        <v>45</v>
      </c>
      <c r="F481" s="1">
        <v>60</v>
      </c>
      <c r="G481" s="1" t="s">
        <v>117</v>
      </c>
      <c r="H481" s="1" t="s">
        <v>76</v>
      </c>
      <c r="I481" s="1" t="s">
        <v>139</v>
      </c>
      <c r="J481" s="1" t="s">
        <v>68</v>
      </c>
      <c r="K481" s="1" t="s">
        <v>34</v>
      </c>
      <c r="L481" s="1">
        <v>5550.25</v>
      </c>
      <c r="M481" s="1">
        <v>0</v>
      </c>
      <c r="N481" s="1">
        <v>0</v>
      </c>
      <c r="O481" s="1">
        <v>999.04</v>
      </c>
      <c r="P481" s="1">
        <v>100</v>
      </c>
      <c r="Q481" s="1">
        <v>6649.29</v>
      </c>
      <c r="R481" s="1" t="s">
        <v>87</v>
      </c>
      <c r="S481" s="1" t="s">
        <v>49</v>
      </c>
      <c r="T481" s="1" t="s">
        <v>93</v>
      </c>
      <c r="U481" s="1" t="s">
        <v>94</v>
      </c>
      <c r="V481" s="1" t="s">
        <v>95</v>
      </c>
      <c r="W481" s="1">
        <v>4</v>
      </c>
      <c r="X481" s="1" t="s">
        <v>53</v>
      </c>
      <c r="Y481" s="1">
        <v>3</v>
      </c>
      <c r="Z481" s="1" t="s">
        <v>41</v>
      </c>
    </row>
    <row r="482" spans="1:26" ht="18" customHeight="1" x14ac:dyDescent="0.25">
      <c r="A482" s="1" t="s">
        <v>1244</v>
      </c>
      <c r="B482" s="5">
        <f t="shared" ca="1" si="7"/>
        <v>45979</v>
      </c>
      <c r="C482" s="1" t="s">
        <v>786</v>
      </c>
      <c r="D482" s="1" t="s">
        <v>818</v>
      </c>
      <c r="E482" s="1" t="s">
        <v>45</v>
      </c>
      <c r="F482" s="1">
        <v>64</v>
      </c>
      <c r="G482" s="1" t="s">
        <v>30</v>
      </c>
      <c r="H482" s="1" t="s">
        <v>31</v>
      </c>
      <c r="I482" s="1" t="s">
        <v>32</v>
      </c>
      <c r="J482" s="1" t="s">
        <v>119</v>
      </c>
      <c r="K482" s="1" t="s">
        <v>34</v>
      </c>
      <c r="L482" s="1">
        <v>7261.55</v>
      </c>
      <c r="M482" s="1">
        <v>0</v>
      </c>
      <c r="N482" s="1">
        <v>0</v>
      </c>
      <c r="O482" s="1">
        <v>1307.08</v>
      </c>
      <c r="P482" s="1">
        <v>100</v>
      </c>
      <c r="Q482" s="1">
        <v>8668.6299999999992</v>
      </c>
      <c r="R482" s="1" t="s">
        <v>87</v>
      </c>
      <c r="S482" s="1" t="s">
        <v>49</v>
      </c>
      <c r="T482" s="1" t="s">
        <v>61</v>
      </c>
      <c r="U482" s="1" t="s">
        <v>62</v>
      </c>
      <c r="V482" s="1" t="s">
        <v>39</v>
      </c>
      <c r="W482" s="1">
        <v>5</v>
      </c>
      <c r="X482" s="1" t="s">
        <v>53</v>
      </c>
      <c r="Y482" s="1">
        <v>4</v>
      </c>
      <c r="Z482" s="1" t="s">
        <v>41</v>
      </c>
    </row>
    <row r="483" spans="1:26" ht="18" customHeight="1" x14ac:dyDescent="0.25">
      <c r="A483" s="1" t="s">
        <v>1245</v>
      </c>
      <c r="B483" s="5">
        <f t="shared" ca="1" si="7"/>
        <v>46232</v>
      </c>
      <c r="C483" s="1" t="s">
        <v>809</v>
      </c>
      <c r="D483" s="1" t="s">
        <v>271</v>
      </c>
      <c r="E483" s="1" t="s">
        <v>29</v>
      </c>
      <c r="F483" s="1">
        <v>61</v>
      </c>
      <c r="G483" s="1" t="s">
        <v>117</v>
      </c>
      <c r="H483" s="1" t="s">
        <v>76</v>
      </c>
      <c r="I483" s="1" t="s">
        <v>108</v>
      </c>
      <c r="J483" s="1" t="s">
        <v>109</v>
      </c>
      <c r="K483" s="1" t="s">
        <v>60</v>
      </c>
      <c r="L483" s="1">
        <v>5611.84</v>
      </c>
      <c r="M483" s="1">
        <v>0.05</v>
      </c>
      <c r="N483" s="1">
        <v>280.58999999999997</v>
      </c>
      <c r="O483" s="1">
        <v>959.62</v>
      </c>
      <c r="P483" s="1">
        <v>150</v>
      </c>
      <c r="Q483" s="1">
        <v>6440.87</v>
      </c>
      <c r="R483" s="1" t="s">
        <v>35</v>
      </c>
      <c r="S483" s="1" t="s">
        <v>49</v>
      </c>
      <c r="T483" s="1" t="s">
        <v>37</v>
      </c>
      <c r="U483" s="1" t="s">
        <v>38</v>
      </c>
      <c r="V483" s="1" t="s">
        <v>39</v>
      </c>
      <c r="W483" s="1">
        <v>4</v>
      </c>
      <c r="X483" s="1" t="s">
        <v>53</v>
      </c>
      <c r="Y483" s="1">
        <v>4</v>
      </c>
      <c r="Z483" s="1" t="s">
        <v>41</v>
      </c>
    </row>
    <row r="484" spans="1:26" ht="18" customHeight="1" x14ac:dyDescent="0.25">
      <c r="A484" s="1" t="s">
        <v>1246</v>
      </c>
      <c r="B484" s="5">
        <f t="shared" ca="1" si="7"/>
        <v>46196</v>
      </c>
      <c r="C484" s="1" t="s">
        <v>1247</v>
      </c>
      <c r="D484" s="1" t="s">
        <v>44</v>
      </c>
      <c r="E484" s="1" t="s">
        <v>29</v>
      </c>
      <c r="F484" s="1">
        <v>52</v>
      </c>
      <c r="G484" s="1" t="s">
        <v>144</v>
      </c>
      <c r="H484" s="1" t="s">
        <v>47</v>
      </c>
      <c r="I484" s="1" t="s">
        <v>67</v>
      </c>
      <c r="J484" s="1" t="s">
        <v>119</v>
      </c>
      <c r="K484" s="1" t="s">
        <v>60</v>
      </c>
      <c r="L484" s="1">
        <v>9704.84</v>
      </c>
      <c r="M484" s="1">
        <v>0</v>
      </c>
      <c r="N484" s="1">
        <v>0</v>
      </c>
      <c r="O484" s="1">
        <v>1746.87</v>
      </c>
      <c r="P484" s="1">
        <v>0</v>
      </c>
      <c r="Q484" s="1">
        <v>11451.71</v>
      </c>
      <c r="R484" s="1" t="s">
        <v>35</v>
      </c>
      <c r="S484" s="1" t="s">
        <v>49</v>
      </c>
      <c r="T484" s="1" t="s">
        <v>50</v>
      </c>
      <c r="U484" s="1" t="s">
        <v>51</v>
      </c>
      <c r="V484" s="1" t="s">
        <v>52</v>
      </c>
      <c r="W484" s="1">
        <v>6</v>
      </c>
      <c r="X484" s="1" t="s">
        <v>53</v>
      </c>
      <c r="Y484" s="1">
        <v>2</v>
      </c>
      <c r="Z484" s="1" t="s">
        <v>41</v>
      </c>
    </row>
    <row r="485" spans="1:26" ht="18" customHeight="1" x14ac:dyDescent="0.25">
      <c r="A485" s="1" t="s">
        <v>1248</v>
      </c>
      <c r="B485" s="5">
        <f t="shared" ca="1" si="7"/>
        <v>45965</v>
      </c>
      <c r="C485" s="1" t="s">
        <v>1249</v>
      </c>
      <c r="D485" s="1" t="s">
        <v>993</v>
      </c>
      <c r="E485" s="1" t="s">
        <v>29</v>
      </c>
      <c r="F485" s="1">
        <v>34</v>
      </c>
      <c r="G485" s="1" t="s">
        <v>124</v>
      </c>
      <c r="H485" s="1" t="s">
        <v>31</v>
      </c>
      <c r="I485" s="1" t="s">
        <v>282</v>
      </c>
      <c r="J485" s="1" t="s">
        <v>102</v>
      </c>
      <c r="K485" s="1" t="s">
        <v>60</v>
      </c>
      <c r="L485" s="1">
        <v>13543.57</v>
      </c>
      <c r="M485" s="1">
        <v>0.15</v>
      </c>
      <c r="N485" s="1">
        <v>2031.54</v>
      </c>
      <c r="O485" s="1">
        <v>2072.17</v>
      </c>
      <c r="P485" s="1">
        <v>0</v>
      </c>
      <c r="Q485" s="1">
        <v>13584.2</v>
      </c>
      <c r="R485" s="1" t="s">
        <v>87</v>
      </c>
      <c r="S485" s="1" t="s">
        <v>49</v>
      </c>
      <c r="T485" s="1" t="s">
        <v>161</v>
      </c>
      <c r="U485" s="1" t="s">
        <v>162</v>
      </c>
      <c r="V485" s="1" t="s">
        <v>95</v>
      </c>
      <c r="W485" s="1">
        <v>7</v>
      </c>
      <c r="X485" s="1" t="s">
        <v>53</v>
      </c>
      <c r="Y485" s="1">
        <v>4</v>
      </c>
      <c r="Z485" s="1" t="s">
        <v>41</v>
      </c>
    </row>
    <row r="486" spans="1:26" ht="18" customHeight="1" x14ac:dyDescent="0.25">
      <c r="A486" s="1" t="s">
        <v>1250</v>
      </c>
      <c r="B486" s="5">
        <f t="shared" ca="1" si="7"/>
        <v>45874</v>
      </c>
      <c r="C486" s="1" t="s">
        <v>1251</v>
      </c>
      <c r="D486" s="1" t="s">
        <v>646</v>
      </c>
      <c r="E486" s="1" t="s">
        <v>45</v>
      </c>
      <c r="F486" s="1">
        <v>52</v>
      </c>
      <c r="G486" s="1" t="s">
        <v>91</v>
      </c>
      <c r="H486" s="1" t="s">
        <v>47</v>
      </c>
      <c r="I486" s="1" t="s">
        <v>131</v>
      </c>
      <c r="J486" s="1" t="s">
        <v>102</v>
      </c>
      <c r="K486" s="1" t="s">
        <v>34</v>
      </c>
      <c r="L486" s="1">
        <v>2667.82</v>
      </c>
      <c r="M486" s="1">
        <v>0.15</v>
      </c>
      <c r="N486" s="1">
        <v>400.17</v>
      </c>
      <c r="O486" s="1">
        <v>408.18</v>
      </c>
      <c r="P486" s="1">
        <v>50</v>
      </c>
      <c r="Q486" s="1">
        <v>2725.83</v>
      </c>
      <c r="R486" s="1" t="s">
        <v>87</v>
      </c>
      <c r="S486" s="1" t="s">
        <v>36</v>
      </c>
      <c r="T486" s="1" t="s">
        <v>61</v>
      </c>
      <c r="U486" s="1" t="s">
        <v>62</v>
      </c>
      <c r="V486" s="1" t="s">
        <v>39</v>
      </c>
      <c r="W486" s="1">
        <v>6</v>
      </c>
      <c r="X486" s="1" t="s">
        <v>53</v>
      </c>
      <c r="Y486" s="1">
        <v>4</v>
      </c>
      <c r="Z486" s="1" t="s">
        <v>41</v>
      </c>
    </row>
    <row r="487" spans="1:26" ht="18" customHeight="1" x14ac:dyDescent="0.25">
      <c r="A487" s="1" t="s">
        <v>1252</v>
      </c>
      <c r="B487" s="5">
        <f t="shared" ca="1" si="7"/>
        <v>45754</v>
      </c>
      <c r="C487" s="1" t="s">
        <v>1253</v>
      </c>
      <c r="D487" s="1" t="s">
        <v>1254</v>
      </c>
      <c r="E487" s="1" t="s">
        <v>29</v>
      </c>
      <c r="F487" s="1">
        <v>36</v>
      </c>
      <c r="G487" s="1" t="s">
        <v>160</v>
      </c>
      <c r="H487" s="1" t="s">
        <v>100</v>
      </c>
      <c r="I487" s="1" t="s">
        <v>201</v>
      </c>
      <c r="J487" s="1" t="s">
        <v>59</v>
      </c>
      <c r="K487" s="1" t="s">
        <v>34</v>
      </c>
      <c r="L487" s="1">
        <v>5875.78</v>
      </c>
      <c r="M487" s="1">
        <v>0</v>
      </c>
      <c r="N487" s="1">
        <v>0</v>
      </c>
      <c r="O487" s="1">
        <v>1057.6400000000001</v>
      </c>
      <c r="P487" s="1">
        <v>0</v>
      </c>
      <c r="Q487" s="1">
        <v>6933.42</v>
      </c>
      <c r="R487" s="1" t="s">
        <v>87</v>
      </c>
      <c r="S487" s="1" t="s">
        <v>140</v>
      </c>
      <c r="T487" s="1" t="s">
        <v>205</v>
      </c>
      <c r="U487" s="1" t="s">
        <v>206</v>
      </c>
      <c r="V487" s="1" t="s">
        <v>112</v>
      </c>
      <c r="W487" s="1">
        <v>2</v>
      </c>
      <c r="X487" s="1" t="s">
        <v>53</v>
      </c>
      <c r="Y487" s="1">
        <v>5</v>
      </c>
      <c r="Z487" s="1" t="s">
        <v>41</v>
      </c>
    </row>
    <row r="488" spans="1:26" ht="18" customHeight="1" x14ac:dyDescent="0.25">
      <c r="A488" s="1" t="s">
        <v>1255</v>
      </c>
      <c r="B488" s="5">
        <f t="shared" ca="1" si="7"/>
        <v>45794</v>
      </c>
      <c r="C488" s="1" t="s">
        <v>488</v>
      </c>
      <c r="D488" s="1" t="s">
        <v>1256</v>
      </c>
      <c r="E488" s="1" t="s">
        <v>29</v>
      </c>
      <c r="F488" s="1">
        <v>37</v>
      </c>
      <c r="G488" s="1" t="s">
        <v>85</v>
      </c>
      <c r="H488" s="1" t="s">
        <v>31</v>
      </c>
      <c r="I488" s="1" t="s">
        <v>125</v>
      </c>
      <c r="J488" s="1" t="s">
        <v>78</v>
      </c>
      <c r="K488" s="1" t="s">
        <v>60</v>
      </c>
      <c r="L488" s="1">
        <v>2327.81</v>
      </c>
      <c r="M488" s="1">
        <v>0.15</v>
      </c>
      <c r="N488" s="1">
        <v>349.17</v>
      </c>
      <c r="O488" s="1">
        <v>356.16</v>
      </c>
      <c r="P488" s="1">
        <v>0</v>
      </c>
      <c r="Q488" s="1">
        <v>2334.8000000000002</v>
      </c>
      <c r="R488" s="1" t="s">
        <v>35</v>
      </c>
      <c r="S488" s="1" t="s">
        <v>36</v>
      </c>
      <c r="T488" s="1" t="s">
        <v>93</v>
      </c>
      <c r="U488" s="1" t="s">
        <v>94</v>
      </c>
      <c r="V488" s="1" t="s">
        <v>95</v>
      </c>
      <c r="W488" s="1">
        <v>7</v>
      </c>
      <c r="X488" s="1" t="s">
        <v>53</v>
      </c>
      <c r="Y488" s="1">
        <v>5</v>
      </c>
      <c r="Z488" s="1" t="s">
        <v>41</v>
      </c>
    </row>
    <row r="489" spans="1:26" ht="18" customHeight="1" x14ac:dyDescent="0.25">
      <c r="A489" s="1" t="s">
        <v>1257</v>
      </c>
      <c r="B489" s="5">
        <f t="shared" ca="1" si="7"/>
        <v>45802</v>
      </c>
      <c r="C489" s="1" t="s">
        <v>1258</v>
      </c>
      <c r="D489" s="1" t="s">
        <v>447</v>
      </c>
      <c r="E489" s="1" t="s">
        <v>29</v>
      </c>
      <c r="F489" s="1">
        <v>53</v>
      </c>
      <c r="G489" s="1" t="s">
        <v>130</v>
      </c>
      <c r="H489" s="1" t="s">
        <v>47</v>
      </c>
      <c r="I489" s="1" t="s">
        <v>131</v>
      </c>
      <c r="J489" s="1" t="s">
        <v>68</v>
      </c>
      <c r="K489" s="1" t="s">
        <v>34</v>
      </c>
      <c r="L489" s="1">
        <v>9467.92</v>
      </c>
      <c r="M489" s="1">
        <v>0.1</v>
      </c>
      <c r="N489" s="1">
        <v>946.79</v>
      </c>
      <c r="O489" s="1">
        <v>1533.8</v>
      </c>
      <c r="P489" s="1">
        <v>50</v>
      </c>
      <c r="Q489" s="1">
        <v>10104.93</v>
      </c>
      <c r="R489" s="1" t="s">
        <v>87</v>
      </c>
      <c r="S489" s="1" t="s">
        <v>49</v>
      </c>
      <c r="T489" s="1" t="s">
        <v>80</v>
      </c>
      <c r="U489" s="1" t="s">
        <v>81</v>
      </c>
      <c r="V489" s="1" t="s">
        <v>52</v>
      </c>
      <c r="W489" s="1">
        <v>7</v>
      </c>
      <c r="X489" s="1" t="s">
        <v>53</v>
      </c>
      <c r="Y489" s="1">
        <v>4</v>
      </c>
      <c r="Z489" s="1" t="s">
        <v>41</v>
      </c>
    </row>
    <row r="490" spans="1:26" ht="18" customHeight="1" x14ac:dyDescent="0.25">
      <c r="A490" s="1" t="s">
        <v>1259</v>
      </c>
      <c r="B490" s="5">
        <f t="shared" ca="1" si="7"/>
        <v>46149</v>
      </c>
      <c r="C490" s="1" t="s">
        <v>544</v>
      </c>
      <c r="D490" s="1" t="s">
        <v>334</v>
      </c>
      <c r="E490" s="1" t="s">
        <v>29</v>
      </c>
      <c r="F490" s="1">
        <v>52</v>
      </c>
      <c r="G490" s="1" t="s">
        <v>30</v>
      </c>
      <c r="H490" s="1" t="s">
        <v>31</v>
      </c>
      <c r="I490" s="1" t="s">
        <v>282</v>
      </c>
      <c r="J490" s="1" t="s">
        <v>92</v>
      </c>
      <c r="K490" s="1" t="s">
        <v>34</v>
      </c>
      <c r="L490" s="1">
        <v>11000.84</v>
      </c>
      <c r="M490" s="1">
        <v>0.15</v>
      </c>
      <c r="N490" s="1">
        <v>1650.13</v>
      </c>
      <c r="O490" s="1">
        <v>1683.13</v>
      </c>
      <c r="P490" s="1">
        <v>0</v>
      </c>
      <c r="Q490" s="1">
        <v>11033.84</v>
      </c>
      <c r="R490" s="1" t="s">
        <v>79</v>
      </c>
      <c r="S490" s="1" t="s">
        <v>49</v>
      </c>
      <c r="T490" s="1" t="s">
        <v>110</v>
      </c>
      <c r="U490" s="1" t="s">
        <v>111</v>
      </c>
      <c r="V490" s="1" t="s">
        <v>112</v>
      </c>
      <c r="W490" s="1">
        <v>4</v>
      </c>
      <c r="X490" s="1" t="s">
        <v>53</v>
      </c>
      <c r="Y490" s="1">
        <v>4</v>
      </c>
      <c r="Z490" s="1" t="s">
        <v>41</v>
      </c>
    </row>
    <row r="491" spans="1:26" ht="18" customHeight="1" x14ac:dyDescent="0.25">
      <c r="A491" s="1" t="s">
        <v>1260</v>
      </c>
      <c r="B491" s="5">
        <f t="shared" ca="1" si="7"/>
        <v>45893</v>
      </c>
      <c r="C491" s="1" t="s">
        <v>1261</v>
      </c>
      <c r="D491" s="1" t="s">
        <v>1262</v>
      </c>
      <c r="E491" s="1" t="s">
        <v>45</v>
      </c>
      <c r="F491" s="1">
        <v>49</v>
      </c>
      <c r="G491" s="1" t="s">
        <v>130</v>
      </c>
      <c r="H491" s="1" t="s">
        <v>47</v>
      </c>
      <c r="I491" s="1" t="s">
        <v>67</v>
      </c>
      <c r="J491" s="1" t="s">
        <v>78</v>
      </c>
      <c r="K491" s="1" t="s">
        <v>60</v>
      </c>
      <c r="L491" s="1">
        <v>13995.71</v>
      </c>
      <c r="M491" s="1">
        <v>0</v>
      </c>
      <c r="N491" s="1">
        <v>0</v>
      </c>
      <c r="O491" s="1">
        <v>2519.23</v>
      </c>
      <c r="P491" s="1">
        <v>50</v>
      </c>
      <c r="Q491" s="1">
        <v>16564.939999999999</v>
      </c>
      <c r="R491" s="1" t="s">
        <v>87</v>
      </c>
      <c r="S491" s="1" t="s">
        <v>71</v>
      </c>
      <c r="T491" s="1" t="s">
        <v>126</v>
      </c>
      <c r="U491" s="1" t="s">
        <v>127</v>
      </c>
      <c r="V491" s="1" t="s">
        <v>112</v>
      </c>
      <c r="W491" s="1">
        <v>6</v>
      </c>
      <c r="X491" s="1" t="s">
        <v>40</v>
      </c>
      <c r="Y491" s="1">
        <v>4</v>
      </c>
      <c r="Z491" s="1" t="s">
        <v>113</v>
      </c>
    </row>
    <row r="492" spans="1:26" ht="18" customHeight="1" x14ac:dyDescent="0.25">
      <c r="A492" s="1" t="s">
        <v>1263</v>
      </c>
      <c r="B492" s="5">
        <f t="shared" ca="1" si="7"/>
        <v>46272</v>
      </c>
      <c r="C492" s="1" t="s">
        <v>1264</v>
      </c>
      <c r="D492" s="1" t="s">
        <v>1024</v>
      </c>
      <c r="E492" s="1" t="s">
        <v>29</v>
      </c>
      <c r="F492" s="1">
        <v>65</v>
      </c>
      <c r="G492" s="1" t="s">
        <v>30</v>
      </c>
      <c r="H492" s="1" t="s">
        <v>31</v>
      </c>
      <c r="I492" s="1" t="s">
        <v>86</v>
      </c>
      <c r="J492" s="1" t="s">
        <v>68</v>
      </c>
      <c r="K492" s="1" t="s">
        <v>34</v>
      </c>
      <c r="L492" s="1">
        <v>4363.3599999999997</v>
      </c>
      <c r="M492" s="1">
        <v>0.05</v>
      </c>
      <c r="N492" s="1">
        <v>218.17</v>
      </c>
      <c r="O492" s="1">
        <v>746.13</v>
      </c>
      <c r="P492" s="1">
        <v>50</v>
      </c>
      <c r="Q492" s="1">
        <v>4941.32</v>
      </c>
      <c r="R492" s="1" t="s">
        <v>70</v>
      </c>
      <c r="S492" s="1" t="s">
        <v>71</v>
      </c>
      <c r="T492" s="1" t="s">
        <v>126</v>
      </c>
      <c r="U492" s="1" t="s">
        <v>127</v>
      </c>
      <c r="V492" s="1" t="s">
        <v>112</v>
      </c>
      <c r="W492" s="1">
        <v>6</v>
      </c>
      <c r="X492" s="1" t="s">
        <v>53</v>
      </c>
      <c r="Y492" s="1">
        <v>3</v>
      </c>
      <c r="Z492" s="1" t="s">
        <v>41</v>
      </c>
    </row>
    <row r="493" spans="1:26" ht="18" customHeight="1" x14ac:dyDescent="0.25">
      <c r="A493" s="1" t="s">
        <v>1265</v>
      </c>
      <c r="B493" s="5">
        <f t="shared" ca="1" si="7"/>
        <v>45663</v>
      </c>
      <c r="C493" s="1" t="s">
        <v>1266</v>
      </c>
      <c r="D493" s="1" t="s">
        <v>1267</v>
      </c>
      <c r="E493" s="1" t="s">
        <v>29</v>
      </c>
      <c r="F493" s="1">
        <v>61</v>
      </c>
      <c r="G493" s="1" t="s">
        <v>57</v>
      </c>
      <c r="H493" s="1" t="s">
        <v>47</v>
      </c>
      <c r="I493" s="1" t="s">
        <v>48</v>
      </c>
      <c r="J493" s="1" t="s">
        <v>119</v>
      </c>
      <c r="K493" s="1" t="s">
        <v>60</v>
      </c>
      <c r="L493" s="1">
        <v>14265.62</v>
      </c>
      <c r="M493" s="1">
        <v>0</v>
      </c>
      <c r="N493" s="1">
        <v>0</v>
      </c>
      <c r="O493" s="1">
        <v>2567.81</v>
      </c>
      <c r="P493" s="1">
        <v>50</v>
      </c>
      <c r="Q493" s="1">
        <v>16883.43</v>
      </c>
      <c r="R493" s="1" t="s">
        <v>87</v>
      </c>
      <c r="S493" s="1" t="s">
        <v>140</v>
      </c>
      <c r="T493" s="1" t="s">
        <v>61</v>
      </c>
      <c r="U493" s="1" t="s">
        <v>62</v>
      </c>
      <c r="V493" s="1" t="s">
        <v>39</v>
      </c>
      <c r="W493" s="1">
        <v>5</v>
      </c>
      <c r="X493" s="1" t="s">
        <v>53</v>
      </c>
      <c r="Y493" s="1">
        <v>4</v>
      </c>
      <c r="Z493" s="1" t="s">
        <v>41</v>
      </c>
    </row>
    <row r="494" spans="1:26" ht="18" customHeight="1" x14ac:dyDescent="0.25">
      <c r="A494" s="1" t="s">
        <v>1268</v>
      </c>
      <c r="B494" s="5">
        <f t="shared" ca="1" si="7"/>
        <v>45688</v>
      </c>
      <c r="C494" s="1" t="s">
        <v>503</v>
      </c>
      <c r="D494" s="1" t="s">
        <v>368</v>
      </c>
      <c r="E494" s="1" t="s">
        <v>45</v>
      </c>
      <c r="F494" s="1">
        <v>57</v>
      </c>
      <c r="G494" s="1" t="s">
        <v>149</v>
      </c>
      <c r="H494" s="1" t="s">
        <v>100</v>
      </c>
      <c r="I494" s="1" t="s">
        <v>178</v>
      </c>
      <c r="J494" s="1" t="s">
        <v>59</v>
      </c>
      <c r="K494" s="1" t="s">
        <v>34</v>
      </c>
      <c r="L494" s="1">
        <v>1183.1199999999999</v>
      </c>
      <c r="M494" s="1">
        <v>0.1</v>
      </c>
      <c r="N494" s="1">
        <v>118.31</v>
      </c>
      <c r="O494" s="1">
        <v>191.67</v>
      </c>
      <c r="P494" s="1">
        <v>50</v>
      </c>
      <c r="Q494" s="1">
        <v>1306.48</v>
      </c>
      <c r="R494" s="1" t="s">
        <v>120</v>
      </c>
      <c r="S494" s="1" t="s">
        <v>49</v>
      </c>
      <c r="T494" s="1" t="s">
        <v>126</v>
      </c>
      <c r="U494" s="1" t="s">
        <v>127</v>
      </c>
      <c r="V494" s="1" t="s">
        <v>112</v>
      </c>
      <c r="W494" s="1">
        <v>2</v>
      </c>
      <c r="X494" s="1" t="s">
        <v>53</v>
      </c>
      <c r="Y494" s="1">
        <v>1</v>
      </c>
      <c r="Z494" s="1" t="s">
        <v>41</v>
      </c>
    </row>
    <row r="495" spans="1:26" ht="18" customHeight="1" x14ac:dyDescent="0.25">
      <c r="A495" s="1" t="s">
        <v>1269</v>
      </c>
      <c r="B495" s="5">
        <f t="shared" ca="1" si="7"/>
        <v>45772</v>
      </c>
      <c r="C495" s="1" t="s">
        <v>666</v>
      </c>
      <c r="D495" s="1" t="s">
        <v>542</v>
      </c>
      <c r="E495" s="1" t="s">
        <v>45</v>
      </c>
      <c r="F495" s="1">
        <v>41</v>
      </c>
      <c r="G495" s="1" t="s">
        <v>30</v>
      </c>
      <c r="H495" s="1" t="s">
        <v>31</v>
      </c>
      <c r="I495" s="1" t="s">
        <v>86</v>
      </c>
      <c r="J495" s="1" t="s">
        <v>78</v>
      </c>
      <c r="K495" s="1" t="s">
        <v>34</v>
      </c>
      <c r="L495" s="1">
        <v>9144.4500000000007</v>
      </c>
      <c r="M495" s="1">
        <v>0</v>
      </c>
      <c r="N495" s="1">
        <v>0</v>
      </c>
      <c r="O495" s="1">
        <v>1646</v>
      </c>
      <c r="P495" s="1">
        <v>50</v>
      </c>
      <c r="Q495" s="1">
        <v>10840.45</v>
      </c>
      <c r="R495" s="1" t="s">
        <v>87</v>
      </c>
      <c r="S495" s="1" t="s">
        <v>49</v>
      </c>
      <c r="T495" s="1" t="s">
        <v>61</v>
      </c>
      <c r="U495" s="1" t="s">
        <v>62</v>
      </c>
      <c r="V495" s="1" t="s">
        <v>39</v>
      </c>
      <c r="W495" s="1">
        <v>4</v>
      </c>
      <c r="X495" s="1" t="s">
        <v>63</v>
      </c>
      <c r="Y495" s="1">
        <v>3</v>
      </c>
      <c r="Z495" s="1" t="s">
        <v>41</v>
      </c>
    </row>
    <row r="496" spans="1:26" ht="18" customHeight="1" x14ac:dyDescent="0.25">
      <c r="A496" s="1" t="s">
        <v>1270</v>
      </c>
      <c r="B496" s="5">
        <f t="shared" ca="1" si="7"/>
        <v>45845</v>
      </c>
      <c r="C496" s="1" t="s">
        <v>506</v>
      </c>
      <c r="D496" s="1" t="s">
        <v>664</v>
      </c>
      <c r="E496" s="1" t="s">
        <v>29</v>
      </c>
      <c r="F496" s="1">
        <v>34</v>
      </c>
      <c r="G496" s="1" t="s">
        <v>85</v>
      </c>
      <c r="H496" s="1" t="s">
        <v>31</v>
      </c>
      <c r="I496" s="1" t="s">
        <v>32</v>
      </c>
      <c r="J496" s="1" t="s">
        <v>119</v>
      </c>
      <c r="K496" s="1" t="s">
        <v>34</v>
      </c>
      <c r="L496" s="1">
        <v>1092.71</v>
      </c>
      <c r="M496" s="1">
        <v>0.05</v>
      </c>
      <c r="N496" s="1">
        <v>54.64</v>
      </c>
      <c r="O496" s="1">
        <v>186.85</v>
      </c>
      <c r="P496" s="1">
        <v>0</v>
      </c>
      <c r="Q496" s="1">
        <v>1224.92</v>
      </c>
      <c r="R496" s="1" t="s">
        <v>87</v>
      </c>
      <c r="S496" s="1" t="s">
        <v>71</v>
      </c>
      <c r="T496" s="1" t="s">
        <v>126</v>
      </c>
      <c r="U496" s="1" t="s">
        <v>127</v>
      </c>
      <c r="V496" s="1" t="s">
        <v>112</v>
      </c>
      <c r="W496" s="1">
        <v>3</v>
      </c>
      <c r="X496" s="1" t="s">
        <v>53</v>
      </c>
      <c r="Y496" s="1">
        <v>4</v>
      </c>
      <c r="Z496" s="1" t="s">
        <v>41</v>
      </c>
    </row>
    <row r="497" spans="1:26" ht="18" customHeight="1" x14ac:dyDescent="0.25">
      <c r="A497" s="1" t="s">
        <v>1271</v>
      </c>
      <c r="B497" s="5">
        <f t="shared" ca="1" si="7"/>
        <v>45677</v>
      </c>
      <c r="C497" s="1" t="s">
        <v>617</v>
      </c>
      <c r="D497" s="1" t="s">
        <v>334</v>
      </c>
      <c r="E497" s="1" t="s">
        <v>45</v>
      </c>
      <c r="F497" s="1">
        <v>24</v>
      </c>
      <c r="G497" s="1" t="s">
        <v>181</v>
      </c>
      <c r="H497" s="1" t="s">
        <v>31</v>
      </c>
      <c r="I497" s="1" t="s">
        <v>86</v>
      </c>
      <c r="J497" s="1" t="s">
        <v>68</v>
      </c>
      <c r="K497" s="1" t="s">
        <v>60</v>
      </c>
      <c r="L497" s="1">
        <v>13433.17</v>
      </c>
      <c r="M497" s="1">
        <v>0</v>
      </c>
      <c r="N497" s="1">
        <v>0</v>
      </c>
      <c r="O497" s="1">
        <v>2417.9699999999998</v>
      </c>
      <c r="P497" s="1">
        <v>0</v>
      </c>
      <c r="Q497" s="1">
        <v>15851.14</v>
      </c>
      <c r="R497" s="1" t="s">
        <v>120</v>
      </c>
      <c r="S497" s="1" t="s">
        <v>36</v>
      </c>
      <c r="T497" s="1" t="s">
        <v>37</v>
      </c>
      <c r="U497" s="1" t="s">
        <v>38</v>
      </c>
      <c r="V497" s="1" t="s">
        <v>39</v>
      </c>
      <c r="W497" s="1">
        <v>4</v>
      </c>
      <c r="X497" s="1" t="s">
        <v>53</v>
      </c>
      <c r="Y497" s="1">
        <v>4</v>
      </c>
      <c r="Z497" s="1" t="s">
        <v>145</v>
      </c>
    </row>
    <row r="498" spans="1:26" ht="18" customHeight="1" x14ac:dyDescent="0.25">
      <c r="A498" s="1" t="s">
        <v>1272</v>
      </c>
      <c r="B498" s="5">
        <f t="shared" ca="1" si="7"/>
        <v>45982</v>
      </c>
      <c r="C498" s="1" t="s">
        <v>673</v>
      </c>
      <c r="D498" s="1" t="s">
        <v>652</v>
      </c>
      <c r="E498" s="1" t="s">
        <v>29</v>
      </c>
      <c r="F498" s="1">
        <v>60</v>
      </c>
      <c r="G498" s="1" t="s">
        <v>124</v>
      </c>
      <c r="H498" s="1" t="s">
        <v>31</v>
      </c>
      <c r="I498" s="1" t="s">
        <v>125</v>
      </c>
      <c r="J498" s="1" t="s">
        <v>78</v>
      </c>
      <c r="K498" s="1" t="s">
        <v>34</v>
      </c>
      <c r="L498" s="1">
        <v>8064.68</v>
      </c>
      <c r="M498" s="1">
        <v>0</v>
      </c>
      <c r="N498" s="1">
        <v>0</v>
      </c>
      <c r="O498" s="1">
        <v>1451.64</v>
      </c>
      <c r="P498" s="1">
        <v>50</v>
      </c>
      <c r="Q498" s="1">
        <v>9566.32</v>
      </c>
      <c r="R498" s="1" t="s">
        <v>120</v>
      </c>
      <c r="S498" s="1" t="s">
        <v>36</v>
      </c>
      <c r="T498" s="1" t="s">
        <v>93</v>
      </c>
      <c r="U498" s="1" t="s">
        <v>94</v>
      </c>
      <c r="V498" s="1" t="s">
        <v>95</v>
      </c>
      <c r="W498" s="1">
        <v>7</v>
      </c>
      <c r="X498" s="1" t="s">
        <v>53</v>
      </c>
      <c r="Y498" s="1">
        <v>1</v>
      </c>
      <c r="Z498" s="1" t="s">
        <v>103</v>
      </c>
    </row>
    <row r="499" spans="1:26" ht="18" customHeight="1" x14ac:dyDescent="0.25">
      <c r="A499" s="1" t="s">
        <v>1273</v>
      </c>
      <c r="B499" s="5">
        <f t="shared" ca="1" si="7"/>
        <v>46016</v>
      </c>
      <c r="C499" s="1" t="s">
        <v>211</v>
      </c>
      <c r="D499" s="1" t="s">
        <v>464</v>
      </c>
      <c r="E499" s="1" t="s">
        <v>29</v>
      </c>
      <c r="F499" s="1">
        <v>67</v>
      </c>
      <c r="G499" s="1" t="s">
        <v>171</v>
      </c>
      <c r="H499" s="1" t="s">
        <v>100</v>
      </c>
      <c r="I499" s="1" t="s">
        <v>178</v>
      </c>
      <c r="J499" s="1" t="s">
        <v>92</v>
      </c>
      <c r="K499" s="1" t="s">
        <v>34</v>
      </c>
      <c r="L499" s="1">
        <v>10122.89</v>
      </c>
      <c r="M499" s="1">
        <v>0.05</v>
      </c>
      <c r="N499" s="1">
        <v>506.14</v>
      </c>
      <c r="O499" s="1">
        <v>1731.02</v>
      </c>
      <c r="P499" s="1">
        <v>100</v>
      </c>
      <c r="Q499" s="1">
        <v>11447.77</v>
      </c>
      <c r="R499" s="1" t="s">
        <v>35</v>
      </c>
      <c r="S499" s="1" t="s">
        <v>71</v>
      </c>
      <c r="T499" s="1" t="s">
        <v>61</v>
      </c>
      <c r="U499" s="1" t="s">
        <v>62</v>
      </c>
      <c r="V499" s="1" t="s">
        <v>39</v>
      </c>
      <c r="W499" s="1">
        <v>4</v>
      </c>
      <c r="X499" s="1" t="s">
        <v>53</v>
      </c>
      <c r="Y499" s="1">
        <v>4</v>
      </c>
      <c r="Z499" s="1" t="s">
        <v>41</v>
      </c>
    </row>
    <row r="500" spans="1:26" ht="18" customHeight="1" x14ac:dyDescent="0.25">
      <c r="A500" s="1" t="s">
        <v>1274</v>
      </c>
      <c r="B500" s="5">
        <f t="shared" ca="1" si="7"/>
        <v>45846</v>
      </c>
      <c r="C500" s="1" t="s">
        <v>186</v>
      </c>
      <c r="D500" s="1" t="s">
        <v>1275</v>
      </c>
      <c r="E500" s="1" t="s">
        <v>29</v>
      </c>
      <c r="F500" s="1">
        <v>18</v>
      </c>
      <c r="G500" s="1" t="s">
        <v>181</v>
      </c>
      <c r="H500" s="1" t="s">
        <v>31</v>
      </c>
      <c r="I500" s="1" t="s">
        <v>125</v>
      </c>
      <c r="J500" s="1" t="s">
        <v>78</v>
      </c>
      <c r="K500" s="1" t="s">
        <v>60</v>
      </c>
      <c r="L500" s="1">
        <v>12515.72</v>
      </c>
      <c r="M500" s="1">
        <v>0.15</v>
      </c>
      <c r="N500" s="1">
        <v>1877.36</v>
      </c>
      <c r="O500" s="1">
        <v>1914.9</v>
      </c>
      <c r="P500" s="1">
        <v>100</v>
      </c>
      <c r="Q500" s="1">
        <v>12653.26</v>
      </c>
      <c r="R500" s="1" t="s">
        <v>35</v>
      </c>
      <c r="S500" s="1" t="s">
        <v>140</v>
      </c>
      <c r="T500" s="1" t="s">
        <v>61</v>
      </c>
      <c r="U500" s="1" t="s">
        <v>62</v>
      </c>
      <c r="V500" s="1" t="s">
        <v>39</v>
      </c>
      <c r="W500" s="1">
        <v>5</v>
      </c>
      <c r="X500" s="1" t="s">
        <v>53</v>
      </c>
      <c r="Y500" s="1">
        <v>4</v>
      </c>
      <c r="Z500" s="1" t="s">
        <v>41</v>
      </c>
    </row>
    <row r="501" spans="1:26" ht="18" customHeight="1" x14ac:dyDescent="0.25">
      <c r="A501" s="1" t="s">
        <v>1276</v>
      </c>
      <c r="B501" s="5">
        <f t="shared" ca="1" si="7"/>
        <v>45778</v>
      </c>
      <c r="C501" s="1" t="s">
        <v>518</v>
      </c>
      <c r="D501" s="1" t="s">
        <v>726</v>
      </c>
      <c r="E501" s="1" t="s">
        <v>45</v>
      </c>
      <c r="F501" s="1">
        <v>52</v>
      </c>
      <c r="G501" s="1" t="s">
        <v>117</v>
      </c>
      <c r="H501" s="1" t="s">
        <v>76</v>
      </c>
      <c r="I501" s="1" t="s">
        <v>118</v>
      </c>
      <c r="J501" s="1" t="s">
        <v>119</v>
      </c>
      <c r="K501" s="1" t="s">
        <v>60</v>
      </c>
      <c r="L501" s="1">
        <v>2467.08</v>
      </c>
      <c r="M501" s="1">
        <v>0.05</v>
      </c>
      <c r="N501" s="1">
        <v>123.35</v>
      </c>
      <c r="O501" s="1">
        <v>421.87</v>
      </c>
      <c r="P501" s="1">
        <v>50</v>
      </c>
      <c r="Q501" s="1">
        <v>2815.6</v>
      </c>
      <c r="R501" s="1" t="s">
        <v>35</v>
      </c>
      <c r="S501" s="1" t="s">
        <v>71</v>
      </c>
      <c r="T501" s="1" t="s">
        <v>93</v>
      </c>
      <c r="U501" s="1" t="s">
        <v>94</v>
      </c>
      <c r="V501" s="1" t="s">
        <v>95</v>
      </c>
      <c r="W501" s="1">
        <v>4</v>
      </c>
      <c r="X501" s="1" t="s">
        <v>53</v>
      </c>
      <c r="Y501" s="1">
        <v>2</v>
      </c>
      <c r="Z501" s="1" t="s">
        <v>41</v>
      </c>
    </row>
    <row r="502" spans="1:26" ht="18" customHeight="1" x14ac:dyDescent="0.25">
      <c r="A502" s="1" t="s">
        <v>1277</v>
      </c>
      <c r="B502" s="5">
        <f t="shared" ca="1" si="7"/>
        <v>46011</v>
      </c>
      <c r="C502" s="1" t="s">
        <v>1278</v>
      </c>
      <c r="D502" s="1" t="s">
        <v>1106</v>
      </c>
      <c r="E502" s="1" t="s">
        <v>29</v>
      </c>
      <c r="F502" s="1">
        <v>49</v>
      </c>
      <c r="G502" s="1" t="s">
        <v>171</v>
      </c>
      <c r="H502" s="1" t="s">
        <v>100</v>
      </c>
      <c r="I502" s="1" t="s">
        <v>101</v>
      </c>
      <c r="J502" s="1" t="s">
        <v>109</v>
      </c>
      <c r="K502" s="1" t="s">
        <v>69</v>
      </c>
      <c r="L502" s="1">
        <v>819.23</v>
      </c>
      <c r="M502" s="1">
        <v>0.15</v>
      </c>
      <c r="N502" s="1">
        <v>122.88</v>
      </c>
      <c r="O502" s="1">
        <v>125.34</v>
      </c>
      <c r="P502" s="1">
        <v>0</v>
      </c>
      <c r="Q502" s="1">
        <v>821.69</v>
      </c>
      <c r="R502" s="1" t="s">
        <v>120</v>
      </c>
      <c r="S502" s="1" t="s">
        <v>140</v>
      </c>
      <c r="T502" s="1" t="s">
        <v>126</v>
      </c>
      <c r="U502" s="1" t="s">
        <v>127</v>
      </c>
      <c r="V502" s="1" t="s">
        <v>112</v>
      </c>
      <c r="W502" s="1">
        <v>5</v>
      </c>
      <c r="X502" s="1" t="s">
        <v>53</v>
      </c>
      <c r="Y502" s="1">
        <v>5</v>
      </c>
      <c r="Z502" s="1" t="s">
        <v>41</v>
      </c>
    </row>
    <row r="503" spans="1:26" ht="18" customHeight="1" x14ac:dyDescent="0.25">
      <c r="A503" s="1" t="s">
        <v>1279</v>
      </c>
      <c r="B503" s="5">
        <f t="shared" ca="1" si="7"/>
        <v>46261</v>
      </c>
      <c r="C503" s="1" t="s">
        <v>878</v>
      </c>
      <c r="D503" s="1" t="s">
        <v>977</v>
      </c>
      <c r="E503" s="1" t="s">
        <v>45</v>
      </c>
      <c r="F503" s="1">
        <v>53</v>
      </c>
      <c r="G503" s="1" t="s">
        <v>75</v>
      </c>
      <c r="H503" s="1" t="s">
        <v>76</v>
      </c>
      <c r="I503" s="1" t="s">
        <v>108</v>
      </c>
      <c r="J503" s="1" t="s">
        <v>109</v>
      </c>
      <c r="K503" s="1" t="s">
        <v>34</v>
      </c>
      <c r="L503" s="1">
        <v>13213.5</v>
      </c>
      <c r="M503" s="1">
        <v>0</v>
      </c>
      <c r="N503" s="1">
        <v>0</v>
      </c>
      <c r="O503" s="1">
        <v>2378.4299999999998</v>
      </c>
      <c r="P503" s="1">
        <v>50</v>
      </c>
      <c r="Q503" s="1">
        <v>15641.93</v>
      </c>
      <c r="R503" s="1" t="s">
        <v>87</v>
      </c>
      <c r="S503" s="1" t="s">
        <v>140</v>
      </c>
      <c r="T503" s="1" t="s">
        <v>93</v>
      </c>
      <c r="U503" s="1" t="s">
        <v>94</v>
      </c>
      <c r="V503" s="1" t="s">
        <v>95</v>
      </c>
      <c r="W503" s="1">
        <v>7</v>
      </c>
      <c r="X503" s="1" t="s">
        <v>53</v>
      </c>
      <c r="Y503" s="1">
        <v>2</v>
      </c>
      <c r="Z503" s="1" t="s">
        <v>41</v>
      </c>
    </row>
    <row r="504" spans="1:26" ht="18" customHeight="1" x14ac:dyDescent="0.25">
      <c r="A504" s="1" t="s">
        <v>1280</v>
      </c>
      <c r="B504" s="5">
        <f t="shared" ca="1" si="7"/>
        <v>46057</v>
      </c>
      <c r="C504" s="1" t="s">
        <v>1281</v>
      </c>
      <c r="D504" s="1" t="s">
        <v>90</v>
      </c>
      <c r="E504" s="1" t="s">
        <v>45</v>
      </c>
      <c r="F504" s="1">
        <v>30</v>
      </c>
      <c r="G504" s="1" t="s">
        <v>30</v>
      </c>
      <c r="H504" s="1" t="s">
        <v>31</v>
      </c>
      <c r="I504" s="1" t="s">
        <v>125</v>
      </c>
      <c r="J504" s="1" t="s">
        <v>78</v>
      </c>
      <c r="K504" s="1" t="s">
        <v>34</v>
      </c>
      <c r="L504" s="1">
        <v>4895.2700000000004</v>
      </c>
      <c r="M504" s="1">
        <v>0.05</v>
      </c>
      <c r="N504" s="1">
        <v>244.76</v>
      </c>
      <c r="O504" s="1">
        <v>837.09</v>
      </c>
      <c r="P504" s="1">
        <v>50</v>
      </c>
      <c r="Q504" s="1">
        <v>5537.6</v>
      </c>
      <c r="R504" s="1" t="s">
        <v>35</v>
      </c>
      <c r="S504" s="1" t="s">
        <v>36</v>
      </c>
      <c r="T504" s="1" t="s">
        <v>126</v>
      </c>
      <c r="U504" s="1" t="s">
        <v>127</v>
      </c>
      <c r="V504" s="1" t="s">
        <v>112</v>
      </c>
      <c r="W504" s="1">
        <v>5</v>
      </c>
      <c r="X504" s="1" t="s">
        <v>53</v>
      </c>
      <c r="Y504" s="1">
        <v>5</v>
      </c>
      <c r="Z504" s="1" t="s">
        <v>145</v>
      </c>
    </row>
    <row r="505" spans="1:26" ht="18" customHeight="1" x14ac:dyDescent="0.25">
      <c r="A505" s="1" t="s">
        <v>1282</v>
      </c>
      <c r="B505" s="5">
        <f t="shared" ca="1" si="7"/>
        <v>45929</v>
      </c>
      <c r="C505" s="1" t="s">
        <v>278</v>
      </c>
      <c r="D505" s="1" t="s">
        <v>598</v>
      </c>
      <c r="E505" s="1" t="s">
        <v>45</v>
      </c>
      <c r="F505" s="1">
        <v>23</v>
      </c>
      <c r="G505" s="1" t="s">
        <v>130</v>
      </c>
      <c r="H505" s="1" t="s">
        <v>47</v>
      </c>
      <c r="I505" s="1" t="s">
        <v>131</v>
      </c>
      <c r="J505" s="1" t="s">
        <v>92</v>
      </c>
      <c r="K505" s="1" t="s">
        <v>69</v>
      </c>
      <c r="L505" s="1">
        <v>2152.44</v>
      </c>
      <c r="M505" s="1">
        <v>0.05</v>
      </c>
      <c r="N505" s="1">
        <v>107.62</v>
      </c>
      <c r="O505" s="1">
        <v>368.07</v>
      </c>
      <c r="P505" s="1">
        <v>50</v>
      </c>
      <c r="Q505" s="1">
        <v>2462.89</v>
      </c>
      <c r="R505" s="1" t="s">
        <v>35</v>
      </c>
      <c r="S505" s="1" t="s">
        <v>49</v>
      </c>
      <c r="T505" s="1" t="s">
        <v>61</v>
      </c>
      <c r="U505" s="1" t="s">
        <v>62</v>
      </c>
      <c r="V505" s="1" t="s">
        <v>39</v>
      </c>
      <c r="W505" s="1">
        <v>6</v>
      </c>
      <c r="X505" s="1" t="s">
        <v>53</v>
      </c>
      <c r="Y505" s="1">
        <v>1</v>
      </c>
      <c r="Z505" s="1" t="s">
        <v>145</v>
      </c>
    </row>
    <row r="506" spans="1:26" ht="18" customHeight="1" x14ac:dyDescent="0.25">
      <c r="A506" s="1" t="s">
        <v>1283</v>
      </c>
      <c r="B506" s="5">
        <f t="shared" ca="1" si="7"/>
        <v>45933</v>
      </c>
      <c r="C506" s="1" t="s">
        <v>1284</v>
      </c>
      <c r="D506" s="1" t="s">
        <v>911</v>
      </c>
      <c r="E506" s="1" t="s">
        <v>29</v>
      </c>
      <c r="F506" s="1">
        <v>31</v>
      </c>
      <c r="G506" s="1" t="s">
        <v>107</v>
      </c>
      <c r="H506" s="1" t="s">
        <v>76</v>
      </c>
      <c r="I506" s="1" t="s">
        <v>77</v>
      </c>
      <c r="J506" s="1" t="s">
        <v>59</v>
      </c>
      <c r="K506" s="1" t="s">
        <v>60</v>
      </c>
      <c r="L506" s="1">
        <v>7159.8</v>
      </c>
      <c r="M506" s="1">
        <v>0</v>
      </c>
      <c r="N506" s="1">
        <v>0</v>
      </c>
      <c r="O506" s="1">
        <v>1288.76</v>
      </c>
      <c r="P506" s="1">
        <v>50</v>
      </c>
      <c r="Q506" s="1">
        <v>8498.56</v>
      </c>
      <c r="R506" s="1" t="s">
        <v>35</v>
      </c>
      <c r="S506" s="1" t="s">
        <v>49</v>
      </c>
      <c r="T506" s="1" t="s">
        <v>110</v>
      </c>
      <c r="U506" s="1" t="s">
        <v>111</v>
      </c>
      <c r="V506" s="1" t="s">
        <v>112</v>
      </c>
      <c r="W506" s="1">
        <v>3</v>
      </c>
      <c r="X506" s="1" t="s">
        <v>53</v>
      </c>
      <c r="Y506" s="1">
        <v>5</v>
      </c>
      <c r="Z506" s="1" t="s">
        <v>145</v>
      </c>
    </row>
    <row r="507" spans="1:26" ht="18" customHeight="1" x14ac:dyDescent="0.25">
      <c r="A507" s="1" t="s">
        <v>1285</v>
      </c>
      <c r="B507" s="5">
        <f t="shared" ca="1" si="7"/>
        <v>45740</v>
      </c>
      <c r="C507" s="1" t="s">
        <v>1286</v>
      </c>
      <c r="D507" s="1" t="s">
        <v>1287</v>
      </c>
      <c r="E507" s="1" t="s">
        <v>45</v>
      </c>
      <c r="F507" s="1">
        <v>54</v>
      </c>
      <c r="G507" s="1" t="s">
        <v>222</v>
      </c>
      <c r="H507" s="1" t="s">
        <v>31</v>
      </c>
      <c r="I507" s="1" t="s">
        <v>32</v>
      </c>
      <c r="J507" s="1" t="s">
        <v>59</v>
      </c>
      <c r="K507" s="1" t="s">
        <v>34</v>
      </c>
      <c r="L507" s="1">
        <v>9075.01</v>
      </c>
      <c r="M507" s="1">
        <v>0.05</v>
      </c>
      <c r="N507" s="1">
        <v>453.75</v>
      </c>
      <c r="O507" s="1">
        <v>1551.83</v>
      </c>
      <c r="P507" s="1">
        <v>50</v>
      </c>
      <c r="Q507" s="1">
        <v>10223.09</v>
      </c>
      <c r="R507" s="1" t="s">
        <v>120</v>
      </c>
      <c r="S507" s="1" t="s">
        <v>71</v>
      </c>
      <c r="T507" s="1" t="s">
        <v>61</v>
      </c>
      <c r="U507" s="1" t="s">
        <v>62</v>
      </c>
      <c r="V507" s="1" t="s">
        <v>39</v>
      </c>
      <c r="W507" s="1">
        <v>7</v>
      </c>
      <c r="X507" s="1" t="s">
        <v>63</v>
      </c>
      <c r="Y507" s="1">
        <v>1</v>
      </c>
      <c r="Z507" s="1" t="s">
        <v>41</v>
      </c>
    </row>
    <row r="508" spans="1:26" ht="18" customHeight="1" x14ac:dyDescent="0.25">
      <c r="A508" s="1" t="s">
        <v>1288</v>
      </c>
      <c r="B508" s="5">
        <f t="shared" ca="1" si="7"/>
        <v>45899</v>
      </c>
      <c r="C508" s="1" t="s">
        <v>1258</v>
      </c>
      <c r="D508" s="1" t="s">
        <v>66</v>
      </c>
      <c r="E508" s="1" t="s">
        <v>29</v>
      </c>
      <c r="F508" s="1">
        <v>65</v>
      </c>
      <c r="G508" s="1" t="s">
        <v>75</v>
      </c>
      <c r="H508" s="1" t="s">
        <v>76</v>
      </c>
      <c r="I508" s="1" t="s">
        <v>108</v>
      </c>
      <c r="J508" s="1" t="s">
        <v>109</v>
      </c>
      <c r="K508" s="1" t="s">
        <v>34</v>
      </c>
      <c r="L508" s="1">
        <v>706.82</v>
      </c>
      <c r="M508" s="1">
        <v>0.05</v>
      </c>
      <c r="N508" s="1">
        <v>35.340000000000003</v>
      </c>
      <c r="O508" s="1">
        <v>120.87</v>
      </c>
      <c r="P508" s="1">
        <v>50</v>
      </c>
      <c r="Q508" s="1">
        <v>842.35</v>
      </c>
      <c r="R508" s="1" t="s">
        <v>87</v>
      </c>
      <c r="S508" s="1" t="s">
        <v>49</v>
      </c>
      <c r="T508" s="1" t="s">
        <v>126</v>
      </c>
      <c r="U508" s="1" t="s">
        <v>127</v>
      </c>
      <c r="V508" s="1" t="s">
        <v>112</v>
      </c>
      <c r="W508" s="1">
        <v>5</v>
      </c>
      <c r="X508" s="1" t="s">
        <v>63</v>
      </c>
      <c r="Y508" s="1">
        <v>5</v>
      </c>
      <c r="Z508" s="1" t="s">
        <v>41</v>
      </c>
    </row>
    <row r="509" spans="1:26" ht="18" customHeight="1" x14ac:dyDescent="0.25">
      <c r="A509" s="1" t="s">
        <v>1289</v>
      </c>
      <c r="B509" s="5">
        <f t="shared" ca="1" si="7"/>
        <v>45904</v>
      </c>
      <c r="C509" s="1" t="s">
        <v>1174</v>
      </c>
      <c r="D509" s="1" t="s">
        <v>98</v>
      </c>
      <c r="E509" s="1" t="s">
        <v>29</v>
      </c>
      <c r="F509" s="1">
        <v>32</v>
      </c>
      <c r="G509" s="1" t="s">
        <v>181</v>
      </c>
      <c r="H509" s="1" t="s">
        <v>31</v>
      </c>
      <c r="I509" s="1" t="s">
        <v>32</v>
      </c>
      <c r="J509" s="1" t="s">
        <v>119</v>
      </c>
      <c r="K509" s="1" t="s">
        <v>60</v>
      </c>
      <c r="L509" s="1">
        <v>4304.71</v>
      </c>
      <c r="M509" s="1">
        <v>0.05</v>
      </c>
      <c r="N509" s="1">
        <v>215.24</v>
      </c>
      <c r="O509" s="1">
        <v>736.1</v>
      </c>
      <c r="P509" s="1">
        <v>100</v>
      </c>
      <c r="Q509" s="1">
        <v>4925.57</v>
      </c>
      <c r="R509" s="1" t="s">
        <v>87</v>
      </c>
      <c r="S509" s="1" t="s">
        <v>36</v>
      </c>
      <c r="T509" s="1" t="s">
        <v>61</v>
      </c>
      <c r="U509" s="1" t="s">
        <v>62</v>
      </c>
      <c r="V509" s="1" t="s">
        <v>39</v>
      </c>
      <c r="W509" s="1">
        <v>2</v>
      </c>
      <c r="X509" s="1" t="s">
        <v>53</v>
      </c>
      <c r="Y509" s="1">
        <v>4</v>
      </c>
      <c r="Z509" s="1" t="s">
        <v>41</v>
      </c>
    </row>
    <row r="510" spans="1:26" ht="18" customHeight="1" x14ac:dyDescent="0.25">
      <c r="A510" s="1" t="s">
        <v>1290</v>
      </c>
      <c r="B510" s="5">
        <f t="shared" ca="1" si="7"/>
        <v>45698</v>
      </c>
      <c r="C510" s="1" t="s">
        <v>663</v>
      </c>
      <c r="D510" s="1" t="s">
        <v>858</v>
      </c>
      <c r="E510" s="1" t="s">
        <v>29</v>
      </c>
      <c r="F510" s="1">
        <v>64</v>
      </c>
      <c r="G510" s="1" t="s">
        <v>181</v>
      </c>
      <c r="H510" s="1" t="s">
        <v>31</v>
      </c>
      <c r="I510" s="1" t="s">
        <v>282</v>
      </c>
      <c r="J510" s="1" t="s">
        <v>68</v>
      </c>
      <c r="K510" s="1" t="s">
        <v>34</v>
      </c>
      <c r="L510" s="1">
        <v>733.8</v>
      </c>
      <c r="M510" s="1">
        <v>0.1</v>
      </c>
      <c r="N510" s="1">
        <v>73.38</v>
      </c>
      <c r="O510" s="1">
        <v>118.88</v>
      </c>
      <c r="P510" s="1">
        <v>0</v>
      </c>
      <c r="Q510" s="1">
        <v>779.3</v>
      </c>
      <c r="R510" s="1" t="s">
        <v>35</v>
      </c>
      <c r="S510" s="1" t="s">
        <v>49</v>
      </c>
      <c r="T510" s="1" t="s">
        <v>37</v>
      </c>
      <c r="U510" s="1" t="s">
        <v>38</v>
      </c>
      <c r="V510" s="1" t="s">
        <v>39</v>
      </c>
      <c r="W510" s="1">
        <v>7</v>
      </c>
      <c r="X510" s="1" t="s">
        <v>53</v>
      </c>
      <c r="Y510" s="1">
        <v>5</v>
      </c>
      <c r="Z510" s="1" t="s">
        <v>41</v>
      </c>
    </row>
    <row r="511" spans="1:26" ht="18" customHeight="1" x14ac:dyDescent="0.25">
      <c r="A511" s="1" t="s">
        <v>1291</v>
      </c>
      <c r="B511" s="5">
        <f t="shared" ca="1" si="7"/>
        <v>45850</v>
      </c>
      <c r="C511" s="1" t="s">
        <v>370</v>
      </c>
      <c r="D511" s="1" t="s">
        <v>839</v>
      </c>
      <c r="E511" s="1" t="s">
        <v>29</v>
      </c>
      <c r="F511" s="1">
        <v>21</v>
      </c>
      <c r="G511" s="1" t="s">
        <v>124</v>
      </c>
      <c r="H511" s="1" t="s">
        <v>31</v>
      </c>
      <c r="I511" s="1" t="s">
        <v>86</v>
      </c>
      <c r="J511" s="1" t="s">
        <v>119</v>
      </c>
      <c r="K511" s="1" t="s">
        <v>60</v>
      </c>
      <c r="L511" s="1">
        <v>6449.95</v>
      </c>
      <c r="M511" s="1">
        <v>0.05</v>
      </c>
      <c r="N511" s="1">
        <v>322.5</v>
      </c>
      <c r="O511" s="1">
        <v>1102.94</v>
      </c>
      <c r="P511" s="1">
        <v>100</v>
      </c>
      <c r="Q511" s="1">
        <v>7330.39</v>
      </c>
      <c r="R511" s="1" t="s">
        <v>35</v>
      </c>
      <c r="S511" s="1" t="s">
        <v>49</v>
      </c>
      <c r="T511" s="1" t="s">
        <v>197</v>
      </c>
      <c r="U511" s="1" t="s">
        <v>198</v>
      </c>
      <c r="V511" s="1" t="s">
        <v>52</v>
      </c>
      <c r="W511" s="1">
        <v>2</v>
      </c>
      <c r="X511" s="1" t="s">
        <v>53</v>
      </c>
      <c r="Y511" s="1">
        <v>4</v>
      </c>
      <c r="Z511" s="1" t="s">
        <v>41</v>
      </c>
    </row>
    <row r="512" spans="1:26" ht="18" customHeight="1" x14ac:dyDescent="0.25">
      <c r="A512" s="1" t="s">
        <v>1292</v>
      </c>
      <c r="B512" s="5">
        <f t="shared" ca="1" si="7"/>
        <v>45725</v>
      </c>
      <c r="C512" s="1" t="s">
        <v>747</v>
      </c>
      <c r="D512" s="1" t="s">
        <v>1293</v>
      </c>
      <c r="E512" s="1" t="s">
        <v>45</v>
      </c>
      <c r="F512" s="1">
        <v>57</v>
      </c>
      <c r="G512" s="1" t="s">
        <v>46</v>
      </c>
      <c r="H512" s="1" t="s">
        <v>47</v>
      </c>
      <c r="I512" s="1" t="s">
        <v>48</v>
      </c>
      <c r="J512" s="1" t="s">
        <v>59</v>
      </c>
      <c r="K512" s="1" t="s">
        <v>34</v>
      </c>
      <c r="L512" s="1">
        <v>13452.73</v>
      </c>
      <c r="M512" s="1">
        <v>0</v>
      </c>
      <c r="N512" s="1">
        <v>0</v>
      </c>
      <c r="O512" s="1">
        <v>2421.4899999999998</v>
      </c>
      <c r="P512" s="1">
        <v>0</v>
      </c>
      <c r="Q512" s="1">
        <v>15874.22</v>
      </c>
      <c r="R512" s="1" t="s">
        <v>87</v>
      </c>
      <c r="S512" s="1" t="s">
        <v>71</v>
      </c>
      <c r="T512" s="1" t="s">
        <v>126</v>
      </c>
      <c r="U512" s="1" t="s">
        <v>127</v>
      </c>
      <c r="V512" s="1" t="s">
        <v>112</v>
      </c>
      <c r="W512" s="1">
        <v>3</v>
      </c>
      <c r="X512" s="1" t="s">
        <v>53</v>
      </c>
      <c r="Y512" s="1">
        <v>2</v>
      </c>
      <c r="Z512" s="1" t="s">
        <v>41</v>
      </c>
    </row>
    <row r="513" spans="1:26" ht="18" customHeight="1" x14ac:dyDescent="0.25">
      <c r="A513" s="1" t="s">
        <v>1294</v>
      </c>
      <c r="B513" s="5">
        <f t="shared" ca="1" si="7"/>
        <v>45920</v>
      </c>
      <c r="C513" s="1" t="s">
        <v>1152</v>
      </c>
      <c r="D513" s="1" t="s">
        <v>1295</v>
      </c>
      <c r="E513" s="1" t="s">
        <v>29</v>
      </c>
      <c r="F513" s="1">
        <v>33</v>
      </c>
      <c r="G513" s="1" t="s">
        <v>107</v>
      </c>
      <c r="H513" s="1" t="s">
        <v>76</v>
      </c>
      <c r="I513" s="1" t="s">
        <v>108</v>
      </c>
      <c r="J513" s="1" t="s">
        <v>33</v>
      </c>
      <c r="K513" s="1" t="s">
        <v>34</v>
      </c>
      <c r="L513" s="1">
        <v>14744.12</v>
      </c>
      <c r="M513" s="1">
        <v>0</v>
      </c>
      <c r="N513" s="1">
        <v>0</v>
      </c>
      <c r="O513" s="1">
        <v>2653.94</v>
      </c>
      <c r="P513" s="1">
        <v>0</v>
      </c>
      <c r="Q513" s="1">
        <v>17398.060000000001</v>
      </c>
      <c r="R513" s="1" t="s">
        <v>35</v>
      </c>
      <c r="S513" s="1" t="s">
        <v>49</v>
      </c>
      <c r="T513" s="1" t="s">
        <v>126</v>
      </c>
      <c r="U513" s="1" t="s">
        <v>127</v>
      </c>
      <c r="V513" s="1" t="s">
        <v>112</v>
      </c>
      <c r="W513" s="1">
        <v>5</v>
      </c>
      <c r="X513" s="1" t="s">
        <v>53</v>
      </c>
      <c r="Y513" s="1">
        <v>5</v>
      </c>
      <c r="Z513" s="1" t="s">
        <v>41</v>
      </c>
    </row>
    <row r="514" spans="1:26" ht="18" customHeight="1" x14ac:dyDescent="0.25">
      <c r="A514" s="1" t="s">
        <v>1296</v>
      </c>
      <c r="B514" s="5">
        <f t="shared" ref="B514:B577" ca="1" si="8">RANDBETWEEN(DATE(2025,1,1), DATE(2026,9,12))</f>
        <v>45686</v>
      </c>
      <c r="C514" s="1" t="s">
        <v>192</v>
      </c>
      <c r="D514" s="1" t="s">
        <v>1297</v>
      </c>
      <c r="E514" s="1" t="s">
        <v>45</v>
      </c>
      <c r="F514" s="1">
        <v>45</v>
      </c>
      <c r="G514" s="1" t="s">
        <v>160</v>
      </c>
      <c r="H514" s="1" t="s">
        <v>100</v>
      </c>
      <c r="I514" s="1" t="s">
        <v>150</v>
      </c>
      <c r="J514" s="1" t="s">
        <v>33</v>
      </c>
      <c r="K514" s="1" t="s">
        <v>60</v>
      </c>
      <c r="L514" s="1">
        <v>9646.4500000000007</v>
      </c>
      <c r="M514" s="1">
        <v>0.05</v>
      </c>
      <c r="N514" s="1">
        <v>482.32</v>
      </c>
      <c r="O514" s="1">
        <v>1649.54</v>
      </c>
      <c r="P514" s="1">
        <v>150</v>
      </c>
      <c r="Q514" s="1">
        <v>10963.67</v>
      </c>
      <c r="R514" s="1" t="s">
        <v>79</v>
      </c>
      <c r="S514" s="1" t="s">
        <v>49</v>
      </c>
      <c r="T514" s="1" t="s">
        <v>197</v>
      </c>
      <c r="U514" s="1" t="s">
        <v>198</v>
      </c>
      <c r="V514" s="1" t="s">
        <v>52</v>
      </c>
      <c r="W514" s="1">
        <v>7</v>
      </c>
      <c r="X514" s="1" t="s">
        <v>53</v>
      </c>
      <c r="Y514" s="1">
        <v>2</v>
      </c>
      <c r="Z514" s="1" t="s">
        <v>41</v>
      </c>
    </row>
    <row r="515" spans="1:26" ht="18" customHeight="1" x14ac:dyDescent="0.25">
      <c r="A515" s="1" t="s">
        <v>1298</v>
      </c>
      <c r="B515" s="5">
        <f t="shared" ca="1" si="8"/>
        <v>45710</v>
      </c>
      <c r="C515" s="1" t="s">
        <v>129</v>
      </c>
      <c r="D515" s="1" t="s">
        <v>1299</v>
      </c>
      <c r="E515" s="1" t="s">
        <v>29</v>
      </c>
      <c r="F515" s="1">
        <v>33</v>
      </c>
      <c r="G515" s="1" t="s">
        <v>99</v>
      </c>
      <c r="H515" s="1" t="s">
        <v>100</v>
      </c>
      <c r="I515" s="1" t="s">
        <v>150</v>
      </c>
      <c r="J515" s="1" t="s">
        <v>78</v>
      </c>
      <c r="K515" s="1" t="s">
        <v>34</v>
      </c>
      <c r="L515" s="1">
        <v>2634.16</v>
      </c>
      <c r="M515" s="1">
        <v>0</v>
      </c>
      <c r="N515" s="1">
        <v>0</v>
      </c>
      <c r="O515" s="1">
        <v>474.15</v>
      </c>
      <c r="P515" s="1">
        <v>150</v>
      </c>
      <c r="Q515" s="1">
        <v>3258.31</v>
      </c>
      <c r="R515" s="1" t="s">
        <v>87</v>
      </c>
      <c r="S515" s="1" t="s">
        <v>49</v>
      </c>
      <c r="T515" s="1" t="s">
        <v>37</v>
      </c>
      <c r="U515" s="1" t="s">
        <v>38</v>
      </c>
      <c r="V515" s="1" t="s">
        <v>39</v>
      </c>
      <c r="W515" s="1">
        <v>7</v>
      </c>
      <c r="X515" s="1" t="s">
        <v>63</v>
      </c>
      <c r="Y515" s="1">
        <v>5</v>
      </c>
      <c r="Z515" s="1" t="s">
        <v>41</v>
      </c>
    </row>
    <row r="516" spans="1:26" ht="18" customHeight="1" x14ac:dyDescent="0.25">
      <c r="A516" s="1" t="s">
        <v>1300</v>
      </c>
      <c r="B516" s="5">
        <f t="shared" ca="1" si="8"/>
        <v>45736</v>
      </c>
      <c r="C516" s="1" t="s">
        <v>1301</v>
      </c>
      <c r="D516" s="1" t="s">
        <v>627</v>
      </c>
      <c r="E516" s="1" t="s">
        <v>45</v>
      </c>
      <c r="F516" s="1">
        <v>21</v>
      </c>
      <c r="G516" s="1" t="s">
        <v>171</v>
      </c>
      <c r="H516" s="1" t="s">
        <v>100</v>
      </c>
      <c r="I516" s="1" t="s">
        <v>150</v>
      </c>
      <c r="J516" s="1" t="s">
        <v>92</v>
      </c>
      <c r="K516" s="1" t="s">
        <v>34</v>
      </c>
      <c r="L516" s="1">
        <v>13611.28</v>
      </c>
      <c r="M516" s="1">
        <v>0</v>
      </c>
      <c r="N516" s="1">
        <v>0</v>
      </c>
      <c r="O516" s="1">
        <v>2450.0300000000002</v>
      </c>
      <c r="P516" s="1">
        <v>0</v>
      </c>
      <c r="Q516" s="1">
        <v>16061.31</v>
      </c>
      <c r="R516" s="1" t="s">
        <v>35</v>
      </c>
      <c r="S516" s="1" t="s">
        <v>71</v>
      </c>
      <c r="T516" s="1" t="s">
        <v>61</v>
      </c>
      <c r="U516" s="1" t="s">
        <v>62</v>
      </c>
      <c r="V516" s="1" t="s">
        <v>39</v>
      </c>
      <c r="W516" s="1">
        <v>3</v>
      </c>
      <c r="X516" s="1" t="s">
        <v>63</v>
      </c>
      <c r="Y516" s="1">
        <v>2</v>
      </c>
      <c r="Z516" s="1" t="s">
        <v>113</v>
      </c>
    </row>
    <row r="517" spans="1:26" ht="18" customHeight="1" x14ac:dyDescent="0.25">
      <c r="A517" s="1" t="s">
        <v>1302</v>
      </c>
      <c r="B517" s="5">
        <f t="shared" ca="1" si="8"/>
        <v>45850</v>
      </c>
      <c r="C517" s="1" t="s">
        <v>376</v>
      </c>
      <c r="D517" s="1" t="s">
        <v>442</v>
      </c>
      <c r="E517" s="1" t="s">
        <v>45</v>
      </c>
      <c r="F517" s="1">
        <v>62</v>
      </c>
      <c r="G517" s="1" t="s">
        <v>99</v>
      </c>
      <c r="H517" s="1" t="s">
        <v>100</v>
      </c>
      <c r="I517" s="1" t="s">
        <v>150</v>
      </c>
      <c r="J517" s="1" t="s">
        <v>109</v>
      </c>
      <c r="K517" s="1" t="s">
        <v>34</v>
      </c>
      <c r="L517" s="1">
        <v>7864.66</v>
      </c>
      <c r="M517" s="1">
        <v>0.05</v>
      </c>
      <c r="N517" s="1">
        <v>393.23</v>
      </c>
      <c r="O517" s="1">
        <v>1344.86</v>
      </c>
      <c r="P517" s="1">
        <v>50</v>
      </c>
      <c r="Q517" s="1">
        <v>8866.2900000000009</v>
      </c>
      <c r="R517" s="1" t="s">
        <v>35</v>
      </c>
      <c r="S517" s="1" t="s">
        <v>49</v>
      </c>
      <c r="T517" s="1" t="s">
        <v>50</v>
      </c>
      <c r="U517" s="1" t="s">
        <v>51</v>
      </c>
      <c r="V517" s="1" t="s">
        <v>52</v>
      </c>
      <c r="W517" s="1">
        <v>6</v>
      </c>
      <c r="X517" s="1" t="s">
        <v>53</v>
      </c>
      <c r="Y517" s="1">
        <v>4</v>
      </c>
      <c r="Z517" s="1" t="s">
        <v>41</v>
      </c>
    </row>
    <row r="518" spans="1:26" ht="18" customHeight="1" x14ac:dyDescent="0.25">
      <c r="A518" s="1" t="s">
        <v>1303</v>
      </c>
      <c r="B518" s="5">
        <f t="shared" ca="1" si="8"/>
        <v>45865</v>
      </c>
      <c r="C518" s="1" t="s">
        <v>1304</v>
      </c>
      <c r="D518" s="1" t="s">
        <v>190</v>
      </c>
      <c r="E518" s="1" t="s">
        <v>29</v>
      </c>
      <c r="F518" s="1">
        <v>43</v>
      </c>
      <c r="G518" s="1" t="s">
        <v>222</v>
      </c>
      <c r="H518" s="1" t="s">
        <v>31</v>
      </c>
      <c r="I518" s="1" t="s">
        <v>282</v>
      </c>
      <c r="J518" s="1" t="s">
        <v>102</v>
      </c>
      <c r="K518" s="1" t="s">
        <v>34</v>
      </c>
      <c r="L518" s="1">
        <v>2517.8000000000002</v>
      </c>
      <c r="M518" s="1">
        <v>0.05</v>
      </c>
      <c r="N518" s="1">
        <v>125.89</v>
      </c>
      <c r="O518" s="1">
        <v>430.54</v>
      </c>
      <c r="P518" s="1">
        <v>0</v>
      </c>
      <c r="Q518" s="1">
        <v>2822.45</v>
      </c>
      <c r="R518" s="1" t="s">
        <v>35</v>
      </c>
      <c r="S518" s="1" t="s">
        <v>36</v>
      </c>
      <c r="T518" s="1" t="s">
        <v>197</v>
      </c>
      <c r="U518" s="1" t="s">
        <v>198</v>
      </c>
      <c r="V518" s="1" t="s">
        <v>52</v>
      </c>
      <c r="W518" s="1">
        <v>2</v>
      </c>
      <c r="X518" s="1" t="s">
        <v>53</v>
      </c>
      <c r="Y518" s="1">
        <v>5</v>
      </c>
      <c r="Z518" s="1" t="s">
        <v>41</v>
      </c>
    </row>
    <row r="519" spans="1:26" ht="18" customHeight="1" x14ac:dyDescent="0.25">
      <c r="A519" s="1" t="s">
        <v>1305</v>
      </c>
      <c r="B519" s="5">
        <f t="shared" ca="1" si="8"/>
        <v>46004</v>
      </c>
      <c r="C519" s="1" t="s">
        <v>1051</v>
      </c>
      <c r="D519" s="1" t="s">
        <v>1306</v>
      </c>
      <c r="E519" s="1" t="s">
        <v>45</v>
      </c>
      <c r="F519" s="1">
        <v>45</v>
      </c>
      <c r="G519" s="1" t="s">
        <v>107</v>
      </c>
      <c r="H519" s="1" t="s">
        <v>76</v>
      </c>
      <c r="I519" s="1" t="s">
        <v>77</v>
      </c>
      <c r="J519" s="1" t="s">
        <v>102</v>
      </c>
      <c r="K519" s="1" t="s">
        <v>60</v>
      </c>
      <c r="L519" s="1">
        <v>13845.47</v>
      </c>
      <c r="M519" s="1">
        <v>0</v>
      </c>
      <c r="N519" s="1">
        <v>0</v>
      </c>
      <c r="O519" s="1">
        <v>2492.1799999999998</v>
      </c>
      <c r="P519" s="1">
        <v>50</v>
      </c>
      <c r="Q519" s="1">
        <v>16387.650000000001</v>
      </c>
      <c r="R519" s="1" t="s">
        <v>79</v>
      </c>
      <c r="S519" s="1" t="s">
        <v>49</v>
      </c>
      <c r="T519" s="1" t="s">
        <v>161</v>
      </c>
      <c r="U519" s="1" t="s">
        <v>162</v>
      </c>
      <c r="V519" s="1" t="s">
        <v>95</v>
      </c>
      <c r="W519" s="1">
        <v>7</v>
      </c>
      <c r="X519" s="1" t="s">
        <v>63</v>
      </c>
      <c r="Y519" s="1">
        <v>4</v>
      </c>
      <c r="Z519" s="1" t="s">
        <v>41</v>
      </c>
    </row>
    <row r="520" spans="1:26" ht="18" customHeight="1" x14ac:dyDescent="0.25">
      <c r="A520" s="1" t="s">
        <v>1307</v>
      </c>
      <c r="B520" s="5">
        <f t="shared" ca="1" si="8"/>
        <v>45957</v>
      </c>
      <c r="C520" s="1" t="s">
        <v>970</v>
      </c>
      <c r="D520" s="1" t="s">
        <v>408</v>
      </c>
      <c r="E520" s="1" t="s">
        <v>45</v>
      </c>
      <c r="F520" s="1">
        <v>49</v>
      </c>
      <c r="G520" s="1" t="s">
        <v>75</v>
      </c>
      <c r="H520" s="1" t="s">
        <v>76</v>
      </c>
      <c r="I520" s="1" t="s">
        <v>139</v>
      </c>
      <c r="J520" s="1" t="s">
        <v>102</v>
      </c>
      <c r="K520" s="1" t="s">
        <v>60</v>
      </c>
      <c r="L520" s="1">
        <v>11422.67</v>
      </c>
      <c r="M520" s="1">
        <v>0.1</v>
      </c>
      <c r="N520" s="1">
        <v>1142.27</v>
      </c>
      <c r="O520" s="1">
        <v>1850.47</v>
      </c>
      <c r="P520" s="1">
        <v>100</v>
      </c>
      <c r="Q520" s="1">
        <v>12230.87</v>
      </c>
      <c r="R520" s="1" t="s">
        <v>35</v>
      </c>
      <c r="S520" s="1" t="s">
        <v>140</v>
      </c>
      <c r="T520" s="1" t="s">
        <v>37</v>
      </c>
      <c r="U520" s="1" t="s">
        <v>38</v>
      </c>
      <c r="V520" s="1" t="s">
        <v>39</v>
      </c>
      <c r="W520" s="1">
        <v>4</v>
      </c>
      <c r="X520" s="1" t="s">
        <v>63</v>
      </c>
      <c r="Y520" s="1">
        <v>3</v>
      </c>
      <c r="Z520" s="1" t="s">
        <v>41</v>
      </c>
    </row>
    <row r="521" spans="1:26" ht="18" customHeight="1" x14ac:dyDescent="0.25">
      <c r="A521" s="1" t="s">
        <v>1308</v>
      </c>
      <c r="B521" s="5">
        <f t="shared" ca="1" si="8"/>
        <v>45820</v>
      </c>
      <c r="C521" s="1" t="s">
        <v>515</v>
      </c>
      <c r="D521" s="1" t="s">
        <v>1309</v>
      </c>
      <c r="E521" s="1" t="s">
        <v>29</v>
      </c>
      <c r="F521" s="1">
        <v>62</v>
      </c>
      <c r="G521" s="1" t="s">
        <v>144</v>
      </c>
      <c r="H521" s="1" t="s">
        <v>47</v>
      </c>
      <c r="I521" s="1" t="s">
        <v>48</v>
      </c>
      <c r="J521" s="1" t="s">
        <v>78</v>
      </c>
      <c r="K521" s="1" t="s">
        <v>60</v>
      </c>
      <c r="L521" s="1">
        <v>11042.65</v>
      </c>
      <c r="M521" s="1">
        <v>0.05</v>
      </c>
      <c r="N521" s="1">
        <v>552.13</v>
      </c>
      <c r="O521" s="1">
        <v>1888.29</v>
      </c>
      <c r="P521" s="1">
        <v>150</v>
      </c>
      <c r="Q521" s="1">
        <v>12528.81</v>
      </c>
      <c r="R521" s="1" t="s">
        <v>35</v>
      </c>
      <c r="S521" s="1" t="s">
        <v>49</v>
      </c>
      <c r="T521" s="1" t="s">
        <v>161</v>
      </c>
      <c r="U521" s="1" t="s">
        <v>162</v>
      </c>
      <c r="V521" s="1" t="s">
        <v>95</v>
      </c>
      <c r="W521" s="1">
        <v>2</v>
      </c>
      <c r="X521" s="1" t="s">
        <v>40</v>
      </c>
      <c r="Y521" s="1">
        <v>5</v>
      </c>
      <c r="Z521" s="1" t="s">
        <v>41</v>
      </c>
    </row>
    <row r="522" spans="1:26" ht="18" customHeight="1" x14ac:dyDescent="0.25">
      <c r="A522" s="1" t="s">
        <v>1310</v>
      </c>
      <c r="B522" s="5">
        <f t="shared" ca="1" si="8"/>
        <v>46131</v>
      </c>
      <c r="C522" s="1" t="s">
        <v>915</v>
      </c>
      <c r="D522" s="1" t="s">
        <v>433</v>
      </c>
      <c r="E522" s="1" t="s">
        <v>29</v>
      </c>
      <c r="F522" s="1">
        <v>19</v>
      </c>
      <c r="G522" s="1" t="s">
        <v>75</v>
      </c>
      <c r="H522" s="1" t="s">
        <v>76</v>
      </c>
      <c r="I522" s="1" t="s">
        <v>108</v>
      </c>
      <c r="J522" s="1" t="s">
        <v>33</v>
      </c>
      <c r="K522" s="1" t="s">
        <v>34</v>
      </c>
      <c r="L522" s="1">
        <v>10710.42</v>
      </c>
      <c r="M522" s="1">
        <v>0</v>
      </c>
      <c r="N522" s="1">
        <v>0</v>
      </c>
      <c r="O522" s="1">
        <v>1927.88</v>
      </c>
      <c r="P522" s="1">
        <v>50</v>
      </c>
      <c r="Q522" s="1">
        <v>12688.3</v>
      </c>
      <c r="R522" s="1" t="s">
        <v>35</v>
      </c>
      <c r="S522" s="1" t="s">
        <v>49</v>
      </c>
      <c r="T522" s="1" t="s">
        <v>126</v>
      </c>
      <c r="U522" s="1" t="s">
        <v>127</v>
      </c>
      <c r="V522" s="1" t="s">
        <v>112</v>
      </c>
      <c r="W522" s="1">
        <v>5</v>
      </c>
      <c r="X522" s="1" t="s">
        <v>53</v>
      </c>
      <c r="Y522" s="1">
        <v>5</v>
      </c>
      <c r="Z522" s="1" t="s">
        <v>41</v>
      </c>
    </row>
    <row r="523" spans="1:26" ht="18" customHeight="1" x14ac:dyDescent="0.25">
      <c r="A523" s="1" t="s">
        <v>1311</v>
      </c>
      <c r="B523" s="5">
        <f t="shared" ca="1" si="8"/>
        <v>45710</v>
      </c>
      <c r="C523" s="1" t="s">
        <v>1286</v>
      </c>
      <c r="D523" s="1" t="s">
        <v>1121</v>
      </c>
      <c r="E523" s="1" t="s">
        <v>29</v>
      </c>
      <c r="F523" s="1">
        <v>48</v>
      </c>
      <c r="G523" s="1" t="s">
        <v>107</v>
      </c>
      <c r="H523" s="1" t="s">
        <v>76</v>
      </c>
      <c r="I523" s="1" t="s">
        <v>77</v>
      </c>
      <c r="J523" s="1" t="s">
        <v>59</v>
      </c>
      <c r="K523" s="1" t="s">
        <v>34</v>
      </c>
      <c r="L523" s="1">
        <v>3205.01</v>
      </c>
      <c r="M523" s="1">
        <v>0.1</v>
      </c>
      <c r="N523" s="1">
        <v>320.5</v>
      </c>
      <c r="O523" s="1">
        <v>519.21</v>
      </c>
      <c r="P523" s="1">
        <v>50</v>
      </c>
      <c r="Q523" s="1">
        <v>3453.72</v>
      </c>
      <c r="R523" s="1" t="s">
        <v>35</v>
      </c>
      <c r="S523" s="1" t="s">
        <v>49</v>
      </c>
      <c r="T523" s="1" t="s">
        <v>161</v>
      </c>
      <c r="U523" s="1" t="s">
        <v>162</v>
      </c>
      <c r="V523" s="1" t="s">
        <v>95</v>
      </c>
      <c r="W523" s="1">
        <v>3</v>
      </c>
      <c r="X523" s="1" t="s">
        <v>53</v>
      </c>
      <c r="Y523" s="1">
        <v>5</v>
      </c>
      <c r="Z523" s="1" t="s">
        <v>41</v>
      </c>
    </row>
    <row r="524" spans="1:26" ht="18" customHeight="1" x14ac:dyDescent="0.25">
      <c r="A524" s="1" t="s">
        <v>1312</v>
      </c>
      <c r="B524" s="5">
        <f t="shared" ca="1" si="8"/>
        <v>46064</v>
      </c>
      <c r="C524" s="1" t="s">
        <v>702</v>
      </c>
      <c r="D524" s="1" t="s">
        <v>700</v>
      </c>
      <c r="E524" s="1" t="s">
        <v>45</v>
      </c>
      <c r="F524" s="1">
        <v>20</v>
      </c>
      <c r="G524" s="1" t="s">
        <v>138</v>
      </c>
      <c r="H524" s="1" t="s">
        <v>76</v>
      </c>
      <c r="I524" s="1" t="s">
        <v>77</v>
      </c>
      <c r="J524" s="1" t="s">
        <v>78</v>
      </c>
      <c r="K524" s="1" t="s">
        <v>34</v>
      </c>
      <c r="L524" s="1">
        <v>3362.35</v>
      </c>
      <c r="M524" s="1">
        <v>0.05</v>
      </c>
      <c r="N524" s="1">
        <v>168.12</v>
      </c>
      <c r="O524" s="1">
        <v>574.96</v>
      </c>
      <c r="P524" s="1">
        <v>50</v>
      </c>
      <c r="Q524" s="1">
        <v>3819.19</v>
      </c>
      <c r="R524" s="1" t="s">
        <v>35</v>
      </c>
      <c r="S524" s="1" t="s">
        <v>49</v>
      </c>
      <c r="T524" s="1" t="s">
        <v>197</v>
      </c>
      <c r="U524" s="1" t="s">
        <v>198</v>
      </c>
      <c r="V524" s="1" t="s">
        <v>52</v>
      </c>
      <c r="W524" s="1">
        <v>2</v>
      </c>
      <c r="X524" s="1" t="s">
        <v>53</v>
      </c>
      <c r="Y524" s="1">
        <v>4</v>
      </c>
      <c r="Z524" s="1" t="s">
        <v>41</v>
      </c>
    </row>
    <row r="525" spans="1:26" ht="18" customHeight="1" x14ac:dyDescent="0.25">
      <c r="A525" s="1" t="s">
        <v>1313</v>
      </c>
      <c r="B525" s="5">
        <f t="shared" ca="1" si="8"/>
        <v>46256</v>
      </c>
      <c r="C525" s="1" t="s">
        <v>772</v>
      </c>
      <c r="D525" s="1" t="s">
        <v>1314</v>
      </c>
      <c r="E525" s="1" t="s">
        <v>29</v>
      </c>
      <c r="F525" s="1">
        <v>25</v>
      </c>
      <c r="G525" s="1" t="s">
        <v>144</v>
      </c>
      <c r="H525" s="1" t="s">
        <v>47</v>
      </c>
      <c r="I525" s="1" t="s">
        <v>58</v>
      </c>
      <c r="J525" s="1" t="s">
        <v>102</v>
      </c>
      <c r="K525" s="1" t="s">
        <v>69</v>
      </c>
      <c r="L525" s="1">
        <v>10402.32</v>
      </c>
      <c r="M525" s="1">
        <v>0.05</v>
      </c>
      <c r="N525" s="1">
        <v>520.12</v>
      </c>
      <c r="O525" s="1">
        <v>1778.8</v>
      </c>
      <c r="P525" s="1">
        <v>50</v>
      </c>
      <c r="Q525" s="1">
        <v>11711</v>
      </c>
      <c r="R525" s="1" t="s">
        <v>120</v>
      </c>
      <c r="S525" s="1" t="s">
        <v>71</v>
      </c>
      <c r="T525" s="1" t="s">
        <v>197</v>
      </c>
      <c r="U525" s="1" t="s">
        <v>198</v>
      </c>
      <c r="V525" s="1" t="s">
        <v>52</v>
      </c>
      <c r="W525" s="1">
        <v>4</v>
      </c>
      <c r="X525" s="1" t="s">
        <v>53</v>
      </c>
      <c r="Y525" s="1">
        <v>4</v>
      </c>
      <c r="Z525" s="1" t="s">
        <v>113</v>
      </c>
    </row>
    <row r="526" spans="1:26" ht="18" customHeight="1" x14ac:dyDescent="0.25">
      <c r="A526" s="1" t="s">
        <v>1315</v>
      </c>
      <c r="B526" s="5">
        <f t="shared" ca="1" si="8"/>
        <v>45699</v>
      </c>
      <c r="C526" s="1" t="s">
        <v>794</v>
      </c>
      <c r="D526" s="1" t="s">
        <v>803</v>
      </c>
      <c r="E526" s="1" t="s">
        <v>45</v>
      </c>
      <c r="F526" s="1">
        <v>41</v>
      </c>
      <c r="G526" s="1" t="s">
        <v>149</v>
      </c>
      <c r="H526" s="1" t="s">
        <v>100</v>
      </c>
      <c r="I526" s="1" t="s">
        <v>150</v>
      </c>
      <c r="J526" s="1" t="s">
        <v>102</v>
      </c>
      <c r="K526" s="1" t="s">
        <v>60</v>
      </c>
      <c r="L526" s="1">
        <v>3490.91</v>
      </c>
      <c r="M526" s="1">
        <v>0.05</v>
      </c>
      <c r="N526" s="1">
        <v>174.55</v>
      </c>
      <c r="O526" s="1">
        <v>596.94000000000005</v>
      </c>
      <c r="P526" s="1">
        <v>150</v>
      </c>
      <c r="Q526" s="1">
        <v>4063.3</v>
      </c>
      <c r="R526" s="1" t="s">
        <v>35</v>
      </c>
      <c r="S526" s="1" t="s">
        <v>49</v>
      </c>
      <c r="T526" s="1" t="s">
        <v>197</v>
      </c>
      <c r="U526" s="1" t="s">
        <v>198</v>
      </c>
      <c r="V526" s="1" t="s">
        <v>52</v>
      </c>
      <c r="W526" s="1">
        <v>4</v>
      </c>
      <c r="X526" s="1" t="s">
        <v>53</v>
      </c>
      <c r="Y526" s="1">
        <v>4</v>
      </c>
      <c r="Z526" s="1" t="s">
        <v>145</v>
      </c>
    </row>
    <row r="527" spans="1:26" ht="18" customHeight="1" x14ac:dyDescent="0.25">
      <c r="A527" s="1" t="s">
        <v>1316</v>
      </c>
      <c r="B527" s="5">
        <f t="shared" ca="1" si="8"/>
        <v>45958</v>
      </c>
      <c r="C527" s="1" t="s">
        <v>557</v>
      </c>
      <c r="D527" s="1" t="s">
        <v>379</v>
      </c>
      <c r="E527" s="1" t="s">
        <v>29</v>
      </c>
      <c r="F527" s="1">
        <v>32</v>
      </c>
      <c r="G527" s="1" t="s">
        <v>75</v>
      </c>
      <c r="H527" s="1" t="s">
        <v>76</v>
      </c>
      <c r="I527" s="1" t="s">
        <v>108</v>
      </c>
      <c r="J527" s="1" t="s">
        <v>109</v>
      </c>
      <c r="K527" s="1" t="s">
        <v>60</v>
      </c>
      <c r="L527" s="1">
        <v>6720.41</v>
      </c>
      <c r="M527" s="1">
        <v>0</v>
      </c>
      <c r="N527" s="1">
        <v>0</v>
      </c>
      <c r="O527" s="1">
        <v>1209.67</v>
      </c>
      <c r="P527" s="1">
        <v>100</v>
      </c>
      <c r="Q527" s="1">
        <v>8030.08</v>
      </c>
      <c r="R527" s="1" t="s">
        <v>87</v>
      </c>
      <c r="S527" s="1" t="s">
        <v>49</v>
      </c>
      <c r="T527" s="1" t="s">
        <v>197</v>
      </c>
      <c r="U527" s="1" t="s">
        <v>198</v>
      </c>
      <c r="V527" s="1" t="s">
        <v>52</v>
      </c>
      <c r="W527" s="1">
        <v>3</v>
      </c>
      <c r="X527" s="1" t="s">
        <v>53</v>
      </c>
      <c r="Y527" s="1">
        <v>4</v>
      </c>
      <c r="Z527" s="1" t="s">
        <v>41</v>
      </c>
    </row>
    <row r="528" spans="1:26" ht="18" customHeight="1" x14ac:dyDescent="0.25">
      <c r="A528" s="1" t="s">
        <v>1317</v>
      </c>
      <c r="B528" s="5">
        <f t="shared" ca="1" si="8"/>
        <v>46170</v>
      </c>
      <c r="C528" s="1" t="s">
        <v>452</v>
      </c>
      <c r="D528" s="1" t="s">
        <v>722</v>
      </c>
      <c r="E528" s="1" t="s">
        <v>29</v>
      </c>
      <c r="F528" s="1">
        <v>60</v>
      </c>
      <c r="G528" s="1" t="s">
        <v>144</v>
      </c>
      <c r="H528" s="1" t="s">
        <v>47</v>
      </c>
      <c r="I528" s="1" t="s">
        <v>58</v>
      </c>
      <c r="J528" s="1" t="s">
        <v>119</v>
      </c>
      <c r="K528" s="1" t="s">
        <v>34</v>
      </c>
      <c r="L528" s="1">
        <v>11784.53</v>
      </c>
      <c r="M528" s="1">
        <v>0.05</v>
      </c>
      <c r="N528" s="1">
        <v>589.23</v>
      </c>
      <c r="O528" s="1">
        <v>2015.15</v>
      </c>
      <c r="P528" s="1">
        <v>50</v>
      </c>
      <c r="Q528" s="1">
        <v>13260.45</v>
      </c>
      <c r="R528" s="1" t="s">
        <v>87</v>
      </c>
      <c r="S528" s="1" t="s">
        <v>71</v>
      </c>
      <c r="T528" s="1" t="s">
        <v>93</v>
      </c>
      <c r="U528" s="1" t="s">
        <v>94</v>
      </c>
      <c r="V528" s="1" t="s">
        <v>95</v>
      </c>
      <c r="W528" s="1">
        <v>3</v>
      </c>
      <c r="X528" s="1" t="s">
        <v>63</v>
      </c>
      <c r="Y528" s="1">
        <v>5</v>
      </c>
      <c r="Z528" s="1" t="s">
        <v>41</v>
      </c>
    </row>
    <row r="529" spans="1:26" ht="18" customHeight="1" x14ac:dyDescent="0.25">
      <c r="A529" s="1" t="s">
        <v>1318</v>
      </c>
      <c r="B529" s="5">
        <f t="shared" ca="1" si="8"/>
        <v>46078</v>
      </c>
      <c r="C529" s="1" t="s">
        <v>772</v>
      </c>
      <c r="D529" s="1" t="s">
        <v>975</v>
      </c>
      <c r="E529" s="1" t="s">
        <v>29</v>
      </c>
      <c r="F529" s="1">
        <v>48</v>
      </c>
      <c r="G529" s="1" t="s">
        <v>46</v>
      </c>
      <c r="H529" s="1" t="s">
        <v>47</v>
      </c>
      <c r="I529" s="1" t="s">
        <v>58</v>
      </c>
      <c r="J529" s="1" t="s">
        <v>102</v>
      </c>
      <c r="K529" s="1" t="s">
        <v>34</v>
      </c>
      <c r="L529" s="1">
        <v>11813.3</v>
      </c>
      <c r="M529" s="1">
        <v>0</v>
      </c>
      <c r="N529" s="1">
        <v>0</v>
      </c>
      <c r="O529" s="1">
        <v>2126.39</v>
      </c>
      <c r="P529" s="1">
        <v>50</v>
      </c>
      <c r="Q529" s="1">
        <v>13989.69</v>
      </c>
      <c r="R529" s="1" t="s">
        <v>87</v>
      </c>
      <c r="S529" s="1" t="s">
        <v>49</v>
      </c>
      <c r="T529" s="1" t="s">
        <v>93</v>
      </c>
      <c r="U529" s="1" t="s">
        <v>94</v>
      </c>
      <c r="V529" s="1" t="s">
        <v>95</v>
      </c>
      <c r="W529" s="1">
        <v>2</v>
      </c>
      <c r="X529" s="1" t="s">
        <v>63</v>
      </c>
      <c r="Y529" s="1">
        <v>4</v>
      </c>
      <c r="Z529" s="1" t="s">
        <v>113</v>
      </c>
    </row>
    <row r="530" spans="1:26" ht="18" customHeight="1" x14ac:dyDescent="0.25">
      <c r="A530" s="1" t="s">
        <v>1319</v>
      </c>
      <c r="B530" s="5">
        <f t="shared" ca="1" si="8"/>
        <v>45773</v>
      </c>
      <c r="C530" s="1" t="s">
        <v>1320</v>
      </c>
      <c r="D530" s="1" t="s">
        <v>1275</v>
      </c>
      <c r="E530" s="1" t="s">
        <v>45</v>
      </c>
      <c r="F530" s="1">
        <v>26</v>
      </c>
      <c r="G530" s="1" t="s">
        <v>181</v>
      </c>
      <c r="H530" s="1" t="s">
        <v>31</v>
      </c>
      <c r="I530" s="1" t="s">
        <v>125</v>
      </c>
      <c r="J530" s="1" t="s">
        <v>92</v>
      </c>
      <c r="K530" s="1" t="s">
        <v>34</v>
      </c>
      <c r="L530" s="1">
        <v>6935.61</v>
      </c>
      <c r="M530" s="1">
        <v>0.15</v>
      </c>
      <c r="N530" s="1">
        <v>1040.3399999999999</v>
      </c>
      <c r="O530" s="1">
        <v>1061.1500000000001</v>
      </c>
      <c r="P530" s="1">
        <v>0</v>
      </c>
      <c r="Q530" s="1">
        <v>6956.42</v>
      </c>
      <c r="R530" s="1" t="s">
        <v>87</v>
      </c>
      <c r="S530" s="1" t="s">
        <v>49</v>
      </c>
      <c r="T530" s="1" t="s">
        <v>93</v>
      </c>
      <c r="U530" s="1" t="s">
        <v>94</v>
      </c>
      <c r="V530" s="1" t="s">
        <v>95</v>
      </c>
      <c r="W530" s="1">
        <v>5</v>
      </c>
      <c r="X530" s="1" t="s">
        <v>53</v>
      </c>
      <c r="Y530" s="1">
        <v>4</v>
      </c>
      <c r="Z530" s="1" t="s">
        <v>41</v>
      </c>
    </row>
    <row r="531" spans="1:26" ht="18" customHeight="1" x14ac:dyDescent="0.25">
      <c r="A531" s="1" t="s">
        <v>1321</v>
      </c>
      <c r="B531" s="5">
        <f t="shared" ca="1" si="8"/>
        <v>45980</v>
      </c>
      <c r="C531" s="1" t="s">
        <v>1149</v>
      </c>
      <c r="D531" s="1" t="s">
        <v>1322</v>
      </c>
      <c r="E531" s="1" t="s">
        <v>45</v>
      </c>
      <c r="F531" s="1">
        <v>56</v>
      </c>
      <c r="G531" s="1" t="s">
        <v>144</v>
      </c>
      <c r="H531" s="1" t="s">
        <v>47</v>
      </c>
      <c r="I531" s="1" t="s">
        <v>48</v>
      </c>
      <c r="J531" s="1" t="s">
        <v>102</v>
      </c>
      <c r="K531" s="1" t="s">
        <v>34</v>
      </c>
      <c r="L531" s="1">
        <v>11934.8</v>
      </c>
      <c r="M531" s="1">
        <v>0.1</v>
      </c>
      <c r="N531" s="1">
        <v>1193.48</v>
      </c>
      <c r="O531" s="1">
        <v>1933.44</v>
      </c>
      <c r="P531" s="1">
        <v>0</v>
      </c>
      <c r="Q531" s="1">
        <v>12674.76</v>
      </c>
      <c r="R531" s="1" t="s">
        <v>120</v>
      </c>
      <c r="S531" s="1" t="s">
        <v>71</v>
      </c>
      <c r="T531" s="1" t="s">
        <v>80</v>
      </c>
      <c r="U531" s="1" t="s">
        <v>81</v>
      </c>
      <c r="V531" s="1" t="s">
        <v>52</v>
      </c>
      <c r="W531" s="1">
        <v>6</v>
      </c>
      <c r="X531" s="1" t="s">
        <v>63</v>
      </c>
      <c r="Y531" s="1">
        <v>4</v>
      </c>
      <c r="Z531" s="1" t="s">
        <v>41</v>
      </c>
    </row>
    <row r="532" spans="1:26" ht="18" customHeight="1" x14ac:dyDescent="0.25">
      <c r="A532" s="1" t="s">
        <v>1323</v>
      </c>
      <c r="B532" s="5">
        <f t="shared" ca="1" si="8"/>
        <v>45803</v>
      </c>
      <c r="C532" s="1" t="s">
        <v>693</v>
      </c>
      <c r="D532" s="1" t="s">
        <v>879</v>
      </c>
      <c r="E532" s="1" t="s">
        <v>45</v>
      </c>
      <c r="F532" s="1">
        <v>62</v>
      </c>
      <c r="G532" s="1" t="s">
        <v>274</v>
      </c>
      <c r="H532" s="1" t="s">
        <v>100</v>
      </c>
      <c r="I532" s="1" t="s">
        <v>150</v>
      </c>
      <c r="J532" s="1" t="s">
        <v>119</v>
      </c>
      <c r="K532" s="1" t="s">
        <v>34</v>
      </c>
      <c r="L532" s="1">
        <v>12619.67</v>
      </c>
      <c r="M532" s="1">
        <v>0.05</v>
      </c>
      <c r="N532" s="1">
        <v>630.98</v>
      </c>
      <c r="O532" s="1">
        <v>2157.96</v>
      </c>
      <c r="P532" s="1">
        <v>100</v>
      </c>
      <c r="Q532" s="1">
        <v>14246.65</v>
      </c>
      <c r="R532" s="1" t="s">
        <v>35</v>
      </c>
      <c r="S532" s="1" t="s">
        <v>140</v>
      </c>
      <c r="T532" s="1" t="s">
        <v>50</v>
      </c>
      <c r="U532" s="1" t="s">
        <v>51</v>
      </c>
      <c r="V532" s="1" t="s">
        <v>52</v>
      </c>
      <c r="W532" s="1">
        <v>4</v>
      </c>
      <c r="X532" s="1" t="s">
        <v>53</v>
      </c>
      <c r="Y532" s="1">
        <v>5</v>
      </c>
      <c r="Z532" s="1" t="s">
        <v>145</v>
      </c>
    </row>
    <row r="533" spans="1:26" ht="18" customHeight="1" x14ac:dyDescent="0.25">
      <c r="A533" s="1" t="s">
        <v>1324</v>
      </c>
      <c r="B533" s="5">
        <f t="shared" ca="1" si="8"/>
        <v>46000</v>
      </c>
      <c r="C533" s="1" t="s">
        <v>323</v>
      </c>
      <c r="D533" s="1" t="s">
        <v>404</v>
      </c>
      <c r="E533" s="1" t="s">
        <v>45</v>
      </c>
      <c r="F533" s="1">
        <v>19</v>
      </c>
      <c r="G533" s="1" t="s">
        <v>117</v>
      </c>
      <c r="H533" s="1" t="s">
        <v>76</v>
      </c>
      <c r="I533" s="1" t="s">
        <v>118</v>
      </c>
      <c r="J533" s="1" t="s">
        <v>102</v>
      </c>
      <c r="K533" s="1" t="s">
        <v>69</v>
      </c>
      <c r="L533" s="1">
        <v>9907.94</v>
      </c>
      <c r="M533" s="1">
        <v>0</v>
      </c>
      <c r="N533" s="1">
        <v>0</v>
      </c>
      <c r="O533" s="1">
        <v>1783.43</v>
      </c>
      <c r="P533" s="1">
        <v>50</v>
      </c>
      <c r="Q533" s="1">
        <v>11741.37</v>
      </c>
      <c r="R533" s="1" t="s">
        <v>35</v>
      </c>
      <c r="S533" s="1" t="s">
        <v>49</v>
      </c>
      <c r="T533" s="1" t="s">
        <v>61</v>
      </c>
      <c r="U533" s="1" t="s">
        <v>62</v>
      </c>
      <c r="V533" s="1" t="s">
        <v>39</v>
      </c>
      <c r="W533" s="1">
        <v>3</v>
      </c>
      <c r="X533" s="1" t="s">
        <v>53</v>
      </c>
      <c r="Y533" s="1">
        <v>5</v>
      </c>
      <c r="Z533" s="1" t="s">
        <v>41</v>
      </c>
    </row>
    <row r="534" spans="1:26" ht="18" customHeight="1" x14ac:dyDescent="0.25">
      <c r="A534" s="1" t="s">
        <v>1325</v>
      </c>
      <c r="B534" s="5">
        <f t="shared" ca="1" si="8"/>
        <v>46113</v>
      </c>
      <c r="C534" s="1" t="s">
        <v>1326</v>
      </c>
      <c r="D534" s="1" t="s">
        <v>1327</v>
      </c>
      <c r="E534" s="1" t="s">
        <v>45</v>
      </c>
      <c r="F534" s="1">
        <v>25</v>
      </c>
      <c r="G534" s="1" t="s">
        <v>46</v>
      </c>
      <c r="H534" s="1" t="s">
        <v>47</v>
      </c>
      <c r="I534" s="1" t="s">
        <v>131</v>
      </c>
      <c r="J534" s="1" t="s">
        <v>92</v>
      </c>
      <c r="K534" s="1" t="s">
        <v>34</v>
      </c>
      <c r="L534" s="1">
        <v>3619.28</v>
      </c>
      <c r="M534" s="1">
        <v>0</v>
      </c>
      <c r="N534" s="1">
        <v>0</v>
      </c>
      <c r="O534" s="1">
        <v>651.47</v>
      </c>
      <c r="P534" s="1">
        <v>50</v>
      </c>
      <c r="Q534" s="1">
        <v>4320.75</v>
      </c>
      <c r="R534" s="1" t="s">
        <v>35</v>
      </c>
      <c r="S534" s="1" t="s">
        <v>49</v>
      </c>
      <c r="T534" s="1" t="s">
        <v>37</v>
      </c>
      <c r="U534" s="1" t="s">
        <v>38</v>
      </c>
      <c r="V534" s="1" t="s">
        <v>39</v>
      </c>
      <c r="W534" s="1">
        <v>6</v>
      </c>
      <c r="X534" s="1" t="s">
        <v>53</v>
      </c>
      <c r="Y534" s="1">
        <v>4</v>
      </c>
      <c r="Z534" s="1" t="s">
        <v>145</v>
      </c>
    </row>
    <row r="535" spans="1:26" ht="18" customHeight="1" x14ac:dyDescent="0.25">
      <c r="A535" s="1" t="s">
        <v>1328</v>
      </c>
      <c r="B535" s="5">
        <f t="shared" ca="1" si="8"/>
        <v>46263</v>
      </c>
      <c r="C535" s="1" t="s">
        <v>1149</v>
      </c>
      <c r="D535" s="1" t="s">
        <v>345</v>
      </c>
      <c r="E535" s="1" t="s">
        <v>29</v>
      </c>
      <c r="F535" s="1">
        <v>24</v>
      </c>
      <c r="G535" s="1" t="s">
        <v>99</v>
      </c>
      <c r="H535" s="1" t="s">
        <v>100</v>
      </c>
      <c r="I535" s="1" t="s">
        <v>201</v>
      </c>
      <c r="J535" s="1" t="s">
        <v>59</v>
      </c>
      <c r="K535" s="1" t="s">
        <v>34</v>
      </c>
      <c r="L535" s="1">
        <v>4291.67</v>
      </c>
      <c r="M535" s="1">
        <v>0</v>
      </c>
      <c r="N535" s="1">
        <v>0</v>
      </c>
      <c r="O535" s="1">
        <v>772.5</v>
      </c>
      <c r="P535" s="1">
        <v>50</v>
      </c>
      <c r="Q535" s="1">
        <v>5114.17</v>
      </c>
      <c r="R535" s="1" t="s">
        <v>120</v>
      </c>
      <c r="S535" s="1" t="s">
        <v>140</v>
      </c>
      <c r="T535" s="1" t="s">
        <v>197</v>
      </c>
      <c r="U535" s="1" t="s">
        <v>198</v>
      </c>
      <c r="V535" s="1" t="s">
        <v>52</v>
      </c>
      <c r="W535" s="1">
        <v>6</v>
      </c>
      <c r="X535" s="1" t="s">
        <v>53</v>
      </c>
      <c r="Y535" s="1">
        <v>4</v>
      </c>
      <c r="Z535" s="1" t="s">
        <v>41</v>
      </c>
    </row>
    <row r="536" spans="1:26" ht="18" customHeight="1" x14ac:dyDescent="0.25">
      <c r="A536" s="1" t="s">
        <v>1329</v>
      </c>
      <c r="B536" s="5">
        <f t="shared" ca="1" si="8"/>
        <v>46203</v>
      </c>
      <c r="C536" s="1" t="s">
        <v>186</v>
      </c>
      <c r="D536" s="1" t="s">
        <v>1330</v>
      </c>
      <c r="E536" s="1" t="s">
        <v>45</v>
      </c>
      <c r="F536" s="1">
        <v>61</v>
      </c>
      <c r="G536" s="1" t="s">
        <v>57</v>
      </c>
      <c r="H536" s="1" t="s">
        <v>47</v>
      </c>
      <c r="I536" s="1" t="s">
        <v>67</v>
      </c>
      <c r="J536" s="1" t="s">
        <v>78</v>
      </c>
      <c r="K536" s="1" t="s">
        <v>34</v>
      </c>
      <c r="L536" s="1">
        <v>4893.91</v>
      </c>
      <c r="M536" s="1">
        <v>0.05</v>
      </c>
      <c r="N536" s="1">
        <v>244.7</v>
      </c>
      <c r="O536" s="1">
        <v>836.86</v>
      </c>
      <c r="P536" s="1">
        <v>100</v>
      </c>
      <c r="Q536" s="1">
        <v>5586.07</v>
      </c>
      <c r="R536" s="1" t="s">
        <v>35</v>
      </c>
      <c r="S536" s="1" t="s">
        <v>49</v>
      </c>
      <c r="T536" s="1" t="s">
        <v>37</v>
      </c>
      <c r="U536" s="1" t="s">
        <v>38</v>
      </c>
      <c r="V536" s="1" t="s">
        <v>39</v>
      </c>
      <c r="W536" s="1">
        <v>6</v>
      </c>
      <c r="X536" s="1" t="s">
        <v>53</v>
      </c>
      <c r="Y536" s="1">
        <v>5</v>
      </c>
      <c r="Z536" s="1" t="s">
        <v>41</v>
      </c>
    </row>
    <row r="537" spans="1:26" ht="18" customHeight="1" x14ac:dyDescent="0.25">
      <c r="A537" s="1" t="s">
        <v>1331</v>
      </c>
      <c r="B537" s="5">
        <f t="shared" ca="1" si="8"/>
        <v>46160</v>
      </c>
      <c r="C537" s="1" t="s">
        <v>728</v>
      </c>
      <c r="D537" s="1" t="s">
        <v>1106</v>
      </c>
      <c r="E537" s="1" t="s">
        <v>29</v>
      </c>
      <c r="F537" s="1">
        <v>68</v>
      </c>
      <c r="G537" s="1" t="s">
        <v>91</v>
      </c>
      <c r="H537" s="1" t="s">
        <v>47</v>
      </c>
      <c r="I537" s="1" t="s">
        <v>131</v>
      </c>
      <c r="J537" s="1" t="s">
        <v>92</v>
      </c>
      <c r="K537" s="1" t="s">
        <v>69</v>
      </c>
      <c r="L537" s="1">
        <v>1972.86</v>
      </c>
      <c r="M537" s="1">
        <v>0</v>
      </c>
      <c r="N537" s="1">
        <v>0</v>
      </c>
      <c r="O537" s="1">
        <v>355.11</v>
      </c>
      <c r="P537" s="1">
        <v>0</v>
      </c>
      <c r="Q537" s="1">
        <v>2327.9699999999998</v>
      </c>
      <c r="R537" s="1" t="s">
        <v>120</v>
      </c>
      <c r="S537" s="1" t="s">
        <v>140</v>
      </c>
      <c r="T537" s="1" t="s">
        <v>126</v>
      </c>
      <c r="U537" s="1" t="s">
        <v>127</v>
      </c>
      <c r="V537" s="1" t="s">
        <v>112</v>
      </c>
      <c r="W537" s="1">
        <v>5</v>
      </c>
      <c r="X537" s="1" t="s">
        <v>53</v>
      </c>
      <c r="Y537" s="1">
        <v>4</v>
      </c>
      <c r="Z537" s="1" t="s">
        <v>113</v>
      </c>
    </row>
    <row r="538" spans="1:26" ht="18" customHeight="1" x14ac:dyDescent="0.25">
      <c r="A538" s="1" t="s">
        <v>1332</v>
      </c>
      <c r="B538" s="5">
        <f t="shared" ca="1" si="8"/>
        <v>45695</v>
      </c>
      <c r="C538" s="1" t="s">
        <v>1333</v>
      </c>
      <c r="D538" s="1" t="s">
        <v>1010</v>
      </c>
      <c r="E538" s="1" t="s">
        <v>45</v>
      </c>
      <c r="F538" s="1">
        <v>56</v>
      </c>
      <c r="G538" s="1" t="s">
        <v>57</v>
      </c>
      <c r="H538" s="1" t="s">
        <v>47</v>
      </c>
      <c r="I538" s="1" t="s">
        <v>48</v>
      </c>
      <c r="J538" s="1" t="s">
        <v>119</v>
      </c>
      <c r="K538" s="1" t="s">
        <v>34</v>
      </c>
      <c r="L538" s="1">
        <v>4279.1000000000004</v>
      </c>
      <c r="M538" s="1">
        <v>0.05</v>
      </c>
      <c r="N538" s="1">
        <v>213.96</v>
      </c>
      <c r="O538" s="1">
        <v>731.73</v>
      </c>
      <c r="P538" s="1">
        <v>100</v>
      </c>
      <c r="Q538" s="1">
        <v>4896.87</v>
      </c>
      <c r="R538" s="1" t="s">
        <v>35</v>
      </c>
      <c r="S538" s="1" t="s">
        <v>49</v>
      </c>
      <c r="T538" s="1" t="s">
        <v>126</v>
      </c>
      <c r="U538" s="1" t="s">
        <v>127</v>
      </c>
      <c r="V538" s="1" t="s">
        <v>112</v>
      </c>
      <c r="W538" s="1">
        <v>3</v>
      </c>
      <c r="X538" s="1" t="s">
        <v>53</v>
      </c>
      <c r="Y538" s="1">
        <v>2</v>
      </c>
      <c r="Z538" s="1" t="s">
        <v>41</v>
      </c>
    </row>
    <row r="539" spans="1:26" ht="18" customHeight="1" x14ac:dyDescent="0.25">
      <c r="A539" s="1" t="s">
        <v>1334</v>
      </c>
      <c r="B539" s="5">
        <f t="shared" ca="1" si="8"/>
        <v>46169</v>
      </c>
      <c r="C539" s="1" t="s">
        <v>1335</v>
      </c>
      <c r="D539" s="1" t="s">
        <v>462</v>
      </c>
      <c r="E539" s="1" t="s">
        <v>29</v>
      </c>
      <c r="F539" s="1">
        <v>59</v>
      </c>
      <c r="G539" s="1" t="s">
        <v>91</v>
      </c>
      <c r="H539" s="1" t="s">
        <v>47</v>
      </c>
      <c r="I539" s="1" t="s">
        <v>131</v>
      </c>
      <c r="J539" s="1" t="s">
        <v>78</v>
      </c>
      <c r="K539" s="1" t="s">
        <v>60</v>
      </c>
      <c r="L539" s="1">
        <v>3340.41</v>
      </c>
      <c r="M539" s="1">
        <v>0</v>
      </c>
      <c r="N539" s="1">
        <v>0</v>
      </c>
      <c r="O539" s="1">
        <v>601.27</v>
      </c>
      <c r="P539" s="1">
        <v>100</v>
      </c>
      <c r="Q539" s="1">
        <v>4041.68</v>
      </c>
      <c r="R539" s="1" t="s">
        <v>79</v>
      </c>
      <c r="S539" s="1" t="s">
        <v>36</v>
      </c>
      <c r="T539" s="1" t="s">
        <v>197</v>
      </c>
      <c r="U539" s="1" t="s">
        <v>198</v>
      </c>
      <c r="V539" s="1" t="s">
        <v>52</v>
      </c>
      <c r="W539" s="1">
        <v>4</v>
      </c>
      <c r="X539" s="1" t="s">
        <v>53</v>
      </c>
      <c r="Y539" s="1">
        <v>2</v>
      </c>
      <c r="Z539" s="1" t="s">
        <v>41</v>
      </c>
    </row>
    <row r="540" spans="1:26" ht="18" customHeight="1" x14ac:dyDescent="0.25">
      <c r="A540" s="1" t="s">
        <v>1336</v>
      </c>
      <c r="B540" s="5">
        <f t="shared" ca="1" si="8"/>
        <v>45967</v>
      </c>
      <c r="C540" s="1" t="s">
        <v>1337</v>
      </c>
      <c r="D540" s="1" t="s">
        <v>516</v>
      </c>
      <c r="E540" s="1" t="s">
        <v>29</v>
      </c>
      <c r="F540" s="1">
        <v>33</v>
      </c>
      <c r="G540" s="1" t="s">
        <v>144</v>
      </c>
      <c r="H540" s="1" t="s">
        <v>47</v>
      </c>
      <c r="I540" s="1" t="s">
        <v>58</v>
      </c>
      <c r="J540" s="1" t="s">
        <v>78</v>
      </c>
      <c r="K540" s="1" t="s">
        <v>69</v>
      </c>
      <c r="L540" s="1">
        <v>6966.1</v>
      </c>
      <c r="M540" s="1">
        <v>0.2</v>
      </c>
      <c r="N540" s="1">
        <v>1393.22</v>
      </c>
      <c r="O540" s="1">
        <v>1003.12</v>
      </c>
      <c r="P540" s="1">
        <v>150</v>
      </c>
      <c r="Q540" s="1">
        <v>6726</v>
      </c>
      <c r="R540" s="1" t="s">
        <v>35</v>
      </c>
      <c r="S540" s="1" t="s">
        <v>49</v>
      </c>
      <c r="T540" s="1" t="s">
        <v>93</v>
      </c>
      <c r="U540" s="1" t="s">
        <v>94</v>
      </c>
      <c r="V540" s="1" t="s">
        <v>95</v>
      </c>
      <c r="W540" s="1">
        <v>3</v>
      </c>
      <c r="X540" s="1" t="s">
        <v>40</v>
      </c>
      <c r="Y540" s="1">
        <v>1</v>
      </c>
      <c r="Z540" s="1" t="s">
        <v>41</v>
      </c>
    </row>
    <row r="541" spans="1:26" ht="18" customHeight="1" x14ac:dyDescent="0.25">
      <c r="A541" s="1" t="s">
        <v>1338</v>
      </c>
      <c r="B541" s="5">
        <f t="shared" ca="1" si="8"/>
        <v>46036</v>
      </c>
      <c r="C541" s="1" t="s">
        <v>734</v>
      </c>
      <c r="D541" s="1" t="s">
        <v>397</v>
      </c>
      <c r="E541" s="1" t="s">
        <v>45</v>
      </c>
      <c r="F541" s="1">
        <v>52</v>
      </c>
      <c r="G541" s="1" t="s">
        <v>274</v>
      </c>
      <c r="H541" s="1" t="s">
        <v>100</v>
      </c>
      <c r="I541" s="1" t="s">
        <v>150</v>
      </c>
      <c r="J541" s="1" t="s">
        <v>119</v>
      </c>
      <c r="K541" s="1" t="s">
        <v>34</v>
      </c>
      <c r="L541" s="1">
        <v>13649.45</v>
      </c>
      <c r="M541" s="1">
        <v>0</v>
      </c>
      <c r="N541" s="1">
        <v>0</v>
      </c>
      <c r="O541" s="1">
        <v>2456.9</v>
      </c>
      <c r="P541" s="1">
        <v>50</v>
      </c>
      <c r="Q541" s="1">
        <v>16156.35</v>
      </c>
      <c r="R541" s="1" t="s">
        <v>87</v>
      </c>
      <c r="S541" s="1" t="s">
        <v>140</v>
      </c>
      <c r="T541" s="1" t="s">
        <v>205</v>
      </c>
      <c r="U541" s="1" t="s">
        <v>206</v>
      </c>
      <c r="V541" s="1" t="s">
        <v>112</v>
      </c>
      <c r="W541" s="1">
        <v>2</v>
      </c>
      <c r="X541" s="1" t="s">
        <v>53</v>
      </c>
      <c r="Y541" s="1">
        <v>4</v>
      </c>
      <c r="Z541" s="1" t="s">
        <v>113</v>
      </c>
    </row>
    <row r="542" spans="1:26" ht="18" customHeight="1" x14ac:dyDescent="0.25">
      <c r="A542" s="1" t="s">
        <v>1339</v>
      </c>
      <c r="B542" s="5">
        <f t="shared" ca="1" si="8"/>
        <v>46078</v>
      </c>
      <c r="C542" s="1" t="s">
        <v>281</v>
      </c>
      <c r="D542" s="1" t="s">
        <v>215</v>
      </c>
      <c r="E542" s="1" t="s">
        <v>45</v>
      </c>
      <c r="F542" s="1">
        <v>47</v>
      </c>
      <c r="G542" s="1" t="s">
        <v>138</v>
      </c>
      <c r="H542" s="1" t="s">
        <v>76</v>
      </c>
      <c r="I542" s="1" t="s">
        <v>108</v>
      </c>
      <c r="J542" s="1" t="s">
        <v>109</v>
      </c>
      <c r="K542" s="1" t="s">
        <v>60</v>
      </c>
      <c r="L542" s="1">
        <v>1791.08</v>
      </c>
      <c r="M542" s="1">
        <v>0.15</v>
      </c>
      <c r="N542" s="1">
        <v>268.66000000000003</v>
      </c>
      <c r="O542" s="1">
        <v>274.04000000000002</v>
      </c>
      <c r="P542" s="1">
        <v>0</v>
      </c>
      <c r="Q542" s="1">
        <v>1796.46</v>
      </c>
      <c r="R542" s="1" t="s">
        <v>35</v>
      </c>
      <c r="S542" s="1" t="s">
        <v>49</v>
      </c>
      <c r="T542" s="1" t="s">
        <v>110</v>
      </c>
      <c r="U542" s="1" t="s">
        <v>111</v>
      </c>
      <c r="V542" s="1" t="s">
        <v>112</v>
      </c>
      <c r="W542" s="1">
        <v>4</v>
      </c>
      <c r="X542" s="1" t="s">
        <v>53</v>
      </c>
      <c r="Y542" s="1">
        <v>5</v>
      </c>
      <c r="Z542" s="1" t="s">
        <v>41</v>
      </c>
    </row>
    <row r="543" spans="1:26" ht="18" customHeight="1" x14ac:dyDescent="0.25">
      <c r="A543" s="1" t="s">
        <v>1340</v>
      </c>
      <c r="B543" s="5">
        <f t="shared" ca="1" si="8"/>
        <v>46039</v>
      </c>
      <c r="C543" s="1" t="s">
        <v>266</v>
      </c>
      <c r="D543" s="1" t="s">
        <v>340</v>
      </c>
      <c r="E543" s="1" t="s">
        <v>29</v>
      </c>
      <c r="F543" s="1">
        <v>27</v>
      </c>
      <c r="G543" s="1" t="s">
        <v>138</v>
      </c>
      <c r="H543" s="1" t="s">
        <v>76</v>
      </c>
      <c r="I543" s="1" t="s">
        <v>118</v>
      </c>
      <c r="J543" s="1" t="s">
        <v>33</v>
      </c>
      <c r="K543" s="1" t="s">
        <v>34</v>
      </c>
      <c r="L543" s="1">
        <v>10873.95</v>
      </c>
      <c r="M543" s="1">
        <v>0.15</v>
      </c>
      <c r="N543" s="1">
        <v>1631.09</v>
      </c>
      <c r="O543" s="1">
        <v>1663.71</v>
      </c>
      <c r="P543" s="1">
        <v>50</v>
      </c>
      <c r="Q543" s="1">
        <v>10956.57</v>
      </c>
      <c r="R543" s="1" t="s">
        <v>35</v>
      </c>
      <c r="S543" s="1" t="s">
        <v>71</v>
      </c>
      <c r="T543" s="1" t="s">
        <v>161</v>
      </c>
      <c r="U543" s="1" t="s">
        <v>162</v>
      </c>
      <c r="V543" s="1" t="s">
        <v>95</v>
      </c>
      <c r="W543" s="1">
        <v>3</v>
      </c>
      <c r="X543" s="1" t="s">
        <v>53</v>
      </c>
      <c r="Y543" s="1">
        <v>4</v>
      </c>
      <c r="Z543" s="1" t="s">
        <v>41</v>
      </c>
    </row>
    <row r="544" spans="1:26" ht="18" customHeight="1" x14ac:dyDescent="0.25">
      <c r="A544" s="1" t="s">
        <v>1341</v>
      </c>
      <c r="B544" s="5">
        <f t="shared" ca="1" si="8"/>
        <v>45870</v>
      </c>
      <c r="C544" s="1" t="s">
        <v>705</v>
      </c>
      <c r="D544" s="1" t="s">
        <v>1309</v>
      </c>
      <c r="E544" s="1" t="s">
        <v>45</v>
      </c>
      <c r="F544" s="1">
        <v>55</v>
      </c>
      <c r="G544" s="1" t="s">
        <v>75</v>
      </c>
      <c r="H544" s="1" t="s">
        <v>76</v>
      </c>
      <c r="I544" s="1" t="s">
        <v>108</v>
      </c>
      <c r="J544" s="1" t="s">
        <v>102</v>
      </c>
      <c r="K544" s="1" t="s">
        <v>34</v>
      </c>
      <c r="L544" s="1">
        <v>10387.42</v>
      </c>
      <c r="M544" s="1">
        <v>0.05</v>
      </c>
      <c r="N544" s="1">
        <v>519.37</v>
      </c>
      <c r="O544" s="1">
        <v>1776.25</v>
      </c>
      <c r="P544" s="1">
        <v>50</v>
      </c>
      <c r="Q544" s="1">
        <v>11694.3</v>
      </c>
      <c r="R544" s="1" t="s">
        <v>87</v>
      </c>
      <c r="S544" s="1" t="s">
        <v>49</v>
      </c>
      <c r="T544" s="1" t="s">
        <v>61</v>
      </c>
      <c r="U544" s="1" t="s">
        <v>62</v>
      </c>
      <c r="V544" s="1" t="s">
        <v>39</v>
      </c>
      <c r="W544" s="1">
        <v>4</v>
      </c>
      <c r="X544" s="1" t="s">
        <v>53</v>
      </c>
      <c r="Y544" s="1">
        <v>4</v>
      </c>
      <c r="Z544" s="1" t="s">
        <v>41</v>
      </c>
    </row>
    <row r="545" spans="1:26" ht="18" customHeight="1" x14ac:dyDescent="0.25">
      <c r="A545" s="1" t="s">
        <v>1342</v>
      </c>
      <c r="B545" s="5">
        <f t="shared" ca="1" si="8"/>
        <v>46105</v>
      </c>
      <c r="C545" s="1" t="s">
        <v>339</v>
      </c>
      <c r="D545" s="1" t="s">
        <v>1343</v>
      </c>
      <c r="E545" s="1" t="s">
        <v>29</v>
      </c>
      <c r="F545" s="1">
        <v>35</v>
      </c>
      <c r="G545" s="1" t="s">
        <v>75</v>
      </c>
      <c r="H545" s="1" t="s">
        <v>76</v>
      </c>
      <c r="I545" s="1" t="s">
        <v>139</v>
      </c>
      <c r="J545" s="1" t="s">
        <v>92</v>
      </c>
      <c r="K545" s="1" t="s">
        <v>60</v>
      </c>
      <c r="L545" s="1">
        <v>1662.37</v>
      </c>
      <c r="M545" s="1">
        <v>0.1</v>
      </c>
      <c r="N545" s="1">
        <v>166.24</v>
      </c>
      <c r="O545" s="1">
        <v>269.3</v>
      </c>
      <c r="P545" s="1">
        <v>0</v>
      </c>
      <c r="Q545" s="1">
        <v>1765.43</v>
      </c>
      <c r="R545" s="1" t="s">
        <v>35</v>
      </c>
      <c r="S545" s="1" t="s">
        <v>49</v>
      </c>
      <c r="T545" s="1" t="s">
        <v>161</v>
      </c>
      <c r="U545" s="1" t="s">
        <v>162</v>
      </c>
      <c r="V545" s="1" t="s">
        <v>95</v>
      </c>
      <c r="W545" s="1">
        <v>2</v>
      </c>
      <c r="X545" s="1" t="s">
        <v>53</v>
      </c>
      <c r="Y545" s="1">
        <v>5</v>
      </c>
      <c r="Z545" s="1" t="s">
        <v>41</v>
      </c>
    </row>
    <row r="546" spans="1:26" ht="18" customHeight="1" x14ac:dyDescent="0.25">
      <c r="A546" s="1" t="s">
        <v>1344</v>
      </c>
      <c r="B546" s="5">
        <f t="shared" ca="1" si="8"/>
        <v>46099</v>
      </c>
      <c r="C546" s="1" t="s">
        <v>230</v>
      </c>
      <c r="D546" s="1" t="s">
        <v>943</v>
      </c>
      <c r="E546" s="1" t="s">
        <v>29</v>
      </c>
      <c r="F546" s="1">
        <v>67</v>
      </c>
      <c r="G546" s="1" t="s">
        <v>99</v>
      </c>
      <c r="H546" s="1" t="s">
        <v>100</v>
      </c>
      <c r="I546" s="1" t="s">
        <v>201</v>
      </c>
      <c r="J546" s="1" t="s">
        <v>119</v>
      </c>
      <c r="K546" s="1" t="s">
        <v>60</v>
      </c>
      <c r="L546" s="1">
        <v>13857.94</v>
      </c>
      <c r="M546" s="1">
        <v>0.05</v>
      </c>
      <c r="N546" s="1">
        <v>692.9</v>
      </c>
      <c r="O546" s="1">
        <v>2369.71</v>
      </c>
      <c r="P546" s="1">
        <v>50</v>
      </c>
      <c r="Q546" s="1">
        <v>15584.75</v>
      </c>
      <c r="R546" s="1" t="s">
        <v>87</v>
      </c>
      <c r="S546" s="1" t="s">
        <v>71</v>
      </c>
      <c r="T546" s="1" t="s">
        <v>37</v>
      </c>
      <c r="U546" s="1" t="s">
        <v>38</v>
      </c>
      <c r="V546" s="1" t="s">
        <v>39</v>
      </c>
      <c r="W546" s="1">
        <v>7</v>
      </c>
      <c r="X546" s="1" t="s">
        <v>53</v>
      </c>
      <c r="Y546" s="1">
        <v>5</v>
      </c>
      <c r="Z546" s="1" t="s">
        <v>41</v>
      </c>
    </row>
    <row r="547" spans="1:26" ht="18" customHeight="1" x14ac:dyDescent="0.25">
      <c r="A547" s="1" t="s">
        <v>1345</v>
      </c>
      <c r="B547" s="5">
        <f t="shared" ca="1" si="8"/>
        <v>46073</v>
      </c>
      <c r="C547" s="1" t="s">
        <v>906</v>
      </c>
      <c r="D547" s="1" t="s">
        <v>1346</v>
      </c>
      <c r="E547" s="1" t="s">
        <v>29</v>
      </c>
      <c r="F547" s="1">
        <v>22</v>
      </c>
      <c r="G547" s="1" t="s">
        <v>124</v>
      </c>
      <c r="H547" s="1" t="s">
        <v>31</v>
      </c>
      <c r="I547" s="1" t="s">
        <v>125</v>
      </c>
      <c r="J547" s="1" t="s">
        <v>59</v>
      </c>
      <c r="K547" s="1" t="s">
        <v>34</v>
      </c>
      <c r="L547" s="1">
        <v>8634.9599999999991</v>
      </c>
      <c r="M547" s="1">
        <v>0.05</v>
      </c>
      <c r="N547" s="1">
        <v>431.75</v>
      </c>
      <c r="O547" s="1">
        <v>1476.58</v>
      </c>
      <c r="P547" s="1">
        <v>50</v>
      </c>
      <c r="Q547" s="1">
        <v>9729.7900000000009</v>
      </c>
      <c r="R547" s="1" t="s">
        <v>87</v>
      </c>
      <c r="S547" s="1" t="s">
        <v>71</v>
      </c>
      <c r="T547" s="1" t="s">
        <v>37</v>
      </c>
      <c r="U547" s="1" t="s">
        <v>38</v>
      </c>
      <c r="V547" s="1" t="s">
        <v>39</v>
      </c>
      <c r="W547" s="1">
        <v>4</v>
      </c>
      <c r="X547" s="1" t="s">
        <v>53</v>
      </c>
      <c r="Y547" s="1">
        <v>4</v>
      </c>
      <c r="Z547" s="1" t="s">
        <v>41</v>
      </c>
    </row>
    <row r="548" spans="1:26" ht="18" customHeight="1" x14ac:dyDescent="0.25">
      <c r="A548" s="1" t="s">
        <v>1347</v>
      </c>
      <c r="B548" s="5">
        <f t="shared" ca="1" si="8"/>
        <v>45816</v>
      </c>
      <c r="C548" s="1" t="s">
        <v>871</v>
      </c>
      <c r="D548" s="1" t="s">
        <v>1348</v>
      </c>
      <c r="E548" s="1" t="s">
        <v>45</v>
      </c>
      <c r="F548" s="1">
        <v>46</v>
      </c>
      <c r="G548" s="1" t="s">
        <v>181</v>
      </c>
      <c r="H548" s="1" t="s">
        <v>31</v>
      </c>
      <c r="I548" s="1" t="s">
        <v>32</v>
      </c>
      <c r="J548" s="1" t="s">
        <v>68</v>
      </c>
      <c r="K548" s="1" t="s">
        <v>34</v>
      </c>
      <c r="L548" s="1">
        <v>5614.95</v>
      </c>
      <c r="M548" s="1">
        <v>0</v>
      </c>
      <c r="N548" s="1">
        <v>0</v>
      </c>
      <c r="O548" s="1">
        <v>1010.69</v>
      </c>
      <c r="P548" s="1">
        <v>100</v>
      </c>
      <c r="Q548" s="1">
        <v>6725.64</v>
      </c>
      <c r="R548" s="1" t="s">
        <v>79</v>
      </c>
      <c r="S548" s="1" t="s">
        <v>140</v>
      </c>
      <c r="T548" s="1" t="s">
        <v>161</v>
      </c>
      <c r="U548" s="1" t="s">
        <v>162</v>
      </c>
      <c r="V548" s="1" t="s">
        <v>95</v>
      </c>
      <c r="W548" s="1">
        <v>7</v>
      </c>
      <c r="X548" s="1" t="s">
        <v>53</v>
      </c>
      <c r="Y548" s="1">
        <v>4</v>
      </c>
      <c r="Z548" s="1" t="s">
        <v>113</v>
      </c>
    </row>
    <row r="549" spans="1:26" ht="18" customHeight="1" x14ac:dyDescent="0.25">
      <c r="A549" s="1" t="s">
        <v>1349</v>
      </c>
      <c r="B549" s="5">
        <f t="shared" ca="1" si="8"/>
        <v>45865</v>
      </c>
      <c r="C549" s="1" t="s">
        <v>217</v>
      </c>
      <c r="D549" s="1" t="s">
        <v>750</v>
      </c>
      <c r="E549" s="1" t="s">
        <v>29</v>
      </c>
      <c r="F549" s="1">
        <v>56</v>
      </c>
      <c r="G549" s="1" t="s">
        <v>99</v>
      </c>
      <c r="H549" s="1" t="s">
        <v>100</v>
      </c>
      <c r="I549" s="1" t="s">
        <v>150</v>
      </c>
      <c r="J549" s="1" t="s">
        <v>119</v>
      </c>
      <c r="K549" s="1" t="s">
        <v>34</v>
      </c>
      <c r="L549" s="1">
        <v>11408.94</v>
      </c>
      <c r="M549" s="1">
        <v>0</v>
      </c>
      <c r="N549" s="1">
        <v>0</v>
      </c>
      <c r="O549" s="1">
        <v>2053.61</v>
      </c>
      <c r="P549" s="1">
        <v>0</v>
      </c>
      <c r="Q549" s="1">
        <v>13462.55</v>
      </c>
      <c r="R549" s="1" t="s">
        <v>35</v>
      </c>
      <c r="S549" s="1" t="s">
        <v>49</v>
      </c>
      <c r="T549" s="1" t="s">
        <v>61</v>
      </c>
      <c r="U549" s="1" t="s">
        <v>62</v>
      </c>
      <c r="V549" s="1" t="s">
        <v>39</v>
      </c>
      <c r="W549" s="1">
        <v>6</v>
      </c>
      <c r="X549" s="1" t="s">
        <v>53</v>
      </c>
      <c r="Y549" s="1">
        <v>3</v>
      </c>
      <c r="Z549" s="1" t="s">
        <v>41</v>
      </c>
    </row>
    <row r="550" spans="1:26" ht="18" customHeight="1" x14ac:dyDescent="0.25">
      <c r="A550" s="1" t="s">
        <v>1350</v>
      </c>
      <c r="B550" s="5">
        <f t="shared" ca="1" si="8"/>
        <v>45770</v>
      </c>
      <c r="C550" s="1" t="s">
        <v>1351</v>
      </c>
      <c r="D550" s="1" t="s">
        <v>1352</v>
      </c>
      <c r="E550" s="1" t="s">
        <v>29</v>
      </c>
      <c r="F550" s="1">
        <v>51</v>
      </c>
      <c r="G550" s="1" t="s">
        <v>149</v>
      </c>
      <c r="H550" s="1" t="s">
        <v>100</v>
      </c>
      <c r="I550" s="1" t="s">
        <v>150</v>
      </c>
      <c r="J550" s="1" t="s">
        <v>102</v>
      </c>
      <c r="K550" s="1" t="s">
        <v>34</v>
      </c>
      <c r="L550" s="1">
        <v>4046.14</v>
      </c>
      <c r="M550" s="1">
        <v>0.05</v>
      </c>
      <c r="N550" s="1">
        <v>202.31</v>
      </c>
      <c r="O550" s="1">
        <v>691.89</v>
      </c>
      <c r="P550" s="1">
        <v>50</v>
      </c>
      <c r="Q550" s="1">
        <v>4585.72</v>
      </c>
      <c r="R550" s="1" t="s">
        <v>120</v>
      </c>
      <c r="S550" s="1" t="s">
        <v>36</v>
      </c>
      <c r="T550" s="1" t="s">
        <v>205</v>
      </c>
      <c r="U550" s="1" t="s">
        <v>206</v>
      </c>
      <c r="V550" s="1" t="s">
        <v>112</v>
      </c>
      <c r="W550" s="1">
        <v>5</v>
      </c>
      <c r="X550" s="1" t="s">
        <v>53</v>
      </c>
      <c r="Y550" s="1">
        <v>1</v>
      </c>
      <c r="Z550" s="1" t="s">
        <v>41</v>
      </c>
    </row>
    <row r="551" spans="1:26" ht="18" customHeight="1" x14ac:dyDescent="0.25">
      <c r="A551" s="1" t="s">
        <v>1353</v>
      </c>
      <c r="B551" s="5">
        <f t="shared" ca="1" si="8"/>
        <v>45765</v>
      </c>
      <c r="C551" s="1" t="s">
        <v>1354</v>
      </c>
      <c r="D551" s="1" t="s">
        <v>1355</v>
      </c>
      <c r="E551" s="1" t="s">
        <v>29</v>
      </c>
      <c r="F551" s="1">
        <v>60</v>
      </c>
      <c r="G551" s="1" t="s">
        <v>91</v>
      </c>
      <c r="H551" s="1" t="s">
        <v>47</v>
      </c>
      <c r="I551" s="1" t="s">
        <v>58</v>
      </c>
      <c r="J551" s="1" t="s">
        <v>102</v>
      </c>
      <c r="K551" s="1" t="s">
        <v>34</v>
      </c>
      <c r="L551" s="1">
        <v>10479.27</v>
      </c>
      <c r="M551" s="1">
        <v>0.05</v>
      </c>
      <c r="N551" s="1">
        <v>523.96</v>
      </c>
      <c r="O551" s="1">
        <v>1791.96</v>
      </c>
      <c r="P551" s="1">
        <v>100</v>
      </c>
      <c r="Q551" s="1">
        <v>11847.27</v>
      </c>
      <c r="R551" s="1" t="s">
        <v>35</v>
      </c>
      <c r="S551" s="1" t="s">
        <v>49</v>
      </c>
      <c r="T551" s="1" t="s">
        <v>197</v>
      </c>
      <c r="U551" s="1" t="s">
        <v>198</v>
      </c>
      <c r="V551" s="1" t="s">
        <v>52</v>
      </c>
      <c r="W551" s="1">
        <v>2</v>
      </c>
      <c r="X551" s="1" t="s">
        <v>53</v>
      </c>
      <c r="Y551" s="1">
        <v>3</v>
      </c>
      <c r="Z551" s="1" t="s">
        <v>41</v>
      </c>
    </row>
    <row r="552" spans="1:26" ht="18" customHeight="1" x14ac:dyDescent="0.25">
      <c r="A552" s="1" t="s">
        <v>1356</v>
      </c>
      <c r="B552" s="5">
        <f t="shared" ca="1" si="8"/>
        <v>45780</v>
      </c>
      <c r="C552" s="1" t="s">
        <v>336</v>
      </c>
      <c r="D552" s="1" t="s">
        <v>164</v>
      </c>
      <c r="E552" s="1" t="s">
        <v>45</v>
      </c>
      <c r="F552" s="1">
        <v>62</v>
      </c>
      <c r="G552" s="1" t="s">
        <v>46</v>
      </c>
      <c r="H552" s="1" t="s">
        <v>47</v>
      </c>
      <c r="I552" s="1" t="s">
        <v>58</v>
      </c>
      <c r="J552" s="1" t="s">
        <v>78</v>
      </c>
      <c r="K552" s="1" t="s">
        <v>34</v>
      </c>
      <c r="L552" s="1">
        <v>835.74</v>
      </c>
      <c r="M552" s="1">
        <v>0.05</v>
      </c>
      <c r="N552" s="1">
        <v>41.79</v>
      </c>
      <c r="O552" s="1">
        <v>142.91</v>
      </c>
      <c r="P552" s="1">
        <v>100</v>
      </c>
      <c r="Q552" s="1">
        <v>1036.8599999999999</v>
      </c>
      <c r="R552" s="1" t="s">
        <v>35</v>
      </c>
      <c r="S552" s="1" t="s">
        <v>140</v>
      </c>
      <c r="T552" s="1" t="s">
        <v>37</v>
      </c>
      <c r="U552" s="1" t="s">
        <v>38</v>
      </c>
      <c r="V552" s="1" t="s">
        <v>39</v>
      </c>
      <c r="W552" s="1">
        <v>4</v>
      </c>
      <c r="X552" s="1" t="s">
        <v>63</v>
      </c>
      <c r="Y552" s="1">
        <v>4</v>
      </c>
      <c r="Z552" s="1" t="s">
        <v>145</v>
      </c>
    </row>
    <row r="553" spans="1:26" ht="18" customHeight="1" x14ac:dyDescent="0.25">
      <c r="A553" s="1" t="s">
        <v>1357</v>
      </c>
      <c r="B553" s="5">
        <f t="shared" ca="1" si="8"/>
        <v>45857</v>
      </c>
      <c r="C553" s="1" t="s">
        <v>381</v>
      </c>
      <c r="D553" s="1" t="s">
        <v>1159</v>
      </c>
      <c r="E553" s="1" t="s">
        <v>29</v>
      </c>
      <c r="F553" s="1">
        <v>40</v>
      </c>
      <c r="G553" s="1" t="s">
        <v>57</v>
      </c>
      <c r="H553" s="1" t="s">
        <v>47</v>
      </c>
      <c r="I553" s="1" t="s">
        <v>67</v>
      </c>
      <c r="J553" s="1" t="s">
        <v>78</v>
      </c>
      <c r="K553" s="1" t="s">
        <v>34</v>
      </c>
      <c r="L553" s="1">
        <v>12631.27</v>
      </c>
      <c r="M553" s="1">
        <v>0</v>
      </c>
      <c r="N553" s="1">
        <v>0</v>
      </c>
      <c r="O553" s="1">
        <v>2273.63</v>
      </c>
      <c r="P553" s="1">
        <v>100</v>
      </c>
      <c r="Q553" s="1">
        <v>15004.9</v>
      </c>
      <c r="R553" s="1" t="s">
        <v>35</v>
      </c>
      <c r="S553" s="1" t="s">
        <v>140</v>
      </c>
      <c r="T553" s="1" t="s">
        <v>110</v>
      </c>
      <c r="U553" s="1" t="s">
        <v>111</v>
      </c>
      <c r="V553" s="1" t="s">
        <v>112</v>
      </c>
      <c r="W553" s="1">
        <v>2</v>
      </c>
      <c r="X553" s="1" t="s">
        <v>53</v>
      </c>
      <c r="Y553" s="1">
        <v>4</v>
      </c>
      <c r="Z553" s="1" t="s">
        <v>41</v>
      </c>
    </row>
    <row r="554" spans="1:26" ht="18" customHeight="1" x14ac:dyDescent="0.25">
      <c r="A554" s="1" t="s">
        <v>1358</v>
      </c>
      <c r="B554" s="5">
        <f t="shared" ca="1" si="8"/>
        <v>46178</v>
      </c>
      <c r="C554" s="1" t="s">
        <v>1359</v>
      </c>
      <c r="D554" s="1" t="s">
        <v>204</v>
      </c>
      <c r="E554" s="1" t="s">
        <v>45</v>
      </c>
      <c r="F554" s="1">
        <v>22</v>
      </c>
      <c r="G554" s="1" t="s">
        <v>75</v>
      </c>
      <c r="H554" s="1" t="s">
        <v>76</v>
      </c>
      <c r="I554" s="1" t="s">
        <v>118</v>
      </c>
      <c r="J554" s="1" t="s">
        <v>119</v>
      </c>
      <c r="K554" s="1" t="s">
        <v>60</v>
      </c>
      <c r="L554" s="1">
        <v>6860.52</v>
      </c>
      <c r="M554" s="1">
        <v>0</v>
      </c>
      <c r="N554" s="1">
        <v>0</v>
      </c>
      <c r="O554" s="1">
        <v>1234.8900000000001</v>
      </c>
      <c r="P554" s="1">
        <v>100</v>
      </c>
      <c r="Q554" s="1">
        <v>8195.41</v>
      </c>
      <c r="R554" s="1" t="s">
        <v>35</v>
      </c>
      <c r="S554" s="1" t="s">
        <v>49</v>
      </c>
      <c r="T554" s="1" t="s">
        <v>93</v>
      </c>
      <c r="U554" s="1" t="s">
        <v>94</v>
      </c>
      <c r="V554" s="1" t="s">
        <v>95</v>
      </c>
      <c r="W554" s="1">
        <v>6</v>
      </c>
      <c r="X554" s="1" t="s">
        <v>53</v>
      </c>
      <c r="Y554" s="1">
        <v>2</v>
      </c>
      <c r="Z554" s="1" t="s">
        <v>41</v>
      </c>
    </row>
    <row r="555" spans="1:26" ht="18" customHeight="1" x14ac:dyDescent="0.25">
      <c r="A555" s="1" t="s">
        <v>1360</v>
      </c>
      <c r="B555" s="5">
        <f t="shared" ca="1" si="8"/>
        <v>46033</v>
      </c>
      <c r="C555" s="1" t="s">
        <v>1361</v>
      </c>
      <c r="D555" s="1" t="s">
        <v>535</v>
      </c>
      <c r="E555" s="1" t="s">
        <v>29</v>
      </c>
      <c r="F555" s="1">
        <v>47</v>
      </c>
      <c r="G555" s="1" t="s">
        <v>57</v>
      </c>
      <c r="H555" s="1" t="s">
        <v>47</v>
      </c>
      <c r="I555" s="1" t="s">
        <v>48</v>
      </c>
      <c r="J555" s="1" t="s">
        <v>68</v>
      </c>
      <c r="K555" s="1" t="s">
        <v>34</v>
      </c>
      <c r="L555" s="1">
        <v>9641.2199999999993</v>
      </c>
      <c r="M555" s="1">
        <v>0</v>
      </c>
      <c r="N555" s="1">
        <v>0</v>
      </c>
      <c r="O555" s="1">
        <v>1735.42</v>
      </c>
      <c r="P555" s="1">
        <v>150</v>
      </c>
      <c r="Q555" s="1">
        <v>11526.64</v>
      </c>
      <c r="R555" s="1" t="s">
        <v>70</v>
      </c>
      <c r="S555" s="1" t="s">
        <v>36</v>
      </c>
      <c r="T555" s="1" t="s">
        <v>61</v>
      </c>
      <c r="U555" s="1" t="s">
        <v>62</v>
      </c>
      <c r="V555" s="1" t="s">
        <v>39</v>
      </c>
      <c r="W555" s="1">
        <v>7</v>
      </c>
      <c r="X555" s="1" t="s">
        <v>63</v>
      </c>
      <c r="Y555" s="1">
        <v>3</v>
      </c>
      <c r="Z555" s="1" t="s">
        <v>113</v>
      </c>
    </row>
    <row r="556" spans="1:26" ht="18" customHeight="1" x14ac:dyDescent="0.25">
      <c r="A556" s="1" t="s">
        <v>1362</v>
      </c>
      <c r="B556" s="5">
        <f t="shared" ca="1" si="8"/>
        <v>46080</v>
      </c>
      <c r="C556" s="1" t="s">
        <v>1363</v>
      </c>
      <c r="D556" s="1" t="s">
        <v>1364</v>
      </c>
      <c r="E556" s="1" t="s">
        <v>45</v>
      </c>
      <c r="F556" s="1">
        <v>23</v>
      </c>
      <c r="G556" s="1" t="s">
        <v>30</v>
      </c>
      <c r="H556" s="1" t="s">
        <v>31</v>
      </c>
      <c r="I556" s="1" t="s">
        <v>86</v>
      </c>
      <c r="J556" s="1" t="s">
        <v>109</v>
      </c>
      <c r="K556" s="1" t="s">
        <v>34</v>
      </c>
      <c r="L556" s="1">
        <v>3513.26</v>
      </c>
      <c r="M556" s="1">
        <v>0</v>
      </c>
      <c r="N556" s="1">
        <v>0</v>
      </c>
      <c r="O556" s="1">
        <v>632.39</v>
      </c>
      <c r="P556" s="1">
        <v>50</v>
      </c>
      <c r="Q556" s="1">
        <v>4195.6499999999996</v>
      </c>
      <c r="R556" s="1" t="s">
        <v>87</v>
      </c>
      <c r="S556" s="1" t="s">
        <v>36</v>
      </c>
      <c r="T556" s="1" t="s">
        <v>205</v>
      </c>
      <c r="U556" s="1" t="s">
        <v>206</v>
      </c>
      <c r="V556" s="1" t="s">
        <v>112</v>
      </c>
      <c r="W556" s="1">
        <v>5</v>
      </c>
      <c r="X556" s="1" t="s">
        <v>53</v>
      </c>
      <c r="Y556" s="1">
        <v>3</v>
      </c>
      <c r="Z556" s="1" t="s">
        <v>41</v>
      </c>
    </row>
    <row r="557" spans="1:26" ht="18" customHeight="1" x14ac:dyDescent="0.25">
      <c r="A557" s="1" t="s">
        <v>1365</v>
      </c>
      <c r="B557" s="5">
        <f t="shared" ca="1" si="8"/>
        <v>46261</v>
      </c>
      <c r="C557" s="1" t="s">
        <v>1366</v>
      </c>
      <c r="D557" s="1" t="s">
        <v>567</v>
      </c>
      <c r="E557" s="1" t="s">
        <v>29</v>
      </c>
      <c r="F557" s="1">
        <v>63</v>
      </c>
      <c r="G557" s="1" t="s">
        <v>107</v>
      </c>
      <c r="H557" s="1" t="s">
        <v>76</v>
      </c>
      <c r="I557" s="1" t="s">
        <v>108</v>
      </c>
      <c r="J557" s="1" t="s">
        <v>119</v>
      </c>
      <c r="K557" s="1" t="s">
        <v>34</v>
      </c>
      <c r="L557" s="1">
        <v>10236.84</v>
      </c>
      <c r="M557" s="1">
        <v>0</v>
      </c>
      <c r="N557" s="1">
        <v>0</v>
      </c>
      <c r="O557" s="1">
        <v>1842.63</v>
      </c>
      <c r="P557" s="1">
        <v>50</v>
      </c>
      <c r="Q557" s="1">
        <v>12129.47</v>
      </c>
      <c r="R557" s="1" t="s">
        <v>120</v>
      </c>
      <c r="S557" s="1" t="s">
        <v>49</v>
      </c>
      <c r="T557" s="1" t="s">
        <v>61</v>
      </c>
      <c r="U557" s="1" t="s">
        <v>62</v>
      </c>
      <c r="V557" s="1" t="s">
        <v>39</v>
      </c>
      <c r="W557" s="1">
        <v>2</v>
      </c>
      <c r="X557" s="1" t="s">
        <v>53</v>
      </c>
      <c r="Y557" s="1">
        <v>4</v>
      </c>
      <c r="Z557" s="1" t="s">
        <v>41</v>
      </c>
    </row>
    <row r="558" spans="1:26" ht="18" customHeight="1" x14ac:dyDescent="0.25">
      <c r="A558" s="1" t="s">
        <v>1367</v>
      </c>
      <c r="B558" s="5">
        <f t="shared" ca="1" si="8"/>
        <v>45987</v>
      </c>
      <c r="C558" s="1" t="s">
        <v>637</v>
      </c>
      <c r="D558" s="1" t="s">
        <v>716</v>
      </c>
      <c r="E558" s="1" t="s">
        <v>45</v>
      </c>
      <c r="F558" s="1">
        <v>61</v>
      </c>
      <c r="G558" s="1" t="s">
        <v>57</v>
      </c>
      <c r="H558" s="1" t="s">
        <v>47</v>
      </c>
      <c r="I558" s="1" t="s">
        <v>48</v>
      </c>
      <c r="J558" s="1" t="s">
        <v>68</v>
      </c>
      <c r="K558" s="1" t="s">
        <v>60</v>
      </c>
      <c r="L558" s="1">
        <v>11640.54</v>
      </c>
      <c r="M558" s="1">
        <v>0</v>
      </c>
      <c r="N558" s="1">
        <v>0</v>
      </c>
      <c r="O558" s="1">
        <v>2095.3000000000002</v>
      </c>
      <c r="P558" s="1">
        <v>0</v>
      </c>
      <c r="Q558" s="1">
        <v>13735.84</v>
      </c>
      <c r="R558" s="1" t="s">
        <v>79</v>
      </c>
      <c r="S558" s="1" t="s">
        <v>71</v>
      </c>
      <c r="T558" s="1" t="s">
        <v>161</v>
      </c>
      <c r="U558" s="1" t="s">
        <v>162</v>
      </c>
      <c r="V558" s="1" t="s">
        <v>95</v>
      </c>
      <c r="W558" s="1">
        <v>7</v>
      </c>
      <c r="X558" s="1" t="s">
        <v>40</v>
      </c>
      <c r="Y558" s="1">
        <v>4</v>
      </c>
      <c r="Z558" s="1" t="s">
        <v>41</v>
      </c>
    </row>
    <row r="559" spans="1:26" ht="18" customHeight="1" x14ac:dyDescent="0.25">
      <c r="A559" s="1" t="s">
        <v>1368</v>
      </c>
      <c r="B559" s="5">
        <f t="shared" ca="1" si="8"/>
        <v>46271</v>
      </c>
      <c r="C559" s="1" t="s">
        <v>1369</v>
      </c>
      <c r="D559" s="1" t="s">
        <v>1370</v>
      </c>
      <c r="E559" s="1" t="s">
        <v>29</v>
      </c>
      <c r="F559" s="1">
        <v>21</v>
      </c>
      <c r="G559" s="1" t="s">
        <v>138</v>
      </c>
      <c r="H559" s="1" t="s">
        <v>76</v>
      </c>
      <c r="I559" s="1" t="s">
        <v>77</v>
      </c>
      <c r="J559" s="1" t="s">
        <v>109</v>
      </c>
      <c r="K559" s="1" t="s">
        <v>34</v>
      </c>
      <c r="L559" s="1">
        <v>7229.89</v>
      </c>
      <c r="M559" s="1">
        <v>0</v>
      </c>
      <c r="N559" s="1">
        <v>0</v>
      </c>
      <c r="O559" s="1">
        <v>1301.3800000000001</v>
      </c>
      <c r="P559" s="1">
        <v>0</v>
      </c>
      <c r="Q559" s="1">
        <v>8531.27</v>
      </c>
      <c r="R559" s="1" t="s">
        <v>35</v>
      </c>
      <c r="S559" s="1" t="s">
        <v>49</v>
      </c>
      <c r="T559" s="1" t="s">
        <v>50</v>
      </c>
      <c r="U559" s="1" t="s">
        <v>51</v>
      </c>
      <c r="V559" s="1" t="s">
        <v>52</v>
      </c>
      <c r="W559" s="1">
        <v>6</v>
      </c>
      <c r="X559" s="1" t="s">
        <v>53</v>
      </c>
      <c r="Y559" s="1">
        <v>4</v>
      </c>
      <c r="Z559" s="1" t="s">
        <v>41</v>
      </c>
    </row>
    <row r="560" spans="1:26" ht="18" customHeight="1" x14ac:dyDescent="0.25">
      <c r="A560" s="1" t="s">
        <v>1371</v>
      </c>
      <c r="B560" s="5">
        <f t="shared" ca="1" si="8"/>
        <v>45915</v>
      </c>
      <c r="C560" s="1" t="s">
        <v>736</v>
      </c>
      <c r="D560" s="1" t="s">
        <v>330</v>
      </c>
      <c r="E560" s="1" t="s">
        <v>29</v>
      </c>
      <c r="F560" s="1">
        <v>46</v>
      </c>
      <c r="G560" s="1" t="s">
        <v>124</v>
      </c>
      <c r="H560" s="1" t="s">
        <v>31</v>
      </c>
      <c r="I560" s="1" t="s">
        <v>282</v>
      </c>
      <c r="J560" s="1" t="s">
        <v>68</v>
      </c>
      <c r="K560" s="1" t="s">
        <v>34</v>
      </c>
      <c r="L560" s="1">
        <v>9361.4699999999993</v>
      </c>
      <c r="M560" s="1">
        <v>0.1</v>
      </c>
      <c r="N560" s="1">
        <v>936.15</v>
      </c>
      <c r="O560" s="1">
        <v>1516.56</v>
      </c>
      <c r="P560" s="1">
        <v>0</v>
      </c>
      <c r="Q560" s="1">
        <v>9941.8799999999992</v>
      </c>
      <c r="R560" s="1" t="s">
        <v>79</v>
      </c>
      <c r="S560" s="1" t="s">
        <v>36</v>
      </c>
      <c r="T560" s="1" t="s">
        <v>37</v>
      </c>
      <c r="U560" s="1" t="s">
        <v>38</v>
      </c>
      <c r="V560" s="1" t="s">
        <v>39</v>
      </c>
      <c r="W560" s="1">
        <v>6</v>
      </c>
      <c r="X560" s="1" t="s">
        <v>53</v>
      </c>
      <c r="Y560" s="1">
        <v>4</v>
      </c>
      <c r="Z560" s="1" t="s">
        <v>41</v>
      </c>
    </row>
    <row r="561" spans="1:26" ht="18" customHeight="1" x14ac:dyDescent="0.25">
      <c r="A561" s="1" t="s">
        <v>1372</v>
      </c>
      <c r="B561" s="5">
        <f t="shared" ca="1" si="8"/>
        <v>45919</v>
      </c>
      <c r="C561" s="1" t="s">
        <v>122</v>
      </c>
      <c r="D561" s="1" t="s">
        <v>1373</v>
      </c>
      <c r="E561" s="1" t="s">
        <v>29</v>
      </c>
      <c r="F561" s="1">
        <v>40</v>
      </c>
      <c r="G561" s="1" t="s">
        <v>91</v>
      </c>
      <c r="H561" s="1" t="s">
        <v>47</v>
      </c>
      <c r="I561" s="1" t="s">
        <v>67</v>
      </c>
      <c r="J561" s="1" t="s">
        <v>102</v>
      </c>
      <c r="K561" s="1" t="s">
        <v>34</v>
      </c>
      <c r="L561" s="1">
        <v>6980.81</v>
      </c>
      <c r="M561" s="1">
        <v>0</v>
      </c>
      <c r="N561" s="1">
        <v>0</v>
      </c>
      <c r="O561" s="1">
        <v>1256.55</v>
      </c>
      <c r="P561" s="1">
        <v>0</v>
      </c>
      <c r="Q561" s="1">
        <v>8237.36</v>
      </c>
      <c r="R561" s="1" t="s">
        <v>35</v>
      </c>
      <c r="S561" s="1" t="s">
        <v>49</v>
      </c>
      <c r="T561" s="1" t="s">
        <v>197</v>
      </c>
      <c r="U561" s="1" t="s">
        <v>198</v>
      </c>
      <c r="V561" s="1" t="s">
        <v>52</v>
      </c>
      <c r="W561" s="1">
        <v>6</v>
      </c>
      <c r="X561" s="1" t="s">
        <v>63</v>
      </c>
      <c r="Y561" s="1">
        <v>4</v>
      </c>
      <c r="Z561" s="1" t="s">
        <v>113</v>
      </c>
    </row>
    <row r="562" spans="1:26" ht="18" customHeight="1" x14ac:dyDescent="0.25">
      <c r="A562" s="1" t="s">
        <v>1374</v>
      </c>
      <c r="B562" s="5">
        <f t="shared" ca="1" si="8"/>
        <v>46026</v>
      </c>
      <c r="C562" s="1" t="s">
        <v>1375</v>
      </c>
      <c r="D562" s="1" t="s">
        <v>1376</v>
      </c>
      <c r="E562" s="1" t="s">
        <v>45</v>
      </c>
      <c r="F562" s="1">
        <v>23</v>
      </c>
      <c r="G562" s="1" t="s">
        <v>30</v>
      </c>
      <c r="H562" s="1" t="s">
        <v>31</v>
      </c>
      <c r="I562" s="1" t="s">
        <v>86</v>
      </c>
      <c r="J562" s="1" t="s">
        <v>102</v>
      </c>
      <c r="K562" s="1" t="s">
        <v>60</v>
      </c>
      <c r="L562" s="1">
        <v>13437.85</v>
      </c>
      <c r="M562" s="1">
        <v>0.05</v>
      </c>
      <c r="N562" s="1">
        <v>671.89</v>
      </c>
      <c r="O562" s="1">
        <v>2297.87</v>
      </c>
      <c r="P562" s="1">
        <v>0</v>
      </c>
      <c r="Q562" s="1">
        <v>15063.83</v>
      </c>
      <c r="R562" s="1" t="s">
        <v>70</v>
      </c>
      <c r="S562" s="1" t="s">
        <v>49</v>
      </c>
      <c r="T562" s="1" t="s">
        <v>61</v>
      </c>
      <c r="U562" s="1" t="s">
        <v>62</v>
      </c>
      <c r="V562" s="1" t="s">
        <v>39</v>
      </c>
      <c r="W562" s="1">
        <v>7</v>
      </c>
      <c r="X562" s="1" t="s">
        <v>63</v>
      </c>
      <c r="Y562" s="1">
        <v>2</v>
      </c>
      <c r="Z562" s="1" t="s">
        <v>113</v>
      </c>
    </row>
    <row r="563" spans="1:26" ht="18" customHeight="1" x14ac:dyDescent="0.25">
      <c r="A563" s="1" t="s">
        <v>1377</v>
      </c>
      <c r="B563" s="5">
        <f t="shared" ca="1" si="8"/>
        <v>45706</v>
      </c>
      <c r="C563" s="1" t="s">
        <v>728</v>
      </c>
      <c r="D563" s="1" t="s">
        <v>523</v>
      </c>
      <c r="E563" s="1" t="s">
        <v>45</v>
      </c>
      <c r="F563" s="1">
        <v>49</v>
      </c>
      <c r="G563" s="1" t="s">
        <v>30</v>
      </c>
      <c r="H563" s="1" t="s">
        <v>31</v>
      </c>
      <c r="I563" s="1" t="s">
        <v>86</v>
      </c>
      <c r="J563" s="1" t="s">
        <v>102</v>
      </c>
      <c r="K563" s="1" t="s">
        <v>34</v>
      </c>
      <c r="L563" s="1">
        <v>7593.57</v>
      </c>
      <c r="M563" s="1">
        <v>0</v>
      </c>
      <c r="N563" s="1">
        <v>0</v>
      </c>
      <c r="O563" s="1">
        <v>1366.84</v>
      </c>
      <c r="P563" s="1">
        <v>0</v>
      </c>
      <c r="Q563" s="1">
        <v>8960.41</v>
      </c>
      <c r="R563" s="1" t="s">
        <v>35</v>
      </c>
      <c r="S563" s="1" t="s">
        <v>49</v>
      </c>
      <c r="T563" s="1" t="s">
        <v>61</v>
      </c>
      <c r="U563" s="1" t="s">
        <v>62</v>
      </c>
      <c r="V563" s="1" t="s">
        <v>39</v>
      </c>
      <c r="W563" s="1">
        <v>4</v>
      </c>
      <c r="X563" s="1" t="s">
        <v>53</v>
      </c>
      <c r="Y563" s="1">
        <v>3</v>
      </c>
      <c r="Z563" s="1" t="s">
        <v>41</v>
      </c>
    </row>
    <row r="564" spans="1:26" ht="18" customHeight="1" x14ac:dyDescent="0.25">
      <c r="A564" s="1" t="s">
        <v>1378</v>
      </c>
      <c r="B564" s="5">
        <f t="shared" ca="1" si="8"/>
        <v>46123</v>
      </c>
      <c r="C564" s="1" t="s">
        <v>430</v>
      </c>
      <c r="D564" s="1" t="s">
        <v>483</v>
      </c>
      <c r="E564" s="1" t="s">
        <v>29</v>
      </c>
      <c r="F564" s="1">
        <v>59</v>
      </c>
      <c r="G564" s="1" t="s">
        <v>222</v>
      </c>
      <c r="H564" s="1" t="s">
        <v>31</v>
      </c>
      <c r="I564" s="1" t="s">
        <v>282</v>
      </c>
      <c r="J564" s="1" t="s">
        <v>59</v>
      </c>
      <c r="K564" s="1" t="s">
        <v>60</v>
      </c>
      <c r="L564" s="1">
        <v>12666.68</v>
      </c>
      <c r="M564" s="1">
        <v>0.15</v>
      </c>
      <c r="N564" s="1">
        <v>1900</v>
      </c>
      <c r="O564" s="1">
        <v>1938</v>
      </c>
      <c r="P564" s="1">
        <v>0</v>
      </c>
      <c r="Q564" s="1">
        <v>12704.68</v>
      </c>
      <c r="R564" s="1" t="s">
        <v>87</v>
      </c>
      <c r="S564" s="1" t="s">
        <v>71</v>
      </c>
      <c r="T564" s="1" t="s">
        <v>161</v>
      </c>
      <c r="U564" s="1" t="s">
        <v>162</v>
      </c>
      <c r="V564" s="1" t="s">
        <v>95</v>
      </c>
      <c r="W564" s="1">
        <v>3</v>
      </c>
      <c r="X564" s="1" t="s">
        <v>53</v>
      </c>
      <c r="Y564" s="1">
        <v>5</v>
      </c>
      <c r="Z564" s="1" t="s">
        <v>41</v>
      </c>
    </row>
    <row r="565" spans="1:26" ht="18" customHeight="1" x14ac:dyDescent="0.25">
      <c r="A565" s="1" t="s">
        <v>1379</v>
      </c>
      <c r="B565" s="5">
        <f t="shared" ca="1" si="8"/>
        <v>45671</v>
      </c>
      <c r="C565" s="1" t="s">
        <v>1380</v>
      </c>
      <c r="D565" s="1" t="s">
        <v>882</v>
      </c>
      <c r="E565" s="1" t="s">
        <v>45</v>
      </c>
      <c r="F565" s="1">
        <v>35</v>
      </c>
      <c r="G565" s="1" t="s">
        <v>57</v>
      </c>
      <c r="H565" s="1" t="s">
        <v>47</v>
      </c>
      <c r="I565" s="1" t="s">
        <v>58</v>
      </c>
      <c r="J565" s="1" t="s">
        <v>102</v>
      </c>
      <c r="K565" s="1" t="s">
        <v>69</v>
      </c>
      <c r="L565" s="1">
        <v>12069.94</v>
      </c>
      <c r="M565" s="1">
        <v>0.05</v>
      </c>
      <c r="N565" s="1">
        <v>603.5</v>
      </c>
      <c r="O565" s="1">
        <v>2063.96</v>
      </c>
      <c r="P565" s="1">
        <v>150</v>
      </c>
      <c r="Q565" s="1">
        <v>13680.4</v>
      </c>
      <c r="R565" s="1" t="s">
        <v>79</v>
      </c>
      <c r="S565" s="1" t="s">
        <v>36</v>
      </c>
      <c r="T565" s="1" t="s">
        <v>61</v>
      </c>
      <c r="U565" s="1" t="s">
        <v>62</v>
      </c>
      <c r="V565" s="1" t="s">
        <v>39</v>
      </c>
      <c r="W565" s="1">
        <v>2</v>
      </c>
      <c r="X565" s="1" t="s">
        <v>53</v>
      </c>
      <c r="Y565" s="1">
        <v>5</v>
      </c>
      <c r="Z565" s="1" t="s">
        <v>41</v>
      </c>
    </row>
    <row r="566" spans="1:26" ht="18" customHeight="1" x14ac:dyDescent="0.25">
      <c r="A566" s="1" t="s">
        <v>1381</v>
      </c>
      <c r="B566" s="5">
        <f t="shared" ca="1" si="8"/>
        <v>45990</v>
      </c>
      <c r="C566" s="1" t="s">
        <v>1021</v>
      </c>
      <c r="D566" s="1" t="s">
        <v>652</v>
      </c>
      <c r="E566" s="1" t="s">
        <v>29</v>
      </c>
      <c r="F566" s="1">
        <v>32</v>
      </c>
      <c r="G566" s="1" t="s">
        <v>274</v>
      </c>
      <c r="H566" s="1" t="s">
        <v>100</v>
      </c>
      <c r="I566" s="1" t="s">
        <v>150</v>
      </c>
      <c r="J566" s="1" t="s">
        <v>92</v>
      </c>
      <c r="K566" s="1" t="s">
        <v>60</v>
      </c>
      <c r="L566" s="1">
        <v>6304.95</v>
      </c>
      <c r="M566" s="1">
        <v>0</v>
      </c>
      <c r="N566" s="1">
        <v>0</v>
      </c>
      <c r="O566" s="1">
        <v>1134.8900000000001</v>
      </c>
      <c r="P566" s="1">
        <v>0</v>
      </c>
      <c r="Q566" s="1">
        <v>7439.84</v>
      </c>
      <c r="R566" s="1" t="s">
        <v>35</v>
      </c>
      <c r="S566" s="1" t="s">
        <v>140</v>
      </c>
      <c r="T566" s="1" t="s">
        <v>126</v>
      </c>
      <c r="U566" s="1" t="s">
        <v>127</v>
      </c>
      <c r="V566" s="1" t="s">
        <v>112</v>
      </c>
      <c r="W566" s="1">
        <v>3</v>
      </c>
      <c r="X566" s="1" t="s">
        <v>53</v>
      </c>
      <c r="Y566" s="1">
        <v>4</v>
      </c>
      <c r="Z566" s="1" t="s">
        <v>41</v>
      </c>
    </row>
    <row r="567" spans="1:26" ht="18" customHeight="1" x14ac:dyDescent="0.25">
      <c r="A567" s="1" t="s">
        <v>1382</v>
      </c>
      <c r="B567" s="5">
        <f t="shared" ca="1" si="8"/>
        <v>45840</v>
      </c>
      <c r="C567" s="1" t="s">
        <v>602</v>
      </c>
      <c r="D567" s="1" t="s">
        <v>1161</v>
      </c>
      <c r="E567" s="1" t="s">
        <v>29</v>
      </c>
      <c r="F567" s="1">
        <v>57</v>
      </c>
      <c r="G567" s="1" t="s">
        <v>46</v>
      </c>
      <c r="H567" s="1" t="s">
        <v>47</v>
      </c>
      <c r="I567" s="1" t="s">
        <v>67</v>
      </c>
      <c r="J567" s="1" t="s">
        <v>78</v>
      </c>
      <c r="K567" s="1" t="s">
        <v>60</v>
      </c>
      <c r="L567" s="1">
        <v>3643.75</v>
      </c>
      <c r="M567" s="1">
        <v>0.05</v>
      </c>
      <c r="N567" s="1">
        <v>182.19</v>
      </c>
      <c r="O567" s="1">
        <v>623.08000000000004</v>
      </c>
      <c r="P567" s="1">
        <v>100</v>
      </c>
      <c r="Q567" s="1">
        <v>4184.6400000000003</v>
      </c>
      <c r="R567" s="1" t="s">
        <v>35</v>
      </c>
      <c r="S567" s="1" t="s">
        <v>49</v>
      </c>
      <c r="T567" s="1" t="s">
        <v>126</v>
      </c>
      <c r="U567" s="1" t="s">
        <v>127</v>
      </c>
      <c r="V567" s="1" t="s">
        <v>112</v>
      </c>
      <c r="W567" s="1">
        <v>6</v>
      </c>
      <c r="X567" s="1" t="s">
        <v>53</v>
      </c>
      <c r="Y567" s="1">
        <v>5</v>
      </c>
      <c r="Z567" s="1" t="s">
        <v>41</v>
      </c>
    </row>
    <row r="568" spans="1:26" ht="18" customHeight="1" x14ac:dyDescent="0.25">
      <c r="A568" s="1" t="s">
        <v>1383</v>
      </c>
      <c r="B568" s="5">
        <f t="shared" ca="1" si="8"/>
        <v>46033</v>
      </c>
      <c r="C568" s="1" t="s">
        <v>446</v>
      </c>
      <c r="D568" s="1" t="s">
        <v>456</v>
      </c>
      <c r="E568" s="1" t="s">
        <v>29</v>
      </c>
      <c r="F568" s="1">
        <v>49</v>
      </c>
      <c r="G568" s="1" t="s">
        <v>124</v>
      </c>
      <c r="H568" s="1" t="s">
        <v>31</v>
      </c>
      <c r="I568" s="1" t="s">
        <v>86</v>
      </c>
      <c r="J568" s="1" t="s">
        <v>78</v>
      </c>
      <c r="K568" s="1" t="s">
        <v>34</v>
      </c>
      <c r="L568" s="1">
        <v>6239.71</v>
      </c>
      <c r="M568" s="1">
        <v>0</v>
      </c>
      <c r="N568" s="1">
        <v>0</v>
      </c>
      <c r="O568" s="1">
        <v>1123.1500000000001</v>
      </c>
      <c r="P568" s="1">
        <v>0</v>
      </c>
      <c r="Q568" s="1">
        <v>7362.86</v>
      </c>
      <c r="R568" s="1" t="s">
        <v>35</v>
      </c>
      <c r="S568" s="1" t="s">
        <v>49</v>
      </c>
      <c r="T568" s="1" t="s">
        <v>197</v>
      </c>
      <c r="U568" s="1" t="s">
        <v>198</v>
      </c>
      <c r="V568" s="1" t="s">
        <v>52</v>
      </c>
      <c r="W568" s="1">
        <v>3</v>
      </c>
      <c r="X568" s="1" t="s">
        <v>53</v>
      </c>
      <c r="Y568" s="1">
        <v>4</v>
      </c>
      <c r="Z568" s="1" t="s">
        <v>145</v>
      </c>
    </row>
    <row r="569" spans="1:26" ht="18" customHeight="1" x14ac:dyDescent="0.25">
      <c r="A569" s="1" t="s">
        <v>1384</v>
      </c>
      <c r="B569" s="5">
        <f t="shared" ca="1" si="8"/>
        <v>45762</v>
      </c>
      <c r="C569" s="1" t="s">
        <v>1363</v>
      </c>
      <c r="D569" s="1" t="s">
        <v>784</v>
      </c>
      <c r="E569" s="1" t="s">
        <v>45</v>
      </c>
      <c r="F569" s="1">
        <v>26</v>
      </c>
      <c r="G569" s="1" t="s">
        <v>144</v>
      </c>
      <c r="H569" s="1" t="s">
        <v>47</v>
      </c>
      <c r="I569" s="1" t="s">
        <v>48</v>
      </c>
      <c r="J569" s="1" t="s">
        <v>68</v>
      </c>
      <c r="K569" s="1" t="s">
        <v>34</v>
      </c>
      <c r="L569" s="1">
        <v>12436.71</v>
      </c>
      <c r="M569" s="1">
        <v>0.05</v>
      </c>
      <c r="N569" s="1">
        <v>621.84</v>
      </c>
      <c r="O569" s="1">
        <v>2126.6799999999998</v>
      </c>
      <c r="P569" s="1">
        <v>150</v>
      </c>
      <c r="Q569" s="1">
        <v>14091.55</v>
      </c>
      <c r="R569" s="1" t="s">
        <v>87</v>
      </c>
      <c r="S569" s="1" t="s">
        <v>71</v>
      </c>
      <c r="T569" s="1" t="s">
        <v>197</v>
      </c>
      <c r="U569" s="1" t="s">
        <v>198</v>
      </c>
      <c r="V569" s="1" t="s">
        <v>52</v>
      </c>
      <c r="W569" s="1">
        <v>7</v>
      </c>
      <c r="X569" s="1" t="s">
        <v>53</v>
      </c>
      <c r="Y569" s="1">
        <v>1</v>
      </c>
      <c r="Z569" s="1" t="s">
        <v>41</v>
      </c>
    </row>
    <row r="570" spans="1:26" ht="18" customHeight="1" x14ac:dyDescent="0.25">
      <c r="A570" s="1" t="s">
        <v>1385</v>
      </c>
      <c r="B570" s="5">
        <f t="shared" ca="1" si="8"/>
        <v>45892</v>
      </c>
      <c r="C570" s="1" t="s">
        <v>133</v>
      </c>
      <c r="D570" s="1" t="s">
        <v>340</v>
      </c>
      <c r="E570" s="1" t="s">
        <v>29</v>
      </c>
      <c r="F570" s="1">
        <v>54</v>
      </c>
      <c r="G570" s="1" t="s">
        <v>124</v>
      </c>
      <c r="H570" s="1" t="s">
        <v>31</v>
      </c>
      <c r="I570" s="1" t="s">
        <v>125</v>
      </c>
      <c r="J570" s="1" t="s">
        <v>78</v>
      </c>
      <c r="K570" s="1" t="s">
        <v>69</v>
      </c>
      <c r="L570" s="1">
        <v>3607.58</v>
      </c>
      <c r="M570" s="1">
        <v>0</v>
      </c>
      <c r="N570" s="1">
        <v>0</v>
      </c>
      <c r="O570" s="1">
        <v>649.36</v>
      </c>
      <c r="P570" s="1">
        <v>100</v>
      </c>
      <c r="Q570" s="1">
        <v>4356.9399999999996</v>
      </c>
      <c r="R570" s="1" t="s">
        <v>35</v>
      </c>
      <c r="S570" s="1" t="s">
        <v>71</v>
      </c>
      <c r="T570" s="1" t="s">
        <v>110</v>
      </c>
      <c r="U570" s="1" t="s">
        <v>111</v>
      </c>
      <c r="V570" s="1" t="s">
        <v>112</v>
      </c>
      <c r="W570" s="1">
        <v>6</v>
      </c>
      <c r="X570" s="1" t="s">
        <v>63</v>
      </c>
      <c r="Y570" s="1">
        <v>5</v>
      </c>
      <c r="Z570" s="1" t="s">
        <v>41</v>
      </c>
    </row>
    <row r="571" spans="1:26" ht="18" customHeight="1" x14ac:dyDescent="0.25">
      <c r="A571" s="1" t="s">
        <v>1386</v>
      </c>
      <c r="B571" s="5">
        <f t="shared" ca="1" si="8"/>
        <v>45728</v>
      </c>
      <c r="C571" s="1" t="s">
        <v>1387</v>
      </c>
      <c r="D571" s="1" t="s">
        <v>1388</v>
      </c>
      <c r="E571" s="1" t="s">
        <v>29</v>
      </c>
      <c r="F571" s="1">
        <v>27</v>
      </c>
      <c r="G571" s="1" t="s">
        <v>160</v>
      </c>
      <c r="H571" s="1" t="s">
        <v>100</v>
      </c>
      <c r="I571" s="1" t="s">
        <v>101</v>
      </c>
      <c r="J571" s="1" t="s">
        <v>33</v>
      </c>
      <c r="K571" s="1" t="s">
        <v>34</v>
      </c>
      <c r="L571" s="1">
        <v>7985.44</v>
      </c>
      <c r="M571" s="1">
        <v>0.2</v>
      </c>
      <c r="N571" s="1">
        <v>1597.09</v>
      </c>
      <c r="O571" s="1">
        <v>1149.9000000000001</v>
      </c>
      <c r="P571" s="1">
        <v>50</v>
      </c>
      <c r="Q571" s="1">
        <v>7588.25</v>
      </c>
      <c r="R571" s="1" t="s">
        <v>120</v>
      </c>
      <c r="S571" s="1" t="s">
        <v>49</v>
      </c>
      <c r="T571" s="1" t="s">
        <v>80</v>
      </c>
      <c r="U571" s="1" t="s">
        <v>81</v>
      </c>
      <c r="V571" s="1" t="s">
        <v>52</v>
      </c>
      <c r="W571" s="1">
        <v>6</v>
      </c>
      <c r="X571" s="1" t="s">
        <v>63</v>
      </c>
      <c r="Y571" s="1">
        <v>2</v>
      </c>
      <c r="Z571" s="1" t="s">
        <v>41</v>
      </c>
    </row>
    <row r="572" spans="1:26" ht="18" customHeight="1" x14ac:dyDescent="0.25">
      <c r="A572" s="1" t="s">
        <v>1389</v>
      </c>
      <c r="B572" s="5">
        <f t="shared" ca="1" si="8"/>
        <v>46211</v>
      </c>
      <c r="C572" s="1" t="s">
        <v>455</v>
      </c>
      <c r="D572" s="1" t="s">
        <v>1390</v>
      </c>
      <c r="E572" s="1" t="s">
        <v>45</v>
      </c>
      <c r="F572" s="1">
        <v>37</v>
      </c>
      <c r="G572" s="1" t="s">
        <v>138</v>
      </c>
      <c r="H572" s="1" t="s">
        <v>76</v>
      </c>
      <c r="I572" s="1" t="s">
        <v>139</v>
      </c>
      <c r="J572" s="1" t="s">
        <v>109</v>
      </c>
      <c r="K572" s="1" t="s">
        <v>34</v>
      </c>
      <c r="L572" s="1">
        <v>12139.93</v>
      </c>
      <c r="M572" s="1">
        <v>0.05</v>
      </c>
      <c r="N572" s="1">
        <v>607</v>
      </c>
      <c r="O572" s="1">
        <v>2075.9299999999998</v>
      </c>
      <c r="P572" s="1">
        <v>50</v>
      </c>
      <c r="Q572" s="1">
        <v>13658.86</v>
      </c>
      <c r="R572" s="1" t="s">
        <v>87</v>
      </c>
      <c r="S572" s="1" t="s">
        <v>49</v>
      </c>
      <c r="T572" s="1" t="s">
        <v>80</v>
      </c>
      <c r="U572" s="1" t="s">
        <v>81</v>
      </c>
      <c r="V572" s="1" t="s">
        <v>52</v>
      </c>
      <c r="W572" s="1">
        <v>5</v>
      </c>
      <c r="X572" s="1" t="s">
        <v>40</v>
      </c>
      <c r="Y572" s="1">
        <v>4</v>
      </c>
      <c r="Z572" s="1" t="s">
        <v>41</v>
      </c>
    </row>
    <row r="573" spans="1:26" ht="18" customHeight="1" x14ac:dyDescent="0.25">
      <c r="A573" s="1" t="s">
        <v>1391</v>
      </c>
      <c r="B573" s="5">
        <f t="shared" ca="1" si="8"/>
        <v>46114</v>
      </c>
      <c r="C573" s="1" t="s">
        <v>241</v>
      </c>
      <c r="D573" s="1" t="s">
        <v>1392</v>
      </c>
      <c r="E573" s="1" t="s">
        <v>29</v>
      </c>
      <c r="F573" s="1">
        <v>23</v>
      </c>
      <c r="G573" s="1" t="s">
        <v>274</v>
      </c>
      <c r="H573" s="1" t="s">
        <v>100</v>
      </c>
      <c r="I573" s="1" t="s">
        <v>150</v>
      </c>
      <c r="J573" s="1" t="s">
        <v>68</v>
      </c>
      <c r="K573" s="1" t="s">
        <v>60</v>
      </c>
      <c r="L573" s="1">
        <v>5463.79</v>
      </c>
      <c r="M573" s="1">
        <v>0</v>
      </c>
      <c r="N573" s="1">
        <v>0</v>
      </c>
      <c r="O573" s="1">
        <v>983.48</v>
      </c>
      <c r="P573" s="1">
        <v>0</v>
      </c>
      <c r="Q573" s="1">
        <v>6447.27</v>
      </c>
      <c r="R573" s="1" t="s">
        <v>87</v>
      </c>
      <c r="S573" s="1" t="s">
        <v>71</v>
      </c>
      <c r="T573" s="1" t="s">
        <v>205</v>
      </c>
      <c r="U573" s="1" t="s">
        <v>206</v>
      </c>
      <c r="V573" s="1" t="s">
        <v>112</v>
      </c>
      <c r="W573" s="1">
        <v>5</v>
      </c>
      <c r="X573" s="1" t="s">
        <v>63</v>
      </c>
      <c r="Y573" s="1">
        <v>4</v>
      </c>
      <c r="Z573" s="1" t="s">
        <v>41</v>
      </c>
    </row>
    <row r="574" spans="1:26" ht="18" customHeight="1" x14ac:dyDescent="0.25">
      <c r="A574" s="1" t="s">
        <v>1393</v>
      </c>
      <c r="B574" s="5">
        <f t="shared" ca="1" si="8"/>
        <v>45761</v>
      </c>
      <c r="C574" s="1" t="s">
        <v>896</v>
      </c>
      <c r="D574" s="1" t="s">
        <v>1330</v>
      </c>
      <c r="E574" s="1" t="s">
        <v>45</v>
      </c>
      <c r="F574" s="1">
        <v>65</v>
      </c>
      <c r="G574" s="1" t="s">
        <v>171</v>
      </c>
      <c r="H574" s="1" t="s">
        <v>100</v>
      </c>
      <c r="I574" s="1" t="s">
        <v>201</v>
      </c>
      <c r="J574" s="1" t="s">
        <v>78</v>
      </c>
      <c r="K574" s="1" t="s">
        <v>34</v>
      </c>
      <c r="L574" s="1">
        <v>9722.59</v>
      </c>
      <c r="M574" s="1">
        <v>0.1</v>
      </c>
      <c r="N574" s="1">
        <v>972.26</v>
      </c>
      <c r="O574" s="1">
        <v>1575.06</v>
      </c>
      <c r="P574" s="1">
        <v>150</v>
      </c>
      <c r="Q574" s="1">
        <v>10475.39</v>
      </c>
      <c r="R574" s="1" t="s">
        <v>87</v>
      </c>
      <c r="S574" s="1" t="s">
        <v>49</v>
      </c>
      <c r="T574" s="1" t="s">
        <v>126</v>
      </c>
      <c r="U574" s="1" t="s">
        <v>127</v>
      </c>
      <c r="V574" s="1" t="s">
        <v>112</v>
      </c>
      <c r="W574" s="1">
        <v>7</v>
      </c>
      <c r="X574" s="1" t="s">
        <v>53</v>
      </c>
      <c r="Y574" s="1">
        <v>4</v>
      </c>
      <c r="Z574" s="1" t="s">
        <v>41</v>
      </c>
    </row>
    <row r="575" spans="1:26" ht="18" customHeight="1" x14ac:dyDescent="0.25">
      <c r="A575" s="1" t="s">
        <v>1394</v>
      </c>
      <c r="B575" s="5">
        <f t="shared" ca="1" si="8"/>
        <v>46022</v>
      </c>
      <c r="C575" s="1" t="s">
        <v>1395</v>
      </c>
      <c r="D575" s="1" t="s">
        <v>1396</v>
      </c>
      <c r="E575" s="1" t="s">
        <v>45</v>
      </c>
      <c r="F575" s="1">
        <v>20</v>
      </c>
      <c r="G575" s="1" t="s">
        <v>249</v>
      </c>
      <c r="H575" s="1" t="s">
        <v>76</v>
      </c>
      <c r="I575" s="1" t="s">
        <v>108</v>
      </c>
      <c r="J575" s="1" t="s">
        <v>33</v>
      </c>
      <c r="K575" s="1" t="s">
        <v>34</v>
      </c>
      <c r="L575" s="1">
        <v>3873.07</v>
      </c>
      <c r="M575" s="1">
        <v>0</v>
      </c>
      <c r="N575" s="1">
        <v>0</v>
      </c>
      <c r="O575" s="1">
        <v>697.15</v>
      </c>
      <c r="P575" s="1">
        <v>100</v>
      </c>
      <c r="Q575" s="1">
        <v>4670.22</v>
      </c>
      <c r="R575" s="1" t="s">
        <v>35</v>
      </c>
      <c r="S575" s="1" t="s">
        <v>71</v>
      </c>
      <c r="T575" s="1" t="s">
        <v>126</v>
      </c>
      <c r="U575" s="1" t="s">
        <v>127</v>
      </c>
      <c r="V575" s="1" t="s">
        <v>112</v>
      </c>
      <c r="W575" s="1">
        <v>7</v>
      </c>
      <c r="X575" s="1" t="s">
        <v>53</v>
      </c>
      <c r="Y575" s="1">
        <v>4</v>
      </c>
      <c r="Z575" s="1" t="s">
        <v>41</v>
      </c>
    </row>
    <row r="576" spans="1:26" ht="18" customHeight="1" x14ac:dyDescent="0.25">
      <c r="A576" s="1" t="s">
        <v>1397</v>
      </c>
      <c r="B576" s="5">
        <f t="shared" ca="1" si="8"/>
        <v>46271</v>
      </c>
      <c r="C576" s="1" t="s">
        <v>673</v>
      </c>
      <c r="D576" s="1" t="s">
        <v>379</v>
      </c>
      <c r="E576" s="1" t="s">
        <v>45</v>
      </c>
      <c r="F576" s="1">
        <v>59</v>
      </c>
      <c r="G576" s="1" t="s">
        <v>46</v>
      </c>
      <c r="H576" s="1" t="s">
        <v>47</v>
      </c>
      <c r="I576" s="1" t="s">
        <v>58</v>
      </c>
      <c r="J576" s="1" t="s">
        <v>109</v>
      </c>
      <c r="K576" s="1" t="s">
        <v>34</v>
      </c>
      <c r="L576" s="1">
        <v>1861.87</v>
      </c>
      <c r="M576" s="1">
        <v>0.1</v>
      </c>
      <c r="N576" s="1">
        <v>186.19</v>
      </c>
      <c r="O576" s="1">
        <v>301.62</v>
      </c>
      <c r="P576" s="1">
        <v>100</v>
      </c>
      <c r="Q576" s="1">
        <v>2077.3000000000002</v>
      </c>
      <c r="R576" s="1" t="s">
        <v>35</v>
      </c>
      <c r="S576" s="1" t="s">
        <v>71</v>
      </c>
      <c r="T576" s="1" t="s">
        <v>93</v>
      </c>
      <c r="U576" s="1" t="s">
        <v>94</v>
      </c>
      <c r="V576" s="1" t="s">
        <v>95</v>
      </c>
      <c r="W576" s="1">
        <v>3</v>
      </c>
      <c r="X576" s="1" t="s">
        <v>53</v>
      </c>
      <c r="Y576" s="1">
        <v>4</v>
      </c>
      <c r="Z576" s="1" t="s">
        <v>41</v>
      </c>
    </row>
    <row r="577" spans="1:26" ht="18" customHeight="1" x14ac:dyDescent="0.25">
      <c r="A577" s="1" t="s">
        <v>1398</v>
      </c>
      <c r="B577" s="5">
        <f t="shared" ca="1" si="8"/>
        <v>45955</v>
      </c>
      <c r="C577" s="1" t="s">
        <v>1113</v>
      </c>
      <c r="D577" s="1" t="s">
        <v>1364</v>
      </c>
      <c r="E577" s="1" t="s">
        <v>45</v>
      </c>
      <c r="F577" s="1">
        <v>28</v>
      </c>
      <c r="G577" s="1" t="s">
        <v>117</v>
      </c>
      <c r="H577" s="1" t="s">
        <v>76</v>
      </c>
      <c r="I577" s="1" t="s">
        <v>139</v>
      </c>
      <c r="J577" s="1" t="s">
        <v>59</v>
      </c>
      <c r="K577" s="1" t="s">
        <v>34</v>
      </c>
      <c r="L577" s="1">
        <v>11967.17</v>
      </c>
      <c r="M577" s="1">
        <v>0.05</v>
      </c>
      <c r="N577" s="1">
        <v>598.36</v>
      </c>
      <c r="O577" s="1">
        <v>2046.39</v>
      </c>
      <c r="P577" s="1">
        <v>50</v>
      </c>
      <c r="Q577" s="1">
        <v>13465.2</v>
      </c>
      <c r="R577" s="1" t="s">
        <v>120</v>
      </c>
      <c r="S577" s="1" t="s">
        <v>36</v>
      </c>
      <c r="T577" s="1" t="s">
        <v>93</v>
      </c>
      <c r="U577" s="1" t="s">
        <v>94</v>
      </c>
      <c r="V577" s="1" t="s">
        <v>95</v>
      </c>
      <c r="W577" s="1">
        <v>2</v>
      </c>
      <c r="X577" s="1" t="s">
        <v>53</v>
      </c>
      <c r="Y577" s="1">
        <v>4</v>
      </c>
      <c r="Z577" s="1" t="s">
        <v>41</v>
      </c>
    </row>
    <row r="578" spans="1:26" ht="18" customHeight="1" x14ac:dyDescent="0.25">
      <c r="A578" s="1" t="s">
        <v>1399</v>
      </c>
      <c r="B578" s="5">
        <f t="shared" ref="B578:B641" ca="1" si="9">RANDBETWEEN(DATE(2025,1,1), DATE(2026,9,12))</f>
        <v>45885</v>
      </c>
      <c r="C578" s="1" t="s">
        <v>829</v>
      </c>
      <c r="D578" s="1" t="s">
        <v>1400</v>
      </c>
      <c r="E578" s="1" t="s">
        <v>29</v>
      </c>
      <c r="F578" s="1">
        <v>60</v>
      </c>
      <c r="G578" s="1" t="s">
        <v>57</v>
      </c>
      <c r="H578" s="1" t="s">
        <v>47</v>
      </c>
      <c r="I578" s="1" t="s">
        <v>48</v>
      </c>
      <c r="J578" s="1" t="s">
        <v>78</v>
      </c>
      <c r="K578" s="1" t="s">
        <v>60</v>
      </c>
      <c r="L578" s="1">
        <v>1709.79</v>
      </c>
      <c r="M578" s="1">
        <v>0.1</v>
      </c>
      <c r="N578" s="1">
        <v>170.98</v>
      </c>
      <c r="O578" s="1">
        <v>276.99</v>
      </c>
      <c r="P578" s="1">
        <v>50</v>
      </c>
      <c r="Q578" s="1">
        <v>1865.8</v>
      </c>
      <c r="R578" s="1" t="s">
        <v>79</v>
      </c>
      <c r="S578" s="1" t="s">
        <v>71</v>
      </c>
      <c r="T578" s="1" t="s">
        <v>110</v>
      </c>
      <c r="U578" s="1" t="s">
        <v>111</v>
      </c>
      <c r="V578" s="1" t="s">
        <v>112</v>
      </c>
      <c r="W578" s="1">
        <v>3</v>
      </c>
      <c r="X578" s="1" t="s">
        <v>53</v>
      </c>
      <c r="Y578" s="1">
        <v>4</v>
      </c>
      <c r="Z578" s="1" t="s">
        <v>41</v>
      </c>
    </row>
    <row r="579" spans="1:26" ht="18" customHeight="1" x14ac:dyDescent="0.25">
      <c r="A579" s="1" t="s">
        <v>1401</v>
      </c>
      <c r="B579" s="5">
        <f t="shared" ca="1" si="9"/>
        <v>45874</v>
      </c>
      <c r="C579" s="1" t="s">
        <v>401</v>
      </c>
      <c r="D579" s="1" t="s">
        <v>1087</v>
      </c>
      <c r="E579" s="1" t="s">
        <v>45</v>
      </c>
      <c r="F579" s="1">
        <v>34</v>
      </c>
      <c r="G579" s="1" t="s">
        <v>46</v>
      </c>
      <c r="H579" s="1" t="s">
        <v>47</v>
      </c>
      <c r="I579" s="1" t="s">
        <v>67</v>
      </c>
      <c r="J579" s="1" t="s">
        <v>33</v>
      </c>
      <c r="K579" s="1" t="s">
        <v>34</v>
      </c>
      <c r="L579" s="1">
        <v>4252.88</v>
      </c>
      <c r="M579" s="1">
        <v>0</v>
      </c>
      <c r="N579" s="1">
        <v>0</v>
      </c>
      <c r="O579" s="1">
        <v>765.52</v>
      </c>
      <c r="P579" s="1">
        <v>100</v>
      </c>
      <c r="Q579" s="1">
        <v>5118.3999999999996</v>
      </c>
      <c r="R579" s="1" t="s">
        <v>35</v>
      </c>
      <c r="S579" s="1" t="s">
        <v>49</v>
      </c>
      <c r="T579" s="1" t="s">
        <v>37</v>
      </c>
      <c r="U579" s="1" t="s">
        <v>38</v>
      </c>
      <c r="V579" s="1" t="s">
        <v>39</v>
      </c>
      <c r="W579" s="1">
        <v>7</v>
      </c>
      <c r="X579" s="1" t="s">
        <v>53</v>
      </c>
      <c r="Y579" s="1">
        <v>4</v>
      </c>
      <c r="Z579" s="1" t="s">
        <v>113</v>
      </c>
    </row>
    <row r="580" spans="1:26" ht="18" customHeight="1" x14ac:dyDescent="0.25">
      <c r="A580" s="1" t="s">
        <v>1402</v>
      </c>
      <c r="B580" s="5">
        <f t="shared" ca="1" si="9"/>
        <v>45920</v>
      </c>
      <c r="C580" s="1" t="s">
        <v>1403</v>
      </c>
      <c r="D580" s="1" t="s">
        <v>98</v>
      </c>
      <c r="E580" s="1" t="s">
        <v>45</v>
      </c>
      <c r="F580" s="1">
        <v>49</v>
      </c>
      <c r="G580" s="1" t="s">
        <v>85</v>
      </c>
      <c r="H580" s="1" t="s">
        <v>31</v>
      </c>
      <c r="I580" s="1" t="s">
        <v>125</v>
      </c>
      <c r="J580" s="1" t="s">
        <v>119</v>
      </c>
      <c r="K580" s="1" t="s">
        <v>34</v>
      </c>
      <c r="L580" s="1">
        <v>12862.86</v>
      </c>
      <c r="M580" s="1">
        <v>0.1</v>
      </c>
      <c r="N580" s="1">
        <v>1286.29</v>
      </c>
      <c r="O580" s="1">
        <v>2083.7800000000002</v>
      </c>
      <c r="P580" s="1">
        <v>0</v>
      </c>
      <c r="Q580" s="1">
        <v>13660.35</v>
      </c>
      <c r="R580" s="1" t="s">
        <v>87</v>
      </c>
      <c r="S580" s="1" t="s">
        <v>36</v>
      </c>
      <c r="T580" s="1" t="s">
        <v>110</v>
      </c>
      <c r="U580" s="1" t="s">
        <v>111</v>
      </c>
      <c r="V580" s="1" t="s">
        <v>112</v>
      </c>
      <c r="W580" s="1">
        <v>2</v>
      </c>
      <c r="X580" s="1" t="s">
        <v>63</v>
      </c>
      <c r="Y580" s="1">
        <v>5</v>
      </c>
      <c r="Z580" s="1" t="s">
        <v>145</v>
      </c>
    </row>
    <row r="581" spans="1:26" ht="18" customHeight="1" x14ac:dyDescent="0.25">
      <c r="A581" s="1" t="s">
        <v>1404</v>
      </c>
      <c r="B581" s="5">
        <f t="shared" ca="1" si="9"/>
        <v>45762</v>
      </c>
      <c r="C581" s="1" t="s">
        <v>1405</v>
      </c>
      <c r="D581" s="1" t="s">
        <v>469</v>
      </c>
      <c r="E581" s="1" t="s">
        <v>45</v>
      </c>
      <c r="F581" s="1">
        <v>21</v>
      </c>
      <c r="G581" s="1" t="s">
        <v>85</v>
      </c>
      <c r="H581" s="1" t="s">
        <v>31</v>
      </c>
      <c r="I581" s="1" t="s">
        <v>282</v>
      </c>
      <c r="J581" s="1" t="s">
        <v>92</v>
      </c>
      <c r="K581" s="1" t="s">
        <v>34</v>
      </c>
      <c r="L581" s="1">
        <v>5360.42</v>
      </c>
      <c r="M581" s="1">
        <v>0.1</v>
      </c>
      <c r="N581" s="1">
        <v>536.04</v>
      </c>
      <c r="O581" s="1">
        <v>868.39</v>
      </c>
      <c r="P581" s="1">
        <v>50</v>
      </c>
      <c r="Q581" s="1">
        <v>5742.77</v>
      </c>
      <c r="R581" s="1" t="s">
        <v>79</v>
      </c>
      <c r="S581" s="1" t="s">
        <v>71</v>
      </c>
      <c r="T581" s="1" t="s">
        <v>161</v>
      </c>
      <c r="U581" s="1" t="s">
        <v>162</v>
      </c>
      <c r="V581" s="1" t="s">
        <v>95</v>
      </c>
      <c r="W581" s="1">
        <v>3</v>
      </c>
      <c r="X581" s="1" t="s">
        <v>53</v>
      </c>
      <c r="Y581" s="1">
        <v>5</v>
      </c>
      <c r="Z581" s="1" t="s">
        <v>41</v>
      </c>
    </row>
    <row r="582" spans="1:26" ht="18" customHeight="1" x14ac:dyDescent="0.25">
      <c r="A582" s="1" t="s">
        <v>1406</v>
      </c>
      <c r="B582" s="5">
        <f t="shared" ca="1" si="9"/>
        <v>45821</v>
      </c>
      <c r="C582" s="1" t="s">
        <v>344</v>
      </c>
      <c r="D582" s="1" t="s">
        <v>1407</v>
      </c>
      <c r="E582" s="1" t="s">
        <v>29</v>
      </c>
      <c r="F582" s="1">
        <v>21</v>
      </c>
      <c r="G582" s="1" t="s">
        <v>138</v>
      </c>
      <c r="H582" s="1" t="s">
        <v>76</v>
      </c>
      <c r="I582" s="1" t="s">
        <v>77</v>
      </c>
      <c r="J582" s="1" t="s">
        <v>119</v>
      </c>
      <c r="K582" s="1" t="s">
        <v>60</v>
      </c>
      <c r="L582" s="1">
        <v>14602.42</v>
      </c>
      <c r="M582" s="1">
        <v>0</v>
      </c>
      <c r="N582" s="1">
        <v>0</v>
      </c>
      <c r="O582" s="1">
        <v>2628.44</v>
      </c>
      <c r="P582" s="1">
        <v>0</v>
      </c>
      <c r="Q582" s="1">
        <v>17230.86</v>
      </c>
      <c r="R582" s="1" t="s">
        <v>120</v>
      </c>
      <c r="S582" s="1" t="s">
        <v>49</v>
      </c>
      <c r="T582" s="1" t="s">
        <v>80</v>
      </c>
      <c r="U582" s="1" t="s">
        <v>81</v>
      </c>
      <c r="V582" s="1" t="s">
        <v>52</v>
      </c>
      <c r="W582" s="1">
        <v>4</v>
      </c>
      <c r="X582" s="1" t="s">
        <v>53</v>
      </c>
      <c r="Y582" s="1">
        <v>4</v>
      </c>
      <c r="Z582" s="1" t="s">
        <v>41</v>
      </c>
    </row>
    <row r="583" spans="1:26" ht="18" customHeight="1" x14ac:dyDescent="0.25">
      <c r="A583" s="1" t="s">
        <v>1408</v>
      </c>
      <c r="B583" s="5">
        <f t="shared" ca="1" si="9"/>
        <v>45841</v>
      </c>
      <c r="C583" s="1" t="s">
        <v>532</v>
      </c>
      <c r="D583" s="1" t="s">
        <v>1409</v>
      </c>
      <c r="E583" s="1" t="s">
        <v>29</v>
      </c>
      <c r="F583" s="1">
        <v>34</v>
      </c>
      <c r="G583" s="1" t="s">
        <v>171</v>
      </c>
      <c r="H583" s="1" t="s">
        <v>100</v>
      </c>
      <c r="I583" s="1" t="s">
        <v>101</v>
      </c>
      <c r="J583" s="1" t="s">
        <v>33</v>
      </c>
      <c r="K583" s="1" t="s">
        <v>60</v>
      </c>
      <c r="L583" s="1">
        <v>14701.08</v>
      </c>
      <c r="M583" s="1">
        <v>0</v>
      </c>
      <c r="N583" s="1">
        <v>0</v>
      </c>
      <c r="O583" s="1">
        <v>2646.19</v>
      </c>
      <c r="P583" s="1">
        <v>150</v>
      </c>
      <c r="Q583" s="1">
        <v>17497.27</v>
      </c>
      <c r="R583" s="1" t="s">
        <v>35</v>
      </c>
      <c r="S583" s="1" t="s">
        <v>71</v>
      </c>
      <c r="T583" s="1" t="s">
        <v>61</v>
      </c>
      <c r="U583" s="1" t="s">
        <v>62</v>
      </c>
      <c r="V583" s="1" t="s">
        <v>39</v>
      </c>
      <c r="W583" s="1">
        <v>4</v>
      </c>
      <c r="X583" s="1" t="s">
        <v>53</v>
      </c>
      <c r="Y583" s="1">
        <v>3</v>
      </c>
      <c r="Z583" s="1" t="s">
        <v>145</v>
      </c>
    </row>
    <row r="584" spans="1:26" ht="18" customHeight="1" x14ac:dyDescent="0.25">
      <c r="A584" s="1" t="s">
        <v>1410</v>
      </c>
      <c r="B584" s="5">
        <f t="shared" ca="1" si="9"/>
        <v>45929</v>
      </c>
      <c r="C584" s="1" t="s">
        <v>705</v>
      </c>
      <c r="D584" s="1" t="s">
        <v>382</v>
      </c>
      <c r="E584" s="1" t="s">
        <v>45</v>
      </c>
      <c r="F584" s="1">
        <v>58</v>
      </c>
      <c r="G584" s="1" t="s">
        <v>249</v>
      </c>
      <c r="H584" s="1" t="s">
        <v>76</v>
      </c>
      <c r="I584" s="1" t="s">
        <v>118</v>
      </c>
      <c r="J584" s="1" t="s">
        <v>68</v>
      </c>
      <c r="K584" s="1" t="s">
        <v>34</v>
      </c>
      <c r="L584" s="1">
        <v>4207.07</v>
      </c>
      <c r="M584" s="1">
        <v>0</v>
      </c>
      <c r="N584" s="1">
        <v>0</v>
      </c>
      <c r="O584" s="1">
        <v>757.27</v>
      </c>
      <c r="P584" s="1">
        <v>0</v>
      </c>
      <c r="Q584" s="1">
        <v>4964.34</v>
      </c>
      <c r="R584" s="1" t="s">
        <v>35</v>
      </c>
      <c r="S584" s="1" t="s">
        <v>49</v>
      </c>
      <c r="T584" s="1" t="s">
        <v>61</v>
      </c>
      <c r="U584" s="1" t="s">
        <v>62</v>
      </c>
      <c r="V584" s="1" t="s">
        <v>39</v>
      </c>
      <c r="W584" s="1">
        <v>2</v>
      </c>
      <c r="X584" s="1" t="s">
        <v>53</v>
      </c>
      <c r="Y584" s="1">
        <v>5</v>
      </c>
      <c r="Z584" s="1" t="s">
        <v>41</v>
      </c>
    </row>
    <row r="585" spans="1:26" ht="18" customHeight="1" x14ac:dyDescent="0.25">
      <c r="A585" s="1" t="s">
        <v>1411</v>
      </c>
      <c r="B585" s="5">
        <f t="shared" ca="1" si="9"/>
        <v>45897</v>
      </c>
      <c r="C585" s="1" t="s">
        <v>1026</v>
      </c>
      <c r="D585" s="1" t="s">
        <v>309</v>
      </c>
      <c r="E585" s="1" t="s">
        <v>45</v>
      </c>
      <c r="F585" s="1">
        <v>36</v>
      </c>
      <c r="G585" s="1" t="s">
        <v>91</v>
      </c>
      <c r="H585" s="1" t="s">
        <v>47</v>
      </c>
      <c r="I585" s="1" t="s">
        <v>58</v>
      </c>
      <c r="J585" s="1" t="s">
        <v>102</v>
      </c>
      <c r="K585" s="1" t="s">
        <v>60</v>
      </c>
      <c r="L585" s="1">
        <v>854.43</v>
      </c>
      <c r="M585" s="1">
        <v>0.2</v>
      </c>
      <c r="N585" s="1">
        <v>170.89</v>
      </c>
      <c r="O585" s="1">
        <v>123.04</v>
      </c>
      <c r="P585" s="1">
        <v>0</v>
      </c>
      <c r="Q585" s="1">
        <v>806.58</v>
      </c>
      <c r="R585" s="1" t="s">
        <v>79</v>
      </c>
      <c r="S585" s="1" t="s">
        <v>36</v>
      </c>
      <c r="T585" s="1" t="s">
        <v>197</v>
      </c>
      <c r="U585" s="1" t="s">
        <v>198</v>
      </c>
      <c r="V585" s="1" t="s">
        <v>52</v>
      </c>
      <c r="W585" s="1">
        <v>5</v>
      </c>
      <c r="X585" s="1" t="s">
        <v>53</v>
      </c>
      <c r="Y585" s="1">
        <v>3</v>
      </c>
      <c r="Z585" s="1" t="s">
        <v>41</v>
      </c>
    </row>
    <row r="586" spans="1:26" ht="18" customHeight="1" x14ac:dyDescent="0.25">
      <c r="A586" s="1" t="s">
        <v>1412</v>
      </c>
      <c r="B586" s="5">
        <f t="shared" ca="1" si="9"/>
        <v>46058</v>
      </c>
      <c r="C586" s="1" t="s">
        <v>260</v>
      </c>
      <c r="D586" s="1" t="s">
        <v>469</v>
      </c>
      <c r="E586" s="1" t="s">
        <v>29</v>
      </c>
      <c r="F586" s="1">
        <v>22</v>
      </c>
      <c r="G586" s="1" t="s">
        <v>222</v>
      </c>
      <c r="H586" s="1" t="s">
        <v>31</v>
      </c>
      <c r="I586" s="1" t="s">
        <v>125</v>
      </c>
      <c r="J586" s="1" t="s">
        <v>102</v>
      </c>
      <c r="K586" s="1" t="s">
        <v>34</v>
      </c>
      <c r="L586" s="1">
        <v>10649.68</v>
      </c>
      <c r="M586" s="1">
        <v>0</v>
      </c>
      <c r="N586" s="1">
        <v>0</v>
      </c>
      <c r="O586" s="1">
        <v>1916.94</v>
      </c>
      <c r="P586" s="1">
        <v>50</v>
      </c>
      <c r="Q586" s="1">
        <v>12616.62</v>
      </c>
      <c r="R586" s="1" t="s">
        <v>35</v>
      </c>
      <c r="S586" s="1" t="s">
        <v>49</v>
      </c>
      <c r="T586" s="1" t="s">
        <v>37</v>
      </c>
      <c r="U586" s="1" t="s">
        <v>38</v>
      </c>
      <c r="V586" s="1" t="s">
        <v>39</v>
      </c>
      <c r="W586" s="1">
        <v>2</v>
      </c>
      <c r="X586" s="1" t="s">
        <v>53</v>
      </c>
      <c r="Y586" s="1">
        <v>3</v>
      </c>
      <c r="Z586" s="1" t="s">
        <v>41</v>
      </c>
    </row>
    <row r="587" spans="1:26" ht="18" customHeight="1" x14ac:dyDescent="0.25">
      <c r="A587" s="1" t="s">
        <v>1413</v>
      </c>
      <c r="B587" s="5">
        <f t="shared" ca="1" si="9"/>
        <v>45802</v>
      </c>
      <c r="C587" s="1" t="s">
        <v>1231</v>
      </c>
      <c r="D587" s="1" t="s">
        <v>1242</v>
      </c>
      <c r="E587" s="1" t="s">
        <v>45</v>
      </c>
      <c r="F587" s="1">
        <v>49</v>
      </c>
      <c r="G587" s="1" t="s">
        <v>107</v>
      </c>
      <c r="H587" s="1" t="s">
        <v>76</v>
      </c>
      <c r="I587" s="1" t="s">
        <v>77</v>
      </c>
      <c r="J587" s="1" t="s">
        <v>102</v>
      </c>
      <c r="K587" s="1" t="s">
        <v>69</v>
      </c>
      <c r="L587" s="1">
        <v>6902.05</v>
      </c>
      <c r="M587" s="1">
        <v>0.05</v>
      </c>
      <c r="N587" s="1">
        <v>345.1</v>
      </c>
      <c r="O587" s="1">
        <v>1180.25</v>
      </c>
      <c r="P587" s="1">
        <v>100</v>
      </c>
      <c r="Q587" s="1">
        <v>7837.2</v>
      </c>
      <c r="R587" s="1" t="s">
        <v>35</v>
      </c>
      <c r="S587" s="1" t="s">
        <v>71</v>
      </c>
      <c r="T587" s="1" t="s">
        <v>80</v>
      </c>
      <c r="U587" s="1" t="s">
        <v>81</v>
      </c>
      <c r="V587" s="1" t="s">
        <v>52</v>
      </c>
      <c r="W587" s="1">
        <v>3</v>
      </c>
      <c r="X587" s="1" t="s">
        <v>53</v>
      </c>
      <c r="Y587" s="1">
        <v>4</v>
      </c>
      <c r="Z587" s="1" t="s">
        <v>41</v>
      </c>
    </row>
    <row r="588" spans="1:26" ht="18" customHeight="1" x14ac:dyDescent="0.25">
      <c r="A588" s="1" t="s">
        <v>1414</v>
      </c>
      <c r="B588" s="5">
        <f t="shared" ca="1" si="9"/>
        <v>46147</v>
      </c>
      <c r="C588" s="1" t="s">
        <v>306</v>
      </c>
      <c r="D588" s="1" t="s">
        <v>758</v>
      </c>
      <c r="E588" s="1" t="s">
        <v>45</v>
      </c>
      <c r="F588" s="1">
        <v>39</v>
      </c>
      <c r="G588" s="1" t="s">
        <v>107</v>
      </c>
      <c r="H588" s="1" t="s">
        <v>76</v>
      </c>
      <c r="I588" s="1" t="s">
        <v>139</v>
      </c>
      <c r="J588" s="1" t="s">
        <v>109</v>
      </c>
      <c r="K588" s="1" t="s">
        <v>34</v>
      </c>
      <c r="L588" s="1">
        <v>1736.1</v>
      </c>
      <c r="M588" s="1">
        <v>0</v>
      </c>
      <c r="N588" s="1">
        <v>0</v>
      </c>
      <c r="O588" s="1">
        <v>312.5</v>
      </c>
      <c r="P588" s="1">
        <v>50</v>
      </c>
      <c r="Q588" s="1">
        <v>2098.6</v>
      </c>
      <c r="R588" s="1" t="s">
        <v>35</v>
      </c>
      <c r="S588" s="1" t="s">
        <v>49</v>
      </c>
      <c r="T588" s="1" t="s">
        <v>93</v>
      </c>
      <c r="U588" s="1" t="s">
        <v>94</v>
      </c>
      <c r="V588" s="1" t="s">
        <v>95</v>
      </c>
      <c r="W588" s="1">
        <v>6</v>
      </c>
      <c r="X588" s="1" t="s">
        <v>53</v>
      </c>
      <c r="Y588" s="1">
        <v>5</v>
      </c>
      <c r="Z588" s="1" t="s">
        <v>41</v>
      </c>
    </row>
    <row r="589" spans="1:26" ht="18" customHeight="1" x14ac:dyDescent="0.25">
      <c r="A589" s="1" t="s">
        <v>1415</v>
      </c>
      <c r="B589" s="5">
        <f t="shared" ca="1" si="9"/>
        <v>45909</v>
      </c>
      <c r="C589" s="1" t="s">
        <v>1120</v>
      </c>
      <c r="D589" s="1" t="s">
        <v>477</v>
      </c>
      <c r="E589" s="1" t="s">
        <v>45</v>
      </c>
      <c r="F589" s="1">
        <v>23</v>
      </c>
      <c r="G589" s="1" t="s">
        <v>181</v>
      </c>
      <c r="H589" s="1" t="s">
        <v>31</v>
      </c>
      <c r="I589" s="1" t="s">
        <v>282</v>
      </c>
      <c r="J589" s="1" t="s">
        <v>68</v>
      </c>
      <c r="K589" s="1" t="s">
        <v>60</v>
      </c>
      <c r="L589" s="1">
        <v>10685.96</v>
      </c>
      <c r="M589" s="1">
        <v>0</v>
      </c>
      <c r="N589" s="1">
        <v>0</v>
      </c>
      <c r="O589" s="1">
        <v>1923.47</v>
      </c>
      <c r="P589" s="1">
        <v>0</v>
      </c>
      <c r="Q589" s="1">
        <v>12609.43</v>
      </c>
      <c r="R589" s="1" t="s">
        <v>87</v>
      </c>
      <c r="S589" s="1" t="s">
        <v>49</v>
      </c>
      <c r="T589" s="1" t="s">
        <v>37</v>
      </c>
      <c r="U589" s="1" t="s">
        <v>38</v>
      </c>
      <c r="V589" s="1" t="s">
        <v>39</v>
      </c>
      <c r="W589" s="1">
        <v>4</v>
      </c>
      <c r="X589" s="1" t="s">
        <v>53</v>
      </c>
      <c r="Y589" s="1">
        <v>3</v>
      </c>
      <c r="Z589" s="1" t="s">
        <v>41</v>
      </c>
    </row>
    <row r="590" spans="1:26" ht="18" customHeight="1" x14ac:dyDescent="0.25">
      <c r="A590" s="1" t="s">
        <v>1416</v>
      </c>
      <c r="B590" s="5">
        <f t="shared" ca="1" si="9"/>
        <v>45726</v>
      </c>
      <c r="C590" s="1" t="s">
        <v>251</v>
      </c>
      <c r="D590" s="1" t="s">
        <v>795</v>
      </c>
      <c r="E590" s="1" t="s">
        <v>29</v>
      </c>
      <c r="F590" s="1">
        <v>52</v>
      </c>
      <c r="G590" s="1" t="s">
        <v>222</v>
      </c>
      <c r="H590" s="1" t="s">
        <v>31</v>
      </c>
      <c r="I590" s="1" t="s">
        <v>282</v>
      </c>
      <c r="J590" s="1" t="s">
        <v>109</v>
      </c>
      <c r="K590" s="1" t="s">
        <v>34</v>
      </c>
      <c r="L590" s="1">
        <v>709.83</v>
      </c>
      <c r="M590" s="1">
        <v>0.05</v>
      </c>
      <c r="N590" s="1">
        <v>35.49</v>
      </c>
      <c r="O590" s="1">
        <v>121.38</v>
      </c>
      <c r="P590" s="1">
        <v>0</v>
      </c>
      <c r="Q590" s="1">
        <v>795.72</v>
      </c>
      <c r="R590" s="1" t="s">
        <v>35</v>
      </c>
      <c r="S590" s="1" t="s">
        <v>140</v>
      </c>
      <c r="T590" s="1" t="s">
        <v>61</v>
      </c>
      <c r="U590" s="1" t="s">
        <v>62</v>
      </c>
      <c r="V590" s="1" t="s">
        <v>39</v>
      </c>
      <c r="W590" s="1">
        <v>6</v>
      </c>
      <c r="X590" s="1" t="s">
        <v>53</v>
      </c>
      <c r="Y590" s="1">
        <v>3</v>
      </c>
      <c r="Z590" s="1" t="s">
        <v>145</v>
      </c>
    </row>
    <row r="591" spans="1:26" ht="18" customHeight="1" x14ac:dyDescent="0.25">
      <c r="A591" s="1" t="s">
        <v>1417</v>
      </c>
      <c r="B591" s="5">
        <f t="shared" ca="1" si="9"/>
        <v>46058</v>
      </c>
      <c r="C591" s="1" t="s">
        <v>1418</v>
      </c>
      <c r="D591" s="1" t="s">
        <v>137</v>
      </c>
      <c r="E591" s="1" t="s">
        <v>45</v>
      </c>
      <c r="F591" s="1">
        <v>39</v>
      </c>
      <c r="G591" s="1" t="s">
        <v>85</v>
      </c>
      <c r="H591" s="1" t="s">
        <v>31</v>
      </c>
      <c r="I591" s="1" t="s">
        <v>282</v>
      </c>
      <c r="J591" s="1" t="s">
        <v>78</v>
      </c>
      <c r="K591" s="1" t="s">
        <v>34</v>
      </c>
      <c r="L591" s="1">
        <v>13085.4</v>
      </c>
      <c r="M591" s="1">
        <v>0.2</v>
      </c>
      <c r="N591" s="1">
        <v>2617.08</v>
      </c>
      <c r="O591" s="1">
        <v>1884.3</v>
      </c>
      <c r="P591" s="1">
        <v>100</v>
      </c>
      <c r="Q591" s="1">
        <v>12452.62</v>
      </c>
      <c r="R591" s="1" t="s">
        <v>35</v>
      </c>
      <c r="S591" s="1" t="s">
        <v>36</v>
      </c>
      <c r="T591" s="1" t="s">
        <v>197</v>
      </c>
      <c r="U591" s="1" t="s">
        <v>198</v>
      </c>
      <c r="V591" s="1" t="s">
        <v>52</v>
      </c>
      <c r="W591" s="1">
        <v>4</v>
      </c>
      <c r="X591" s="1" t="s">
        <v>40</v>
      </c>
      <c r="Y591" s="1">
        <v>4</v>
      </c>
      <c r="Z591" s="1" t="s">
        <v>41</v>
      </c>
    </row>
    <row r="592" spans="1:26" ht="18" customHeight="1" x14ac:dyDescent="0.25">
      <c r="A592" s="1" t="s">
        <v>1419</v>
      </c>
      <c r="B592" s="5">
        <f t="shared" ca="1" si="9"/>
        <v>46033</v>
      </c>
      <c r="C592" s="1" t="s">
        <v>452</v>
      </c>
      <c r="D592" s="1" t="s">
        <v>1306</v>
      </c>
      <c r="E592" s="1" t="s">
        <v>45</v>
      </c>
      <c r="F592" s="1">
        <v>18</v>
      </c>
      <c r="G592" s="1" t="s">
        <v>57</v>
      </c>
      <c r="H592" s="1" t="s">
        <v>47</v>
      </c>
      <c r="I592" s="1" t="s">
        <v>48</v>
      </c>
      <c r="J592" s="1" t="s">
        <v>102</v>
      </c>
      <c r="K592" s="1" t="s">
        <v>34</v>
      </c>
      <c r="L592" s="1">
        <v>2295.12</v>
      </c>
      <c r="M592" s="1">
        <v>0.05</v>
      </c>
      <c r="N592" s="1">
        <v>114.76</v>
      </c>
      <c r="O592" s="1">
        <v>392.46</v>
      </c>
      <c r="P592" s="1">
        <v>150</v>
      </c>
      <c r="Q592" s="1">
        <v>2722.82</v>
      </c>
      <c r="R592" s="1" t="s">
        <v>87</v>
      </c>
      <c r="S592" s="1" t="s">
        <v>49</v>
      </c>
      <c r="T592" s="1" t="s">
        <v>197</v>
      </c>
      <c r="U592" s="1" t="s">
        <v>198</v>
      </c>
      <c r="V592" s="1" t="s">
        <v>52</v>
      </c>
      <c r="W592" s="1">
        <v>3</v>
      </c>
      <c r="X592" s="1" t="s">
        <v>53</v>
      </c>
      <c r="Y592" s="1">
        <v>4</v>
      </c>
      <c r="Z592" s="1" t="s">
        <v>41</v>
      </c>
    </row>
    <row r="593" spans="1:26" ht="18" customHeight="1" x14ac:dyDescent="0.25">
      <c r="A593" s="1" t="s">
        <v>1420</v>
      </c>
      <c r="B593" s="5">
        <f t="shared" ca="1" si="9"/>
        <v>46163</v>
      </c>
      <c r="C593" s="1" t="s">
        <v>1421</v>
      </c>
      <c r="D593" s="1" t="s">
        <v>1024</v>
      </c>
      <c r="E593" s="1" t="s">
        <v>45</v>
      </c>
      <c r="F593" s="1">
        <v>37</v>
      </c>
      <c r="G593" s="1" t="s">
        <v>85</v>
      </c>
      <c r="H593" s="1" t="s">
        <v>31</v>
      </c>
      <c r="I593" s="1" t="s">
        <v>32</v>
      </c>
      <c r="J593" s="1" t="s">
        <v>119</v>
      </c>
      <c r="K593" s="1" t="s">
        <v>60</v>
      </c>
      <c r="L593" s="1">
        <v>2127.85</v>
      </c>
      <c r="M593" s="1">
        <v>0.1</v>
      </c>
      <c r="N593" s="1">
        <v>212.78</v>
      </c>
      <c r="O593" s="1">
        <v>344.71</v>
      </c>
      <c r="P593" s="1">
        <v>100</v>
      </c>
      <c r="Q593" s="1">
        <v>2359.7800000000002</v>
      </c>
      <c r="R593" s="1" t="s">
        <v>87</v>
      </c>
      <c r="S593" s="1" t="s">
        <v>49</v>
      </c>
      <c r="T593" s="1" t="s">
        <v>93</v>
      </c>
      <c r="U593" s="1" t="s">
        <v>94</v>
      </c>
      <c r="V593" s="1" t="s">
        <v>95</v>
      </c>
      <c r="W593" s="1">
        <v>4</v>
      </c>
      <c r="X593" s="1" t="s">
        <v>63</v>
      </c>
      <c r="Y593" s="1">
        <v>4</v>
      </c>
      <c r="Z593" s="1" t="s">
        <v>113</v>
      </c>
    </row>
    <row r="594" spans="1:26" ht="18" customHeight="1" x14ac:dyDescent="0.25">
      <c r="A594" s="1" t="s">
        <v>1422</v>
      </c>
      <c r="B594" s="5">
        <f t="shared" ca="1" si="9"/>
        <v>46207</v>
      </c>
      <c r="C594" s="1" t="s">
        <v>476</v>
      </c>
      <c r="D594" s="1" t="s">
        <v>688</v>
      </c>
      <c r="E594" s="1" t="s">
        <v>29</v>
      </c>
      <c r="F594" s="1">
        <v>39</v>
      </c>
      <c r="G594" s="1" t="s">
        <v>160</v>
      </c>
      <c r="H594" s="1" t="s">
        <v>100</v>
      </c>
      <c r="I594" s="1" t="s">
        <v>178</v>
      </c>
      <c r="J594" s="1" t="s">
        <v>68</v>
      </c>
      <c r="K594" s="1" t="s">
        <v>34</v>
      </c>
      <c r="L594" s="1">
        <v>2841.17</v>
      </c>
      <c r="M594" s="1">
        <v>0.05</v>
      </c>
      <c r="N594" s="1">
        <v>142.06</v>
      </c>
      <c r="O594" s="1">
        <v>485.84</v>
      </c>
      <c r="P594" s="1">
        <v>50</v>
      </c>
      <c r="Q594" s="1">
        <v>3234.95</v>
      </c>
      <c r="R594" s="1" t="s">
        <v>87</v>
      </c>
      <c r="S594" s="1" t="s">
        <v>49</v>
      </c>
      <c r="T594" s="1" t="s">
        <v>80</v>
      </c>
      <c r="U594" s="1" t="s">
        <v>81</v>
      </c>
      <c r="V594" s="1" t="s">
        <v>52</v>
      </c>
      <c r="W594" s="1">
        <v>2</v>
      </c>
      <c r="X594" s="1" t="s">
        <v>53</v>
      </c>
      <c r="Y594" s="1">
        <v>4</v>
      </c>
      <c r="Z594" s="1" t="s">
        <v>41</v>
      </c>
    </row>
    <row r="595" spans="1:26" ht="18" customHeight="1" x14ac:dyDescent="0.25">
      <c r="A595" s="1" t="s">
        <v>1423</v>
      </c>
      <c r="B595" s="5">
        <f t="shared" ca="1" si="9"/>
        <v>45930</v>
      </c>
      <c r="C595" s="1" t="s">
        <v>287</v>
      </c>
      <c r="D595" s="1" t="s">
        <v>1424</v>
      </c>
      <c r="E595" s="1" t="s">
        <v>45</v>
      </c>
      <c r="F595" s="1">
        <v>65</v>
      </c>
      <c r="G595" s="1" t="s">
        <v>107</v>
      </c>
      <c r="H595" s="1" t="s">
        <v>76</v>
      </c>
      <c r="I595" s="1" t="s">
        <v>77</v>
      </c>
      <c r="J595" s="1" t="s">
        <v>68</v>
      </c>
      <c r="K595" s="1" t="s">
        <v>69</v>
      </c>
      <c r="L595" s="1">
        <v>14413.93</v>
      </c>
      <c r="M595" s="1">
        <v>0</v>
      </c>
      <c r="N595" s="1">
        <v>0</v>
      </c>
      <c r="O595" s="1">
        <v>2594.5100000000002</v>
      </c>
      <c r="P595" s="1">
        <v>150</v>
      </c>
      <c r="Q595" s="1">
        <v>17158.439999999999</v>
      </c>
      <c r="R595" s="1" t="s">
        <v>35</v>
      </c>
      <c r="S595" s="1" t="s">
        <v>71</v>
      </c>
      <c r="T595" s="1" t="s">
        <v>50</v>
      </c>
      <c r="U595" s="1" t="s">
        <v>51</v>
      </c>
      <c r="V595" s="1" t="s">
        <v>52</v>
      </c>
      <c r="W595" s="1">
        <v>6</v>
      </c>
      <c r="X595" s="1" t="s">
        <v>53</v>
      </c>
      <c r="Y595" s="1">
        <v>4</v>
      </c>
      <c r="Z595" s="1" t="s">
        <v>113</v>
      </c>
    </row>
    <row r="596" spans="1:26" ht="18" customHeight="1" x14ac:dyDescent="0.25">
      <c r="A596" s="1" t="s">
        <v>1425</v>
      </c>
      <c r="B596" s="5">
        <f t="shared" ca="1" si="9"/>
        <v>45810</v>
      </c>
      <c r="C596" s="1" t="s">
        <v>910</v>
      </c>
      <c r="D596" s="1" t="s">
        <v>1186</v>
      </c>
      <c r="E596" s="1" t="s">
        <v>29</v>
      </c>
      <c r="F596" s="1">
        <v>28</v>
      </c>
      <c r="G596" s="1" t="s">
        <v>222</v>
      </c>
      <c r="H596" s="1" t="s">
        <v>31</v>
      </c>
      <c r="I596" s="1" t="s">
        <v>86</v>
      </c>
      <c r="J596" s="1" t="s">
        <v>102</v>
      </c>
      <c r="K596" s="1" t="s">
        <v>34</v>
      </c>
      <c r="L596" s="1">
        <v>10474.25</v>
      </c>
      <c r="M596" s="1">
        <v>0</v>
      </c>
      <c r="N596" s="1">
        <v>0</v>
      </c>
      <c r="O596" s="1">
        <v>1885.36</v>
      </c>
      <c r="P596" s="1">
        <v>50</v>
      </c>
      <c r="Q596" s="1">
        <v>12409.61</v>
      </c>
      <c r="R596" s="1" t="s">
        <v>120</v>
      </c>
      <c r="S596" s="1" t="s">
        <v>71</v>
      </c>
      <c r="T596" s="1" t="s">
        <v>93</v>
      </c>
      <c r="U596" s="1" t="s">
        <v>94</v>
      </c>
      <c r="V596" s="1" t="s">
        <v>95</v>
      </c>
      <c r="W596" s="1">
        <v>7</v>
      </c>
      <c r="X596" s="1" t="s">
        <v>53</v>
      </c>
      <c r="Y596" s="1">
        <v>3</v>
      </c>
      <c r="Z596" s="1" t="s">
        <v>145</v>
      </c>
    </row>
    <row r="597" spans="1:26" ht="18" customHeight="1" x14ac:dyDescent="0.25">
      <c r="A597" s="1" t="s">
        <v>1426</v>
      </c>
      <c r="B597" s="5">
        <f t="shared" ca="1" si="9"/>
        <v>45755</v>
      </c>
      <c r="C597" s="1" t="s">
        <v>1427</v>
      </c>
      <c r="D597" s="1" t="s">
        <v>542</v>
      </c>
      <c r="E597" s="1" t="s">
        <v>45</v>
      </c>
      <c r="F597" s="1">
        <v>30</v>
      </c>
      <c r="G597" s="1" t="s">
        <v>124</v>
      </c>
      <c r="H597" s="1" t="s">
        <v>31</v>
      </c>
      <c r="I597" s="1" t="s">
        <v>32</v>
      </c>
      <c r="J597" s="1" t="s">
        <v>119</v>
      </c>
      <c r="K597" s="1" t="s">
        <v>34</v>
      </c>
      <c r="L597" s="1">
        <v>12070.23</v>
      </c>
      <c r="M597" s="1">
        <v>0.05</v>
      </c>
      <c r="N597" s="1">
        <v>603.51</v>
      </c>
      <c r="O597" s="1">
        <v>2064.0100000000002</v>
      </c>
      <c r="P597" s="1">
        <v>50</v>
      </c>
      <c r="Q597" s="1">
        <v>13580.73</v>
      </c>
      <c r="R597" s="1" t="s">
        <v>70</v>
      </c>
      <c r="S597" s="1" t="s">
        <v>71</v>
      </c>
      <c r="T597" s="1" t="s">
        <v>205</v>
      </c>
      <c r="U597" s="1" t="s">
        <v>206</v>
      </c>
      <c r="V597" s="1" t="s">
        <v>112</v>
      </c>
      <c r="W597" s="1">
        <v>6</v>
      </c>
      <c r="X597" s="1" t="s">
        <v>53</v>
      </c>
      <c r="Y597" s="1">
        <v>3</v>
      </c>
      <c r="Z597" s="1" t="s">
        <v>41</v>
      </c>
    </row>
    <row r="598" spans="1:26" ht="18" customHeight="1" x14ac:dyDescent="0.25">
      <c r="A598" s="1" t="s">
        <v>1428</v>
      </c>
      <c r="B598" s="5">
        <f t="shared" ca="1" si="9"/>
        <v>45877</v>
      </c>
      <c r="C598" s="1" t="s">
        <v>1429</v>
      </c>
      <c r="D598" s="1" t="s">
        <v>753</v>
      </c>
      <c r="E598" s="1" t="s">
        <v>45</v>
      </c>
      <c r="F598" s="1">
        <v>59</v>
      </c>
      <c r="G598" s="1" t="s">
        <v>144</v>
      </c>
      <c r="H598" s="1" t="s">
        <v>47</v>
      </c>
      <c r="I598" s="1" t="s">
        <v>131</v>
      </c>
      <c r="J598" s="1" t="s">
        <v>59</v>
      </c>
      <c r="K598" s="1" t="s">
        <v>34</v>
      </c>
      <c r="L598" s="1">
        <v>6115.12</v>
      </c>
      <c r="M598" s="1">
        <v>0.2</v>
      </c>
      <c r="N598" s="1">
        <v>1223.02</v>
      </c>
      <c r="O598" s="1">
        <v>880.58</v>
      </c>
      <c r="P598" s="1">
        <v>50</v>
      </c>
      <c r="Q598" s="1">
        <v>5822.68</v>
      </c>
      <c r="R598" s="1" t="s">
        <v>87</v>
      </c>
      <c r="S598" s="1" t="s">
        <v>71</v>
      </c>
      <c r="T598" s="1" t="s">
        <v>205</v>
      </c>
      <c r="U598" s="1" t="s">
        <v>206</v>
      </c>
      <c r="V598" s="1" t="s">
        <v>112</v>
      </c>
      <c r="W598" s="1">
        <v>3</v>
      </c>
      <c r="X598" s="1" t="s">
        <v>53</v>
      </c>
      <c r="Y598" s="1">
        <v>5</v>
      </c>
      <c r="Z598" s="1" t="s">
        <v>145</v>
      </c>
    </row>
    <row r="599" spans="1:26" ht="18" customHeight="1" x14ac:dyDescent="0.25">
      <c r="A599" s="1" t="s">
        <v>1430</v>
      </c>
      <c r="B599" s="5">
        <f t="shared" ca="1" si="9"/>
        <v>45897</v>
      </c>
      <c r="C599" s="1" t="s">
        <v>1241</v>
      </c>
      <c r="D599" s="1" t="s">
        <v>718</v>
      </c>
      <c r="E599" s="1" t="s">
        <v>29</v>
      </c>
      <c r="F599" s="1">
        <v>20</v>
      </c>
      <c r="G599" s="1" t="s">
        <v>130</v>
      </c>
      <c r="H599" s="1" t="s">
        <v>47</v>
      </c>
      <c r="I599" s="1" t="s">
        <v>58</v>
      </c>
      <c r="J599" s="1" t="s">
        <v>68</v>
      </c>
      <c r="K599" s="1" t="s">
        <v>60</v>
      </c>
      <c r="L599" s="1">
        <v>5210.6099999999997</v>
      </c>
      <c r="M599" s="1">
        <v>0.15</v>
      </c>
      <c r="N599" s="1">
        <v>781.59</v>
      </c>
      <c r="O599" s="1">
        <v>797.22</v>
      </c>
      <c r="P599" s="1">
        <v>50</v>
      </c>
      <c r="Q599" s="1">
        <v>5276.24</v>
      </c>
      <c r="R599" s="1" t="s">
        <v>35</v>
      </c>
      <c r="S599" s="1" t="s">
        <v>36</v>
      </c>
      <c r="T599" s="1" t="s">
        <v>80</v>
      </c>
      <c r="U599" s="1" t="s">
        <v>81</v>
      </c>
      <c r="V599" s="1" t="s">
        <v>52</v>
      </c>
      <c r="W599" s="1">
        <v>7</v>
      </c>
      <c r="X599" s="1" t="s">
        <v>53</v>
      </c>
      <c r="Y599" s="1">
        <v>5</v>
      </c>
      <c r="Z599" s="1" t="s">
        <v>41</v>
      </c>
    </row>
    <row r="600" spans="1:26" ht="18" customHeight="1" x14ac:dyDescent="0.25">
      <c r="A600" s="1" t="s">
        <v>1431</v>
      </c>
      <c r="B600" s="5">
        <f t="shared" ca="1" si="9"/>
        <v>45755</v>
      </c>
      <c r="C600" s="1" t="s">
        <v>630</v>
      </c>
      <c r="D600" s="1" t="s">
        <v>574</v>
      </c>
      <c r="E600" s="1" t="s">
        <v>45</v>
      </c>
      <c r="F600" s="1">
        <v>26</v>
      </c>
      <c r="G600" s="1" t="s">
        <v>107</v>
      </c>
      <c r="H600" s="1" t="s">
        <v>76</v>
      </c>
      <c r="I600" s="1" t="s">
        <v>118</v>
      </c>
      <c r="J600" s="1" t="s">
        <v>102</v>
      </c>
      <c r="K600" s="1" t="s">
        <v>34</v>
      </c>
      <c r="L600" s="1">
        <v>3708.64</v>
      </c>
      <c r="M600" s="1">
        <v>0</v>
      </c>
      <c r="N600" s="1">
        <v>0</v>
      </c>
      <c r="O600" s="1">
        <v>667.56</v>
      </c>
      <c r="P600" s="1">
        <v>100</v>
      </c>
      <c r="Q600" s="1">
        <v>4476.2</v>
      </c>
      <c r="R600" s="1" t="s">
        <v>79</v>
      </c>
      <c r="S600" s="1" t="s">
        <v>49</v>
      </c>
      <c r="T600" s="1" t="s">
        <v>93</v>
      </c>
      <c r="U600" s="1" t="s">
        <v>94</v>
      </c>
      <c r="V600" s="1" t="s">
        <v>95</v>
      </c>
      <c r="W600" s="1">
        <v>6</v>
      </c>
      <c r="X600" s="1" t="s">
        <v>40</v>
      </c>
      <c r="Y600" s="1">
        <v>3</v>
      </c>
      <c r="Z600" s="1" t="s">
        <v>41</v>
      </c>
    </row>
    <row r="601" spans="1:26" ht="18" customHeight="1" x14ac:dyDescent="0.25">
      <c r="A601" s="1" t="s">
        <v>1432</v>
      </c>
      <c r="B601" s="5">
        <f t="shared" ca="1" si="9"/>
        <v>45685</v>
      </c>
      <c r="C601" s="1" t="s">
        <v>506</v>
      </c>
      <c r="D601" s="1" t="s">
        <v>315</v>
      </c>
      <c r="E601" s="1" t="s">
        <v>29</v>
      </c>
      <c r="F601" s="1">
        <v>29</v>
      </c>
      <c r="G601" s="1" t="s">
        <v>149</v>
      </c>
      <c r="H601" s="1" t="s">
        <v>100</v>
      </c>
      <c r="I601" s="1" t="s">
        <v>178</v>
      </c>
      <c r="J601" s="1" t="s">
        <v>92</v>
      </c>
      <c r="K601" s="1" t="s">
        <v>60</v>
      </c>
      <c r="L601" s="1">
        <v>7339.56</v>
      </c>
      <c r="M601" s="1">
        <v>0</v>
      </c>
      <c r="N601" s="1">
        <v>0</v>
      </c>
      <c r="O601" s="1">
        <v>1321.12</v>
      </c>
      <c r="P601" s="1">
        <v>50</v>
      </c>
      <c r="Q601" s="1">
        <v>8710.68</v>
      </c>
      <c r="R601" s="1" t="s">
        <v>87</v>
      </c>
      <c r="S601" s="1" t="s">
        <v>49</v>
      </c>
      <c r="T601" s="1" t="s">
        <v>205</v>
      </c>
      <c r="U601" s="1" t="s">
        <v>206</v>
      </c>
      <c r="V601" s="1" t="s">
        <v>112</v>
      </c>
      <c r="W601" s="1">
        <v>3</v>
      </c>
      <c r="X601" s="1" t="s">
        <v>53</v>
      </c>
      <c r="Y601" s="1">
        <v>3</v>
      </c>
      <c r="Z601" s="1" t="s">
        <v>41</v>
      </c>
    </row>
    <row r="602" spans="1:26" ht="18" customHeight="1" x14ac:dyDescent="0.25">
      <c r="A602" s="1" t="s">
        <v>1433</v>
      </c>
      <c r="B602" s="5">
        <f t="shared" ca="1" si="9"/>
        <v>46250</v>
      </c>
      <c r="C602" s="1" t="s">
        <v>786</v>
      </c>
      <c r="D602" s="1" t="s">
        <v>1370</v>
      </c>
      <c r="E602" s="1" t="s">
        <v>29</v>
      </c>
      <c r="F602" s="1">
        <v>40</v>
      </c>
      <c r="G602" s="1" t="s">
        <v>249</v>
      </c>
      <c r="H602" s="1" t="s">
        <v>76</v>
      </c>
      <c r="I602" s="1" t="s">
        <v>77</v>
      </c>
      <c r="J602" s="1" t="s">
        <v>33</v>
      </c>
      <c r="K602" s="1" t="s">
        <v>69</v>
      </c>
      <c r="L602" s="1">
        <v>8389.4699999999993</v>
      </c>
      <c r="M602" s="1">
        <v>0</v>
      </c>
      <c r="N602" s="1">
        <v>0</v>
      </c>
      <c r="O602" s="1">
        <v>1510.1</v>
      </c>
      <c r="P602" s="1">
        <v>50</v>
      </c>
      <c r="Q602" s="1">
        <v>9949.57</v>
      </c>
      <c r="R602" s="1" t="s">
        <v>35</v>
      </c>
      <c r="S602" s="1" t="s">
        <v>71</v>
      </c>
      <c r="T602" s="1" t="s">
        <v>93</v>
      </c>
      <c r="U602" s="1" t="s">
        <v>94</v>
      </c>
      <c r="V602" s="1" t="s">
        <v>95</v>
      </c>
      <c r="W602" s="1">
        <v>5</v>
      </c>
      <c r="X602" s="1" t="s">
        <v>53</v>
      </c>
      <c r="Y602" s="1">
        <v>2</v>
      </c>
      <c r="Z602" s="1" t="s">
        <v>41</v>
      </c>
    </row>
    <row r="603" spans="1:26" ht="18" customHeight="1" x14ac:dyDescent="0.25">
      <c r="A603" s="1" t="s">
        <v>1434</v>
      </c>
      <c r="B603" s="5">
        <f t="shared" ca="1" si="9"/>
        <v>46047</v>
      </c>
      <c r="C603" s="1" t="s">
        <v>416</v>
      </c>
      <c r="D603" s="1" t="s">
        <v>1435</v>
      </c>
      <c r="E603" s="1" t="s">
        <v>29</v>
      </c>
      <c r="F603" s="1">
        <v>31</v>
      </c>
      <c r="G603" s="1" t="s">
        <v>222</v>
      </c>
      <c r="H603" s="1" t="s">
        <v>31</v>
      </c>
      <c r="I603" s="1" t="s">
        <v>125</v>
      </c>
      <c r="J603" s="1" t="s">
        <v>109</v>
      </c>
      <c r="K603" s="1" t="s">
        <v>69</v>
      </c>
      <c r="L603" s="1">
        <v>9568.68</v>
      </c>
      <c r="M603" s="1">
        <v>0.15</v>
      </c>
      <c r="N603" s="1">
        <v>1435.3</v>
      </c>
      <c r="O603" s="1">
        <v>1464.01</v>
      </c>
      <c r="P603" s="1">
        <v>0</v>
      </c>
      <c r="Q603" s="1">
        <v>9597.39</v>
      </c>
      <c r="R603" s="1" t="s">
        <v>120</v>
      </c>
      <c r="S603" s="1" t="s">
        <v>140</v>
      </c>
      <c r="T603" s="1" t="s">
        <v>80</v>
      </c>
      <c r="U603" s="1" t="s">
        <v>81</v>
      </c>
      <c r="V603" s="1" t="s">
        <v>52</v>
      </c>
      <c r="W603" s="1">
        <v>2</v>
      </c>
      <c r="X603" s="1" t="s">
        <v>53</v>
      </c>
      <c r="Y603" s="1">
        <v>4</v>
      </c>
      <c r="Z603" s="1" t="s">
        <v>145</v>
      </c>
    </row>
    <row r="604" spans="1:26" ht="18" customHeight="1" x14ac:dyDescent="0.25">
      <c r="A604" s="1" t="s">
        <v>1436</v>
      </c>
      <c r="B604" s="5">
        <f t="shared" ca="1" si="9"/>
        <v>46191</v>
      </c>
      <c r="C604" s="1" t="s">
        <v>1304</v>
      </c>
      <c r="D604" s="1" t="s">
        <v>1189</v>
      </c>
      <c r="E604" s="1" t="s">
        <v>45</v>
      </c>
      <c r="F604" s="1">
        <v>50</v>
      </c>
      <c r="G604" s="1" t="s">
        <v>149</v>
      </c>
      <c r="H604" s="1" t="s">
        <v>100</v>
      </c>
      <c r="I604" s="1" t="s">
        <v>150</v>
      </c>
      <c r="J604" s="1" t="s">
        <v>78</v>
      </c>
      <c r="K604" s="1" t="s">
        <v>34</v>
      </c>
      <c r="L604" s="1">
        <v>4042.5</v>
      </c>
      <c r="M604" s="1">
        <v>0.15</v>
      </c>
      <c r="N604" s="1">
        <v>606.38</v>
      </c>
      <c r="O604" s="1">
        <v>618.5</v>
      </c>
      <c r="P604" s="1">
        <v>0</v>
      </c>
      <c r="Q604" s="1">
        <v>4054.62</v>
      </c>
      <c r="R604" s="1" t="s">
        <v>87</v>
      </c>
      <c r="S604" s="1" t="s">
        <v>71</v>
      </c>
      <c r="T604" s="1" t="s">
        <v>197</v>
      </c>
      <c r="U604" s="1" t="s">
        <v>198</v>
      </c>
      <c r="V604" s="1" t="s">
        <v>52</v>
      </c>
      <c r="W604" s="1">
        <v>4</v>
      </c>
      <c r="X604" s="1" t="s">
        <v>53</v>
      </c>
      <c r="Y604" s="1">
        <v>5</v>
      </c>
      <c r="Z604" s="1" t="s">
        <v>41</v>
      </c>
    </row>
    <row r="605" spans="1:26" ht="18" customHeight="1" x14ac:dyDescent="0.25">
      <c r="A605" s="1" t="s">
        <v>1437</v>
      </c>
      <c r="B605" s="5">
        <f t="shared" ca="1" si="9"/>
        <v>45984</v>
      </c>
      <c r="C605" s="1" t="s">
        <v>353</v>
      </c>
      <c r="D605" s="1" t="s">
        <v>989</v>
      </c>
      <c r="E605" s="1" t="s">
        <v>29</v>
      </c>
      <c r="F605" s="1">
        <v>35</v>
      </c>
      <c r="G605" s="1" t="s">
        <v>160</v>
      </c>
      <c r="H605" s="1" t="s">
        <v>100</v>
      </c>
      <c r="I605" s="1" t="s">
        <v>150</v>
      </c>
      <c r="J605" s="1" t="s">
        <v>68</v>
      </c>
      <c r="K605" s="1" t="s">
        <v>60</v>
      </c>
      <c r="L605" s="1">
        <v>14242.65</v>
      </c>
      <c r="M605" s="1">
        <v>0.1</v>
      </c>
      <c r="N605" s="1">
        <v>1424.26</v>
      </c>
      <c r="O605" s="1">
        <v>2307.31</v>
      </c>
      <c r="P605" s="1">
        <v>50</v>
      </c>
      <c r="Q605" s="1">
        <v>15175.7</v>
      </c>
      <c r="R605" s="1" t="s">
        <v>120</v>
      </c>
      <c r="S605" s="1" t="s">
        <v>71</v>
      </c>
      <c r="T605" s="1" t="s">
        <v>93</v>
      </c>
      <c r="U605" s="1" t="s">
        <v>94</v>
      </c>
      <c r="V605" s="1" t="s">
        <v>95</v>
      </c>
      <c r="W605" s="1">
        <v>4</v>
      </c>
      <c r="X605" s="1" t="s">
        <v>53</v>
      </c>
      <c r="Y605" s="1">
        <v>4</v>
      </c>
      <c r="Z605" s="1" t="s">
        <v>41</v>
      </c>
    </row>
    <row r="606" spans="1:26" ht="18" customHeight="1" x14ac:dyDescent="0.25">
      <c r="A606" s="1" t="s">
        <v>1438</v>
      </c>
      <c r="B606" s="5">
        <f t="shared" ca="1" si="9"/>
        <v>46058</v>
      </c>
      <c r="C606" s="1" t="s">
        <v>220</v>
      </c>
      <c r="D606" s="1" t="s">
        <v>1396</v>
      </c>
      <c r="E606" s="1" t="s">
        <v>45</v>
      </c>
      <c r="F606" s="1">
        <v>66</v>
      </c>
      <c r="G606" s="1" t="s">
        <v>160</v>
      </c>
      <c r="H606" s="1" t="s">
        <v>100</v>
      </c>
      <c r="I606" s="1" t="s">
        <v>150</v>
      </c>
      <c r="J606" s="1" t="s">
        <v>92</v>
      </c>
      <c r="K606" s="1" t="s">
        <v>60</v>
      </c>
      <c r="L606" s="1">
        <v>2753.94</v>
      </c>
      <c r="M606" s="1">
        <v>0</v>
      </c>
      <c r="N606" s="1">
        <v>0</v>
      </c>
      <c r="O606" s="1">
        <v>495.71</v>
      </c>
      <c r="P606" s="1">
        <v>0</v>
      </c>
      <c r="Q606" s="1">
        <v>3249.65</v>
      </c>
      <c r="R606" s="1" t="s">
        <v>120</v>
      </c>
      <c r="S606" s="1" t="s">
        <v>71</v>
      </c>
      <c r="T606" s="1" t="s">
        <v>61</v>
      </c>
      <c r="U606" s="1" t="s">
        <v>62</v>
      </c>
      <c r="V606" s="1" t="s">
        <v>39</v>
      </c>
      <c r="W606" s="1">
        <v>4</v>
      </c>
      <c r="X606" s="1" t="s">
        <v>53</v>
      </c>
      <c r="Y606" s="1">
        <v>4</v>
      </c>
      <c r="Z606" s="1" t="s">
        <v>41</v>
      </c>
    </row>
    <row r="607" spans="1:26" ht="18" customHeight="1" x14ac:dyDescent="0.25">
      <c r="A607" s="1" t="s">
        <v>1439</v>
      </c>
      <c r="B607" s="5">
        <f t="shared" ca="1" si="9"/>
        <v>45740</v>
      </c>
      <c r="C607" s="1" t="s">
        <v>1440</v>
      </c>
      <c r="D607" s="1" t="s">
        <v>408</v>
      </c>
      <c r="E607" s="1" t="s">
        <v>29</v>
      </c>
      <c r="F607" s="1">
        <v>58</v>
      </c>
      <c r="G607" s="1" t="s">
        <v>274</v>
      </c>
      <c r="H607" s="1" t="s">
        <v>100</v>
      </c>
      <c r="I607" s="1" t="s">
        <v>150</v>
      </c>
      <c r="J607" s="1" t="s">
        <v>92</v>
      </c>
      <c r="K607" s="1" t="s">
        <v>34</v>
      </c>
      <c r="L607" s="1">
        <v>14493.38</v>
      </c>
      <c r="M607" s="1">
        <v>0.05</v>
      </c>
      <c r="N607" s="1">
        <v>724.67</v>
      </c>
      <c r="O607" s="1">
        <v>2478.37</v>
      </c>
      <c r="P607" s="1">
        <v>0</v>
      </c>
      <c r="Q607" s="1">
        <v>16247.08</v>
      </c>
      <c r="R607" s="1" t="s">
        <v>87</v>
      </c>
      <c r="S607" s="1" t="s">
        <v>140</v>
      </c>
      <c r="T607" s="1" t="s">
        <v>50</v>
      </c>
      <c r="U607" s="1" t="s">
        <v>51</v>
      </c>
      <c r="V607" s="1" t="s">
        <v>52</v>
      </c>
      <c r="W607" s="1">
        <v>5</v>
      </c>
      <c r="X607" s="1" t="s">
        <v>53</v>
      </c>
      <c r="Y607" s="1">
        <v>5</v>
      </c>
      <c r="Z607" s="1" t="s">
        <v>41</v>
      </c>
    </row>
    <row r="608" spans="1:26" ht="18" customHeight="1" x14ac:dyDescent="0.25">
      <c r="A608" s="1" t="s">
        <v>1441</v>
      </c>
      <c r="B608" s="5">
        <f t="shared" ca="1" si="9"/>
        <v>45705</v>
      </c>
      <c r="C608" s="1" t="s">
        <v>690</v>
      </c>
      <c r="D608" s="1" t="s">
        <v>848</v>
      </c>
      <c r="E608" s="1" t="s">
        <v>29</v>
      </c>
      <c r="F608" s="1">
        <v>26</v>
      </c>
      <c r="G608" s="1" t="s">
        <v>75</v>
      </c>
      <c r="H608" s="1" t="s">
        <v>76</v>
      </c>
      <c r="I608" s="1" t="s">
        <v>118</v>
      </c>
      <c r="J608" s="1" t="s">
        <v>68</v>
      </c>
      <c r="K608" s="1" t="s">
        <v>60</v>
      </c>
      <c r="L608" s="1">
        <v>469.13</v>
      </c>
      <c r="M608" s="1">
        <v>0.05</v>
      </c>
      <c r="N608" s="1">
        <v>23.46</v>
      </c>
      <c r="O608" s="1">
        <v>80.22</v>
      </c>
      <c r="P608" s="1">
        <v>50</v>
      </c>
      <c r="Q608" s="1">
        <v>575.89</v>
      </c>
      <c r="R608" s="1" t="s">
        <v>87</v>
      </c>
      <c r="S608" s="1" t="s">
        <v>49</v>
      </c>
      <c r="T608" s="1" t="s">
        <v>197</v>
      </c>
      <c r="U608" s="1" t="s">
        <v>198</v>
      </c>
      <c r="V608" s="1" t="s">
        <v>52</v>
      </c>
      <c r="W608" s="1">
        <v>2</v>
      </c>
      <c r="X608" s="1" t="s">
        <v>53</v>
      </c>
      <c r="Y608" s="1">
        <v>5</v>
      </c>
      <c r="Z608" s="1" t="s">
        <v>41</v>
      </c>
    </row>
    <row r="609" spans="1:26" ht="18" customHeight="1" x14ac:dyDescent="0.25">
      <c r="A609" s="1" t="s">
        <v>1442</v>
      </c>
      <c r="B609" s="5">
        <f t="shared" ca="1" si="9"/>
        <v>46027</v>
      </c>
      <c r="C609" s="1" t="s">
        <v>1029</v>
      </c>
      <c r="D609" s="1" t="s">
        <v>90</v>
      </c>
      <c r="E609" s="1" t="s">
        <v>29</v>
      </c>
      <c r="F609" s="1">
        <v>40</v>
      </c>
      <c r="G609" s="1" t="s">
        <v>91</v>
      </c>
      <c r="H609" s="1" t="s">
        <v>47</v>
      </c>
      <c r="I609" s="1" t="s">
        <v>58</v>
      </c>
      <c r="J609" s="1" t="s">
        <v>59</v>
      </c>
      <c r="K609" s="1" t="s">
        <v>34</v>
      </c>
      <c r="L609" s="1">
        <v>7346.6</v>
      </c>
      <c r="M609" s="1">
        <v>0</v>
      </c>
      <c r="N609" s="1">
        <v>0</v>
      </c>
      <c r="O609" s="1">
        <v>1322.39</v>
      </c>
      <c r="P609" s="1">
        <v>50</v>
      </c>
      <c r="Q609" s="1">
        <v>8718.99</v>
      </c>
      <c r="R609" s="1" t="s">
        <v>87</v>
      </c>
      <c r="S609" s="1" t="s">
        <v>49</v>
      </c>
      <c r="T609" s="1" t="s">
        <v>80</v>
      </c>
      <c r="U609" s="1" t="s">
        <v>81</v>
      </c>
      <c r="V609" s="1" t="s">
        <v>52</v>
      </c>
      <c r="W609" s="1">
        <v>6</v>
      </c>
      <c r="X609" s="1" t="s">
        <v>53</v>
      </c>
      <c r="Y609" s="1">
        <v>2</v>
      </c>
      <c r="Z609" s="1" t="s">
        <v>41</v>
      </c>
    </row>
    <row r="610" spans="1:26" ht="18" customHeight="1" x14ac:dyDescent="0.25">
      <c r="A610" s="1" t="s">
        <v>1443</v>
      </c>
      <c r="B610" s="5">
        <f t="shared" ca="1" si="9"/>
        <v>46275</v>
      </c>
      <c r="C610" s="1" t="s">
        <v>166</v>
      </c>
      <c r="D610" s="1" t="s">
        <v>279</v>
      </c>
      <c r="E610" s="1" t="s">
        <v>45</v>
      </c>
      <c r="F610" s="1">
        <v>27</v>
      </c>
      <c r="G610" s="1" t="s">
        <v>144</v>
      </c>
      <c r="H610" s="1" t="s">
        <v>47</v>
      </c>
      <c r="I610" s="1" t="s">
        <v>48</v>
      </c>
      <c r="J610" s="1" t="s">
        <v>33</v>
      </c>
      <c r="K610" s="1" t="s">
        <v>34</v>
      </c>
      <c r="L610" s="1">
        <v>5167.18</v>
      </c>
      <c r="M610" s="1">
        <v>0.05</v>
      </c>
      <c r="N610" s="1">
        <v>258.36</v>
      </c>
      <c r="O610" s="1">
        <v>883.59</v>
      </c>
      <c r="P610" s="1">
        <v>100</v>
      </c>
      <c r="Q610" s="1">
        <v>5892.41</v>
      </c>
      <c r="R610" s="1" t="s">
        <v>87</v>
      </c>
      <c r="S610" s="1" t="s">
        <v>140</v>
      </c>
      <c r="T610" s="1" t="s">
        <v>50</v>
      </c>
      <c r="U610" s="1" t="s">
        <v>51</v>
      </c>
      <c r="V610" s="1" t="s">
        <v>52</v>
      </c>
      <c r="W610" s="1">
        <v>6</v>
      </c>
      <c r="X610" s="1" t="s">
        <v>53</v>
      </c>
      <c r="Y610" s="1">
        <v>3</v>
      </c>
      <c r="Z610" s="1" t="s">
        <v>113</v>
      </c>
    </row>
    <row r="611" spans="1:26" ht="18" customHeight="1" x14ac:dyDescent="0.25">
      <c r="A611" s="1" t="s">
        <v>1444</v>
      </c>
      <c r="B611" s="5">
        <f t="shared" ca="1" si="9"/>
        <v>45717</v>
      </c>
      <c r="C611" s="1" t="s">
        <v>666</v>
      </c>
      <c r="D611" s="1" t="s">
        <v>1445</v>
      </c>
      <c r="E611" s="1" t="s">
        <v>29</v>
      </c>
      <c r="F611" s="1">
        <v>36</v>
      </c>
      <c r="G611" s="1" t="s">
        <v>222</v>
      </c>
      <c r="H611" s="1" t="s">
        <v>31</v>
      </c>
      <c r="I611" s="1" t="s">
        <v>32</v>
      </c>
      <c r="J611" s="1" t="s">
        <v>78</v>
      </c>
      <c r="K611" s="1" t="s">
        <v>34</v>
      </c>
      <c r="L611" s="1">
        <v>6874.57</v>
      </c>
      <c r="M611" s="1">
        <v>0</v>
      </c>
      <c r="N611" s="1">
        <v>0</v>
      </c>
      <c r="O611" s="1">
        <v>1237.42</v>
      </c>
      <c r="P611" s="1">
        <v>50</v>
      </c>
      <c r="Q611" s="1">
        <v>8161.99</v>
      </c>
      <c r="R611" s="1" t="s">
        <v>35</v>
      </c>
      <c r="S611" s="1" t="s">
        <v>36</v>
      </c>
      <c r="T611" s="1" t="s">
        <v>161</v>
      </c>
      <c r="U611" s="1" t="s">
        <v>162</v>
      </c>
      <c r="V611" s="1" t="s">
        <v>95</v>
      </c>
      <c r="W611" s="1">
        <v>2</v>
      </c>
      <c r="X611" s="1" t="s">
        <v>53</v>
      </c>
      <c r="Y611" s="1">
        <v>2</v>
      </c>
      <c r="Z611" s="1" t="s">
        <v>41</v>
      </c>
    </row>
    <row r="612" spans="1:26" ht="18" customHeight="1" x14ac:dyDescent="0.25">
      <c r="A612" s="1" t="s">
        <v>1446</v>
      </c>
      <c r="B612" s="5">
        <f t="shared" ca="1" si="9"/>
        <v>45864</v>
      </c>
      <c r="C612" s="1" t="s">
        <v>1447</v>
      </c>
      <c r="D612" s="1" t="s">
        <v>436</v>
      </c>
      <c r="E612" s="1" t="s">
        <v>45</v>
      </c>
      <c r="F612" s="1">
        <v>64</v>
      </c>
      <c r="G612" s="1" t="s">
        <v>46</v>
      </c>
      <c r="H612" s="1" t="s">
        <v>47</v>
      </c>
      <c r="I612" s="1" t="s">
        <v>58</v>
      </c>
      <c r="J612" s="1" t="s">
        <v>68</v>
      </c>
      <c r="K612" s="1" t="s">
        <v>34</v>
      </c>
      <c r="L612" s="1">
        <v>8667.2999999999993</v>
      </c>
      <c r="M612" s="1">
        <v>0</v>
      </c>
      <c r="N612" s="1">
        <v>0</v>
      </c>
      <c r="O612" s="1">
        <v>1560.11</v>
      </c>
      <c r="P612" s="1">
        <v>100</v>
      </c>
      <c r="Q612" s="1">
        <v>10327.41</v>
      </c>
      <c r="R612" s="1" t="s">
        <v>35</v>
      </c>
      <c r="S612" s="1" t="s">
        <v>49</v>
      </c>
      <c r="T612" s="1" t="s">
        <v>161</v>
      </c>
      <c r="U612" s="1" t="s">
        <v>162</v>
      </c>
      <c r="V612" s="1" t="s">
        <v>95</v>
      </c>
      <c r="W612" s="1">
        <v>7</v>
      </c>
      <c r="X612" s="1" t="s">
        <v>53</v>
      </c>
      <c r="Y612" s="1">
        <v>5</v>
      </c>
      <c r="Z612" s="1" t="s">
        <v>41</v>
      </c>
    </row>
    <row r="613" spans="1:26" ht="18" customHeight="1" x14ac:dyDescent="0.25">
      <c r="A613" s="1" t="s">
        <v>1448</v>
      </c>
      <c r="B613" s="5">
        <f t="shared" ca="1" si="9"/>
        <v>45929</v>
      </c>
      <c r="C613" s="1" t="s">
        <v>208</v>
      </c>
      <c r="D613" s="1" t="s">
        <v>764</v>
      </c>
      <c r="E613" s="1" t="s">
        <v>29</v>
      </c>
      <c r="F613" s="1">
        <v>22</v>
      </c>
      <c r="G613" s="1" t="s">
        <v>130</v>
      </c>
      <c r="H613" s="1" t="s">
        <v>47</v>
      </c>
      <c r="I613" s="1" t="s">
        <v>131</v>
      </c>
      <c r="J613" s="1" t="s">
        <v>109</v>
      </c>
      <c r="K613" s="1" t="s">
        <v>34</v>
      </c>
      <c r="L613" s="1">
        <v>6674.94</v>
      </c>
      <c r="M613" s="1">
        <v>0.15</v>
      </c>
      <c r="N613" s="1">
        <v>1001.24</v>
      </c>
      <c r="O613" s="1">
        <v>1021.27</v>
      </c>
      <c r="P613" s="1">
        <v>150</v>
      </c>
      <c r="Q613" s="1">
        <v>6844.97</v>
      </c>
      <c r="R613" s="1" t="s">
        <v>87</v>
      </c>
      <c r="S613" s="1" t="s">
        <v>49</v>
      </c>
      <c r="T613" s="1" t="s">
        <v>93</v>
      </c>
      <c r="U613" s="1" t="s">
        <v>94</v>
      </c>
      <c r="V613" s="1" t="s">
        <v>95</v>
      </c>
      <c r="W613" s="1">
        <v>2</v>
      </c>
      <c r="X613" s="1" t="s">
        <v>53</v>
      </c>
      <c r="Y613" s="1">
        <v>5</v>
      </c>
      <c r="Z613" s="1" t="s">
        <v>41</v>
      </c>
    </row>
    <row r="614" spans="1:26" ht="18" customHeight="1" x14ac:dyDescent="0.25">
      <c r="A614" s="1" t="s">
        <v>1449</v>
      </c>
      <c r="B614" s="5">
        <f t="shared" ca="1" si="9"/>
        <v>45933</v>
      </c>
      <c r="C614" s="1" t="s">
        <v>871</v>
      </c>
      <c r="D614" s="1" t="s">
        <v>340</v>
      </c>
      <c r="E614" s="1" t="s">
        <v>45</v>
      </c>
      <c r="F614" s="1">
        <v>64</v>
      </c>
      <c r="G614" s="1" t="s">
        <v>130</v>
      </c>
      <c r="H614" s="1" t="s">
        <v>47</v>
      </c>
      <c r="I614" s="1" t="s">
        <v>48</v>
      </c>
      <c r="J614" s="1" t="s">
        <v>78</v>
      </c>
      <c r="K614" s="1" t="s">
        <v>34</v>
      </c>
      <c r="L614" s="1">
        <v>6368.99</v>
      </c>
      <c r="M614" s="1">
        <v>0.1</v>
      </c>
      <c r="N614" s="1">
        <v>636.9</v>
      </c>
      <c r="O614" s="1">
        <v>1031.78</v>
      </c>
      <c r="P614" s="1">
        <v>100</v>
      </c>
      <c r="Q614" s="1">
        <v>6863.87</v>
      </c>
      <c r="R614" s="1" t="s">
        <v>79</v>
      </c>
      <c r="S614" s="1" t="s">
        <v>49</v>
      </c>
      <c r="T614" s="1" t="s">
        <v>93</v>
      </c>
      <c r="U614" s="1" t="s">
        <v>94</v>
      </c>
      <c r="V614" s="1" t="s">
        <v>95</v>
      </c>
      <c r="W614" s="1">
        <v>4</v>
      </c>
      <c r="X614" s="1" t="s">
        <v>53</v>
      </c>
      <c r="Y614" s="1">
        <v>4</v>
      </c>
      <c r="Z614" s="1" t="s">
        <v>41</v>
      </c>
    </row>
    <row r="615" spans="1:26" ht="18" customHeight="1" x14ac:dyDescent="0.25">
      <c r="A615" s="1" t="s">
        <v>1450</v>
      </c>
      <c r="B615" s="5">
        <f t="shared" ca="1" si="9"/>
        <v>45678</v>
      </c>
      <c r="C615" s="1" t="s">
        <v>1451</v>
      </c>
      <c r="D615" s="1" t="s">
        <v>1452</v>
      </c>
      <c r="E615" s="1" t="s">
        <v>45</v>
      </c>
      <c r="F615" s="1">
        <v>69</v>
      </c>
      <c r="G615" s="1" t="s">
        <v>144</v>
      </c>
      <c r="H615" s="1" t="s">
        <v>47</v>
      </c>
      <c r="I615" s="1" t="s">
        <v>58</v>
      </c>
      <c r="J615" s="1" t="s">
        <v>119</v>
      </c>
      <c r="K615" s="1" t="s">
        <v>60</v>
      </c>
      <c r="L615" s="1">
        <v>11057.67</v>
      </c>
      <c r="M615" s="1">
        <v>0.05</v>
      </c>
      <c r="N615" s="1">
        <v>552.88</v>
      </c>
      <c r="O615" s="1">
        <v>1890.86</v>
      </c>
      <c r="P615" s="1">
        <v>50</v>
      </c>
      <c r="Q615" s="1">
        <v>12445.65</v>
      </c>
      <c r="R615" s="1" t="s">
        <v>35</v>
      </c>
      <c r="S615" s="1" t="s">
        <v>49</v>
      </c>
      <c r="T615" s="1" t="s">
        <v>61</v>
      </c>
      <c r="U615" s="1" t="s">
        <v>62</v>
      </c>
      <c r="V615" s="1" t="s">
        <v>39</v>
      </c>
      <c r="W615" s="1">
        <v>6</v>
      </c>
      <c r="X615" s="1" t="s">
        <v>53</v>
      </c>
      <c r="Y615" s="1">
        <v>2</v>
      </c>
      <c r="Z615" s="1" t="s">
        <v>41</v>
      </c>
    </row>
    <row r="616" spans="1:26" ht="18" customHeight="1" x14ac:dyDescent="0.25">
      <c r="A616" s="1" t="s">
        <v>1453</v>
      </c>
      <c r="B616" s="5">
        <f t="shared" ca="1" si="9"/>
        <v>45826</v>
      </c>
      <c r="C616" s="1" t="s">
        <v>829</v>
      </c>
      <c r="D616" s="1" t="s">
        <v>1206</v>
      </c>
      <c r="E616" s="1" t="s">
        <v>29</v>
      </c>
      <c r="F616" s="1">
        <v>40</v>
      </c>
      <c r="G616" s="1" t="s">
        <v>30</v>
      </c>
      <c r="H616" s="1" t="s">
        <v>31</v>
      </c>
      <c r="I616" s="1" t="s">
        <v>125</v>
      </c>
      <c r="J616" s="1" t="s">
        <v>92</v>
      </c>
      <c r="K616" s="1" t="s">
        <v>34</v>
      </c>
      <c r="L616" s="1">
        <v>10366.68</v>
      </c>
      <c r="M616" s="1">
        <v>0.05</v>
      </c>
      <c r="N616" s="1">
        <v>518.33000000000004</v>
      </c>
      <c r="O616" s="1">
        <v>1772.7</v>
      </c>
      <c r="P616" s="1">
        <v>50</v>
      </c>
      <c r="Q616" s="1">
        <v>11671.05</v>
      </c>
      <c r="R616" s="1" t="s">
        <v>87</v>
      </c>
      <c r="S616" s="1" t="s">
        <v>140</v>
      </c>
      <c r="T616" s="1" t="s">
        <v>161</v>
      </c>
      <c r="U616" s="1" t="s">
        <v>162</v>
      </c>
      <c r="V616" s="1" t="s">
        <v>95</v>
      </c>
      <c r="W616" s="1">
        <v>2</v>
      </c>
      <c r="X616" s="1" t="s">
        <v>53</v>
      </c>
      <c r="Y616" s="1">
        <v>4</v>
      </c>
      <c r="Z616" s="1" t="s">
        <v>41</v>
      </c>
    </row>
    <row r="617" spans="1:26" ht="18" customHeight="1" x14ac:dyDescent="0.25">
      <c r="A617" s="1" t="s">
        <v>1454</v>
      </c>
      <c r="B617" s="5">
        <f t="shared" ca="1" si="9"/>
        <v>45723</v>
      </c>
      <c r="C617" s="1" t="s">
        <v>852</v>
      </c>
      <c r="D617" s="1" t="s">
        <v>1455</v>
      </c>
      <c r="E617" s="1" t="s">
        <v>29</v>
      </c>
      <c r="F617" s="1">
        <v>47</v>
      </c>
      <c r="G617" s="1" t="s">
        <v>249</v>
      </c>
      <c r="H617" s="1" t="s">
        <v>76</v>
      </c>
      <c r="I617" s="1" t="s">
        <v>77</v>
      </c>
      <c r="J617" s="1" t="s">
        <v>92</v>
      </c>
      <c r="K617" s="1" t="s">
        <v>34</v>
      </c>
      <c r="L617" s="1">
        <v>12540.75</v>
      </c>
      <c r="M617" s="1">
        <v>0</v>
      </c>
      <c r="N617" s="1">
        <v>0</v>
      </c>
      <c r="O617" s="1">
        <v>2257.34</v>
      </c>
      <c r="P617" s="1">
        <v>150</v>
      </c>
      <c r="Q617" s="1">
        <v>14948.09</v>
      </c>
      <c r="R617" s="1" t="s">
        <v>87</v>
      </c>
      <c r="S617" s="1" t="s">
        <v>49</v>
      </c>
      <c r="T617" s="1" t="s">
        <v>93</v>
      </c>
      <c r="U617" s="1" t="s">
        <v>94</v>
      </c>
      <c r="V617" s="1" t="s">
        <v>95</v>
      </c>
      <c r="W617" s="1">
        <v>6</v>
      </c>
      <c r="X617" s="1" t="s">
        <v>53</v>
      </c>
      <c r="Y617" s="1">
        <v>4</v>
      </c>
      <c r="Z617" s="1" t="s">
        <v>41</v>
      </c>
    </row>
    <row r="618" spans="1:26" ht="18" customHeight="1" x14ac:dyDescent="0.25">
      <c r="A618" s="1" t="s">
        <v>1456</v>
      </c>
      <c r="B618" s="5">
        <f t="shared" ca="1" si="9"/>
        <v>46057</v>
      </c>
      <c r="C618" s="1" t="s">
        <v>1057</v>
      </c>
      <c r="D618" s="1" t="s">
        <v>1346</v>
      </c>
      <c r="E618" s="1" t="s">
        <v>45</v>
      </c>
      <c r="F618" s="1">
        <v>42</v>
      </c>
      <c r="G618" s="1" t="s">
        <v>149</v>
      </c>
      <c r="H618" s="1" t="s">
        <v>100</v>
      </c>
      <c r="I618" s="1" t="s">
        <v>150</v>
      </c>
      <c r="J618" s="1" t="s">
        <v>68</v>
      </c>
      <c r="K618" s="1" t="s">
        <v>34</v>
      </c>
      <c r="L618" s="1">
        <v>3936.89</v>
      </c>
      <c r="M618" s="1">
        <v>0.1</v>
      </c>
      <c r="N618" s="1">
        <v>393.69</v>
      </c>
      <c r="O618" s="1">
        <v>637.78</v>
      </c>
      <c r="P618" s="1">
        <v>0</v>
      </c>
      <c r="Q618" s="1">
        <v>4180.9799999999996</v>
      </c>
      <c r="R618" s="1" t="s">
        <v>35</v>
      </c>
      <c r="S618" s="1" t="s">
        <v>36</v>
      </c>
      <c r="T618" s="1" t="s">
        <v>80</v>
      </c>
      <c r="U618" s="1" t="s">
        <v>81</v>
      </c>
      <c r="V618" s="1" t="s">
        <v>52</v>
      </c>
      <c r="W618" s="1">
        <v>2</v>
      </c>
      <c r="X618" s="1" t="s">
        <v>53</v>
      </c>
      <c r="Y618" s="1">
        <v>4</v>
      </c>
      <c r="Z618" s="1" t="s">
        <v>41</v>
      </c>
    </row>
    <row r="619" spans="1:26" ht="18" customHeight="1" x14ac:dyDescent="0.25">
      <c r="A619" s="1" t="s">
        <v>1457</v>
      </c>
      <c r="B619" s="5">
        <f t="shared" ca="1" si="9"/>
        <v>45812</v>
      </c>
      <c r="C619" s="1" t="s">
        <v>1018</v>
      </c>
      <c r="D619" s="1" t="s">
        <v>758</v>
      </c>
      <c r="E619" s="1" t="s">
        <v>29</v>
      </c>
      <c r="F619" s="1">
        <v>45</v>
      </c>
      <c r="G619" s="1" t="s">
        <v>130</v>
      </c>
      <c r="H619" s="1" t="s">
        <v>47</v>
      </c>
      <c r="I619" s="1" t="s">
        <v>131</v>
      </c>
      <c r="J619" s="1" t="s">
        <v>68</v>
      </c>
      <c r="K619" s="1" t="s">
        <v>34</v>
      </c>
      <c r="L619" s="1">
        <v>9240.5499999999993</v>
      </c>
      <c r="M619" s="1">
        <v>0.1</v>
      </c>
      <c r="N619" s="1">
        <v>924.06</v>
      </c>
      <c r="O619" s="1">
        <v>1496.97</v>
      </c>
      <c r="P619" s="1">
        <v>0</v>
      </c>
      <c r="Q619" s="1">
        <v>9813.4599999999991</v>
      </c>
      <c r="R619" s="1" t="s">
        <v>35</v>
      </c>
      <c r="S619" s="1" t="s">
        <v>49</v>
      </c>
      <c r="T619" s="1" t="s">
        <v>37</v>
      </c>
      <c r="U619" s="1" t="s">
        <v>38</v>
      </c>
      <c r="V619" s="1" t="s">
        <v>39</v>
      </c>
      <c r="W619" s="1">
        <v>3</v>
      </c>
      <c r="X619" s="1" t="s">
        <v>53</v>
      </c>
      <c r="Y619" s="1">
        <v>4</v>
      </c>
      <c r="Z619" s="1" t="s">
        <v>41</v>
      </c>
    </row>
    <row r="620" spans="1:26" ht="18" customHeight="1" x14ac:dyDescent="0.25">
      <c r="A620" s="1" t="s">
        <v>1458</v>
      </c>
      <c r="B620" s="5">
        <f t="shared" ca="1" si="9"/>
        <v>46104</v>
      </c>
      <c r="C620" s="1" t="s">
        <v>381</v>
      </c>
      <c r="D620" s="1" t="s">
        <v>776</v>
      </c>
      <c r="E620" s="1" t="s">
        <v>45</v>
      </c>
      <c r="F620" s="1">
        <v>51</v>
      </c>
      <c r="G620" s="1" t="s">
        <v>107</v>
      </c>
      <c r="H620" s="1" t="s">
        <v>76</v>
      </c>
      <c r="I620" s="1" t="s">
        <v>118</v>
      </c>
      <c r="J620" s="1" t="s">
        <v>109</v>
      </c>
      <c r="K620" s="1" t="s">
        <v>60</v>
      </c>
      <c r="L620" s="1">
        <v>8881.6200000000008</v>
      </c>
      <c r="M620" s="1">
        <v>0.1</v>
      </c>
      <c r="N620" s="1">
        <v>888.16</v>
      </c>
      <c r="O620" s="1">
        <v>1438.82</v>
      </c>
      <c r="P620" s="1">
        <v>50</v>
      </c>
      <c r="Q620" s="1">
        <v>9482.2800000000007</v>
      </c>
      <c r="R620" s="1" t="s">
        <v>87</v>
      </c>
      <c r="S620" s="1" t="s">
        <v>71</v>
      </c>
      <c r="T620" s="1" t="s">
        <v>80</v>
      </c>
      <c r="U620" s="1" t="s">
        <v>81</v>
      </c>
      <c r="V620" s="1" t="s">
        <v>52</v>
      </c>
      <c r="W620" s="1">
        <v>4</v>
      </c>
      <c r="X620" s="1" t="s">
        <v>53</v>
      </c>
      <c r="Y620" s="1">
        <v>2</v>
      </c>
      <c r="Z620" s="1" t="s">
        <v>41</v>
      </c>
    </row>
    <row r="621" spans="1:26" ht="18" customHeight="1" x14ac:dyDescent="0.25">
      <c r="A621" s="1" t="s">
        <v>1459</v>
      </c>
      <c r="B621" s="5">
        <f t="shared" ca="1" si="9"/>
        <v>46090</v>
      </c>
      <c r="C621" s="1" t="s">
        <v>1460</v>
      </c>
      <c r="D621" s="1" t="s">
        <v>872</v>
      </c>
      <c r="E621" s="1" t="s">
        <v>45</v>
      </c>
      <c r="F621" s="1">
        <v>62</v>
      </c>
      <c r="G621" s="1" t="s">
        <v>46</v>
      </c>
      <c r="H621" s="1" t="s">
        <v>47</v>
      </c>
      <c r="I621" s="1" t="s">
        <v>48</v>
      </c>
      <c r="J621" s="1" t="s">
        <v>119</v>
      </c>
      <c r="K621" s="1" t="s">
        <v>34</v>
      </c>
      <c r="L621" s="1">
        <v>5703.63</v>
      </c>
      <c r="M621" s="1">
        <v>0.1</v>
      </c>
      <c r="N621" s="1">
        <v>570.36</v>
      </c>
      <c r="O621" s="1">
        <v>923.99</v>
      </c>
      <c r="P621" s="1">
        <v>0</v>
      </c>
      <c r="Q621" s="1">
        <v>6057.26</v>
      </c>
      <c r="R621" s="1" t="s">
        <v>87</v>
      </c>
      <c r="S621" s="1" t="s">
        <v>49</v>
      </c>
      <c r="T621" s="1" t="s">
        <v>61</v>
      </c>
      <c r="U621" s="1" t="s">
        <v>62</v>
      </c>
      <c r="V621" s="1" t="s">
        <v>39</v>
      </c>
      <c r="W621" s="1">
        <v>2</v>
      </c>
      <c r="X621" s="1" t="s">
        <v>53</v>
      </c>
      <c r="Y621" s="1">
        <v>5</v>
      </c>
      <c r="Z621" s="1" t="s">
        <v>41</v>
      </c>
    </row>
    <row r="622" spans="1:26" ht="18" customHeight="1" x14ac:dyDescent="0.25">
      <c r="A622" s="1" t="s">
        <v>1461</v>
      </c>
      <c r="B622" s="5">
        <f t="shared" ca="1" si="9"/>
        <v>46131</v>
      </c>
      <c r="C622" s="1" t="s">
        <v>1462</v>
      </c>
      <c r="D622" s="1" t="s">
        <v>499</v>
      </c>
      <c r="E622" s="1" t="s">
        <v>45</v>
      </c>
      <c r="F622" s="1">
        <v>65</v>
      </c>
      <c r="G622" s="1" t="s">
        <v>91</v>
      </c>
      <c r="H622" s="1" t="s">
        <v>47</v>
      </c>
      <c r="I622" s="1" t="s">
        <v>58</v>
      </c>
      <c r="J622" s="1" t="s">
        <v>59</v>
      </c>
      <c r="K622" s="1" t="s">
        <v>60</v>
      </c>
      <c r="L622" s="1">
        <v>7419.35</v>
      </c>
      <c r="M622" s="1">
        <v>0</v>
      </c>
      <c r="N622" s="1">
        <v>0</v>
      </c>
      <c r="O622" s="1">
        <v>1335.48</v>
      </c>
      <c r="P622" s="1">
        <v>150</v>
      </c>
      <c r="Q622" s="1">
        <v>8904.83</v>
      </c>
      <c r="R622" s="1" t="s">
        <v>120</v>
      </c>
      <c r="S622" s="1" t="s">
        <v>71</v>
      </c>
      <c r="T622" s="1" t="s">
        <v>205</v>
      </c>
      <c r="U622" s="1" t="s">
        <v>206</v>
      </c>
      <c r="V622" s="1" t="s">
        <v>112</v>
      </c>
      <c r="W622" s="1">
        <v>5</v>
      </c>
      <c r="X622" s="1" t="s">
        <v>53</v>
      </c>
      <c r="Y622" s="1">
        <v>4</v>
      </c>
      <c r="Z622" s="1" t="s">
        <v>41</v>
      </c>
    </row>
    <row r="623" spans="1:26" ht="18" customHeight="1" x14ac:dyDescent="0.25">
      <c r="A623" s="1" t="s">
        <v>1463</v>
      </c>
      <c r="B623" s="5">
        <f t="shared" ca="1" si="9"/>
        <v>45844</v>
      </c>
      <c r="C623" s="1" t="s">
        <v>176</v>
      </c>
      <c r="D623" s="1" t="s">
        <v>298</v>
      </c>
      <c r="E623" s="1" t="s">
        <v>45</v>
      </c>
      <c r="F623" s="1">
        <v>64</v>
      </c>
      <c r="G623" s="1" t="s">
        <v>160</v>
      </c>
      <c r="H623" s="1" t="s">
        <v>100</v>
      </c>
      <c r="I623" s="1" t="s">
        <v>101</v>
      </c>
      <c r="J623" s="1" t="s">
        <v>68</v>
      </c>
      <c r="K623" s="1" t="s">
        <v>34</v>
      </c>
      <c r="L623" s="1">
        <v>4878.29</v>
      </c>
      <c r="M623" s="1">
        <v>0</v>
      </c>
      <c r="N623" s="1">
        <v>0</v>
      </c>
      <c r="O623" s="1">
        <v>878.09</v>
      </c>
      <c r="P623" s="1">
        <v>50</v>
      </c>
      <c r="Q623" s="1">
        <v>5806.38</v>
      </c>
      <c r="R623" s="1" t="s">
        <v>70</v>
      </c>
      <c r="S623" s="1" t="s">
        <v>71</v>
      </c>
      <c r="T623" s="1" t="s">
        <v>61</v>
      </c>
      <c r="U623" s="1" t="s">
        <v>62</v>
      </c>
      <c r="V623" s="1" t="s">
        <v>39</v>
      </c>
      <c r="W623" s="1">
        <v>2</v>
      </c>
      <c r="X623" s="1" t="s">
        <v>53</v>
      </c>
      <c r="Y623" s="1">
        <v>4</v>
      </c>
      <c r="Z623" s="1" t="s">
        <v>41</v>
      </c>
    </row>
    <row r="624" spans="1:26" ht="18" customHeight="1" x14ac:dyDescent="0.25">
      <c r="A624" s="1" t="s">
        <v>1464</v>
      </c>
      <c r="B624" s="5">
        <f t="shared" ca="1" si="9"/>
        <v>45997</v>
      </c>
      <c r="C624" s="1" t="s">
        <v>270</v>
      </c>
      <c r="D624" s="1" t="s">
        <v>1465</v>
      </c>
      <c r="E624" s="1" t="s">
        <v>45</v>
      </c>
      <c r="F624" s="1">
        <v>42</v>
      </c>
      <c r="G624" s="1" t="s">
        <v>160</v>
      </c>
      <c r="H624" s="1" t="s">
        <v>100</v>
      </c>
      <c r="I624" s="1" t="s">
        <v>201</v>
      </c>
      <c r="J624" s="1" t="s">
        <v>92</v>
      </c>
      <c r="K624" s="1" t="s">
        <v>60</v>
      </c>
      <c r="L624" s="1">
        <v>2342.1999999999998</v>
      </c>
      <c r="M624" s="1">
        <v>0.05</v>
      </c>
      <c r="N624" s="1">
        <v>117.11</v>
      </c>
      <c r="O624" s="1">
        <v>400.52</v>
      </c>
      <c r="P624" s="1">
        <v>50</v>
      </c>
      <c r="Q624" s="1">
        <v>2675.61</v>
      </c>
      <c r="R624" s="1" t="s">
        <v>87</v>
      </c>
      <c r="S624" s="1" t="s">
        <v>71</v>
      </c>
      <c r="T624" s="1" t="s">
        <v>61</v>
      </c>
      <c r="U624" s="1" t="s">
        <v>62</v>
      </c>
      <c r="V624" s="1" t="s">
        <v>39</v>
      </c>
      <c r="W624" s="1">
        <v>3</v>
      </c>
      <c r="X624" s="1" t="s">
        <v>53</v>
      </c>
      <c r="Y624" s="1">
        <v>3</v>
      </c>
      <c r="Z624" s="1" t="s">
        <v>113</v>
      </c>
    </row>
    <row r="625" spans="1:26" ht="18" customHeight="1" x14ac:dyDescent="0.25">
      <c r="A625" s="1" t="s">
        <v>1466</v>
      </c>
      <c r="B625" s="5">
        <f t="shared" ca="1" si="9"/>
        <v>46080</v>
      </c>
      <c r="C625" s="1" t="s">
        <v>736</v>
      </c>
      <c r="D625" s="1" t="s">
        <v>872</v>
      </c>
      <c r="E625" s="1" t="s">
        <v>29</v>
      </c>
      <c r="F625" s="1">
        <v>27</v>
      </c>
      <c r="G625" s="1" t="s">
        <v>274</v>
      </c>
      <c r="H625" s="1" t="s">
        <v>100</v>
      </c>
      <c r="I625" s="1" t="s">
        <v>201</v>
      </c>
      <c r="J625" s="1" t="s">
        <v>78</v>
      </c>
      <c r="K625" s="1" t="s">
        <v>34</v>
      </c>
      <c r="L625" s="1">
        <v>3403.57</v>
      </c>
      <c r="M625" s="1">
        <v>0</v>
      </c>
      <c r="N625" s="1">
        <v>0</v>
      </c>
      <c r="O625" s="1">
        <v>612.64</v>
      </c>
      <c r="P625" s="1">
        <v>50</v>
      </c>
      <c r="Q625" s="1">
        <v>4066.21</v>
      </c>
      <c r="R625" s="1" t="s">
        <v>35</v>
      </c>
      <c r="S625" s="1" t="s">
        <v>49</v>
      </c>
      <c r="T625" s="1" t="s">
        <v>197</v>
      </c>
      <c r="U625" s="1" t="s">
        <v>198</v>
      </c>
      <c r="V625" s="1" t="s">
        <v>52</v>
      </c>
      <c r="W625" s="1">
        <v>5</v>
      </c>
      <c r="X625" s="1" t="s">
        <v>53</v>
      </c>
      <c r="Y625" s="1">
        <v>5</v>
      </c>
      <c r="Z625" s="1" t="s">
        <v>41</v>
      </c>
    </row>
    <row r="626" spans="1:26" ht="18" customHeight="1" x14ac:dyDescent="0.25">
      <c r="A626" s="1" t="s">
        <v>1467</v>
      </c>
      <c r="B626" s="5">
        <f t="shared" ca="1" si="9"/>
        <v>45790</v>
      </c>
      <c r="C626" s="1" t="s">
        <v>1468</v>
      </c>
      <c r="D626" s="1" t="s">
        <v>1327</v>
      </c>
      <c r="E626" s="1" t="s">
        <v>45</v>
      </c>
      <c r="F626" s="1">
        <v>31</v>
      </c>
      <c r="G626" s="1" t="s">
        <v>46</v>
      </c>
      <c r="H626" s="1" t="s">
        <v>47</v>
      </c>
      <c r="I626" s="1" t="s">
        <v>67</v>
      </c>
      <c r="J626" s="1" t="s">
        <v>33</v>
      </c>
      <c r="K626" s="1" t="s">
        <v>34</v>
      </c>
      <c r="L626" s="1">
        <v>1806.33</v>
      </c>
      <c r="M626" s="1">
        <v>0.1</v>
      </c>
      <c r="N626" s="1">
        <v>180.63</v>
      </c>
      <c r="O626" s="1">
        <v>292.63</v>
      </c>
      <c r="P626" s="1">
        <v>50</v>
      </c>
      <c r="Q626" s="1">
        <v>1968.33</v>
      </c>
      <c r="R626" s="1" t="s">
        <v>35</v>
      </c>
      <c r="S626" s="1" t="s">
        <v>49</v>
      </c>
      <c r="T626" s="1" t="s">
        <v>37</v>
      </c>
      <c r="U626" s="1" t="s">
        <v>38</v>
      </c>
      <c r="V626" s="1" t="s">
        <v>39</v>
      </c>
      <c r="W626" s="1">
        <v>5</v>
      </c>
      <c r="X626" s="1" t="s">
        <v>53</v>
      </c>
      <c r="Y626" s="1">
        <v>4</v>
      </c>
      <c r="Z626" s="1" t="s">
        <v>41</v>
      </c>
    </row>
    <row r="627" spans="1:26" ht="18" customHeight="1" x14ac:dyDescent="0.25">
      <c r="A627" s="1" t="s">
        <v>1469</v>
      </c>
      <c r="B627" s="5">
        <f t="shared" ca="1" si="9"/>
        <v>45877</v>
      </c>
      <c r="C627" s="1" t="s">
        <v>1470</v>
      </c>
      <c r="D627" s="1" t="s">
        <v>644</v>
      </c>
      <c r="E627" s="1" t="s">
        <v>45</v>
      </c>
      <c r="F627" s="1">
        <v>59</v>
      </c>
      <c r="G627" s="1" t="s">
        <v>130</v>
      </c>
      <c r="H627" s="1" t="s">
        <v>47</v>
      </c>
      <c r="I627" s="1" t="s">
        <v>48</v>
      </c>
      <c r="J627" s="1" t="s">
        <v>102</v>
      </c>
      <c r="K627" s="1" t="s">
        <v>60</v>
      </c>
      <c r="L627" s="1">
        <v>10325.280000000001</v>
      </c>
      <c r="M627" s="1">
        <v>0</v>
      </c>
      <c r="N627" s="1">
        <v>0</v>
      </c>
      <c r="O627" s="1">
        <v>1858.55</v>
      </c>
      <c r="P627" s="1">
        <v>0</v>
      </c>
      <c r="Q627" s="1">
        <v>12183.83</v>
      </c>
      <c r="R627" s="1" t="s">
        <v>35</v>
      </c>
      <c r="S627" s="1" t="s">
        <v>49</v>
      </c>
      <c r="T627" s="1" t="s">
        <v>61</v>
      </c>
      <c r="U627" s="1" t="s">
        <v>62</v>
      </c>
      <c r="V627" s="1" t="s">
        <v>39</v>
      </c>
      <c r="W627" s="1">
        <v>2</v>
      </c>
      <c r="X627" s="1" t="s">
        <v>53</v>
      </c>
      <c r="Y627" s="1">
        <v>5</v>
      </c>
      <c r="Z627" s="1" t="s">
        <v>41</v>
      </c>
    </row>
    <row r="628" spans="1:26" ht="18" customHeight="1" x14ac:dyDescent="0.25">
      <c r="A628" s="1" t="s">
        <v>1471</v>
      </c>
      <c r="B628" s="5">
        <f t="shared" ca="1" si="9"/>
        <v>45837</v>
      </c>
      <c r="C628" s="1" t="s">
        <v>43</v>
      </c>
      <c r="D628" s="1" t="s">
        <v>252</v>
      </c>
      <c r="E628" s="1" t="s">
        <v>29</v>
      </c>
      <c r="F628" s="1">
        <v>63</v>
      </c>
      <c r="G628" s="1" t="s">
        <v>130</v>
      </c>
      <c r="H628" s="1" t="s">
        <v>47</v>
      </c>
      <c r="I628" s="1" t="s">
        <v>48</v>
      </c>
      <c r="J628" s="1" t="s">
        <v>78</v>
      </c>
      <c r="K628" s="1" t="s">
        <v>34</v>
      </c>
      <c r="L628" s="1">
        <v>9995.73</v>
      </c>
      <c r="M628" s="1">
        <v>0</v>
      </c>
      <c r="N628" s="1">
        <v>0</v>
      </c>
      <c r="O628" s="1">
        <v>1799.23</v>
      </c>
      <c r="P628" s="1">
        <v>50</v>
      </c>
      <c r="Q628" s="1">
        <v>11844.96</v>
      </c>
      <c r="R628" s="1" t="s">
        <v>35</v>
      </c>
      <c r="S628" s="1" t="s">
        <v>49</v>
      </c>
      <c r="T628" s="1" t="s">
        <v>50</v>
      </c>
      <c r="U628" s="1" t="s">
        <v>51</v>
      </c>
      <c r="V628" s="1" t="s">
        <v>52</v>
      </c>
      <c r="W628" s="1">
        <v>3</v>
      </c>
      <c r="X628" s="1" t="s">
        <v>53</v>
      </c>
      <c r="Y628" s="1">
        <v>4</v>
      </c>
      <c r="Z628" s="1" t="s">
        <v>41</v>
      </c>
    </row>
    <row r="629" spans="1:26" ht="18" customHeight="1" x14ac:dyDescent="0.25">
      <c r="A629" s="1" t="s">
        <v>1472</v>
      </c>
      <c r="B629" s="5">
        <f t="shared" ca="1" si="9"/>
        <v>45847</v>
      </c>
      <c r="C629" s="1" t="s">
        <v>284</v>
      </c>
      <c r="D629" s="1" t="s">
        <v>533</v>
      </c>
      <c r="E629" s="1" t="s">
        <v>45</v>
      </c>
      <c r="F629" s="1">
        <v>47</v>
      </c>
      <c r="G629" s="1" t="s">
        <v>171</v>
      </c>
      <c r="H629" s="1" t="s">
        <v>100</v>
      </c>
      <c r="I629" s="1" t="s">
        <v>150</v>
      </c>
      <c r="J629" s="1" t="s">
        <v>59</v>
      </c>
      <c r="K629" s="1" t="s">
        <v>60</v>
      </c>
      <c r="L629" s="1">
        <v>14271.44</v>
      </c>
      <c r="M629" s="1">
        <v>0</v>
      </c>
      <c r="N629" s="1">
        <v>0</v>
      </c>
      <c r="O629" s="1">
        <v>2568.86</v>
      </c>
      <c r="P629" s="1">
        <v>100</v>
      </c>
      <c r="Q629" s="1">
        <v>16940.3</v>
      </c>
      <c r="R629" s="1" t="s">
        <v>79</v>
      </c>
      <c r="S629" s="1" t="s">
        <v>71</v>
      </c>
      <c r="T629" s="1" t="s">
        <v>126</v>
      </c>
      <c r="U629" s="1" t="s">
        <v>127</v>
      </c>
      <c r="V629" s="1" t="s">
        <v>112</v>
      </c>
      <c r="W629" s="1">
        <v>5</v>
      </c>
      <c r="X629" s="1" t="s">
        <v>53</v>
      </c>
      <c r="Y629" s="1">
        <v>5</v>
      </c>
      <c r="Z629" s="1" t="s">
        <v>41</v>
      </c>
    </row>
    <row r="630" spans="1:26" ht="18" customHeight="1" x14ac:dyDescent="0.25">
      <c r="A630" s="1" t="s">
        <v>1473</v>
      </c>
      <c r="B630" s="5">
        <f t="shared" ca="1" si="9"/>
        <v>45705</v>
      </c>
      <c r="C630" s="1" t="s">
        <v>444</v>
      </c>
      <c r="D630" s="1" t="s">
        <v>1142</v>
      </c>
      <c r="E630" s="1" t="s">
        <v>45</v>
      </c>
      <c r="F630" s="1">
        <v>58</v>
      </c>
      <c r="G630" s="1" t="s">
        <v>181</v>
      </c>
      <c r="H630" s="1" t="s">
        <v>31</v>
      </c>
      <c r="I630" s="1" t="s">
        <v>32</v>
      </c>
      <c r="J630" s="1" t="s">
        <v>33</v>
      </c>
      <c r="K630" s="1" t="s">
        <v>60</v>
      </c>
      <c r="L630" s="1">
        <v>11012.76</v>
      </c>
      <c r="M630" s="1">
        <v>0.2</v>
      </c>
      <c r="N630" s="1">
        <v>2202.5500000000002</v>
      </c>
      <c r="O630" s="1">
        <v>1585.84</v>
      </c>
      <c r="P630" s="1">
        <v>50</v>
      </c>
      <c r="Q630" s="1">
        <v>10446.049999999999</v>
      </c>
      <c r="R630" s="1" t="s">
        <v>35</v>
      </c>
      <c r="S630" s="1" t="s">
        <v>71</v>
      </c>
      <c r="T630" s="1" t="s">
        <v>205</v>
      </c>
      <c r="U630" s="1" t="s">
        <v>206</v>
      </c>
      <c r="V630" s="1" t="s">
        <v>112</v>
      </c>
      <c r="W630" s="1">
        <v>4</v>
      </c>
      <c r="X630" s="1" t="s">
        <v>53</v>
      </c>
      <c r="Y630" s="1">
        <v>5</v>
      </c>
      <c r="Z630" s="1" t="s">
        <v>113</v>
      </c>
    </row>
    <row r="631" spans="1:26" ht="18" customHeight="1" x14ac:dyDescent="0.25">
      <c r="A631" s="1" t="s">
        <v>1474</v>
      </c>
      <c r="B631" s="5">
        <f t="shared" ca="1" si="9"/>
        <v>45932</v>
      </c>
      <c r="C631" s="1" t="s">
        <v>747</v>
      </c>
      <c r="D631" s="1" t="s">
        <v>1006</v>
      </c>
      <c r="E631" s="1" t="s">
        <v>29</v>
      </c>
      <c r="F631" s="1">
        <v>42</v>
      </c>
      <c r="G631" s="1" t="s">
        <v>117</v>
      </c>
      <c r="H631" s="1" t="s">
        <v>76</v>
      </c>
      <c r="I631" s="1" t="s">
        <v>118</v>
      </c>
      <c r="J631" s="1" t="s">
        <v>78</v>
      </c>
      <c r="K631" s="1" t="s">
        <v>34</v>
      </c>
      <c r="L631" s="1">
        <v>1017.68</v>
      </c>
      <c r="M631" s="1">
        <v>0</v>
      </c>
      <c r="N631" s="1">
        <v>0</v>
      </c>
      <c r="O631" s="1">
        <v>183.18</v>
      </c>
      <c r="P631" s="1">
        <v>100</v>
      </c>
      <c r="Q631" s="1">
        <v>1300.8599999999999</v>
      </c>
      <c r="R631" s="1" t="s">
        <v>35</v>
      </c>
      <c r="S631" s="1" t="s">
        <v>71</v>
      </c>
      <c r="T631" s="1" t="s">
        <v>126</v>
      </c>
      <c r="U631" s="1" t="s">
        <v>127</v>
      </c>
      <c r="V631" s="1" t="s">
        <v>112</v>
      </c>
      <c r="W631" s="1">
        <v>7</v>
      </c>
      <c r="X631" s="1" t="s">
        <v>53</v>
      </c>
      <c r="Y631" s="1">
        <v>4</v>
      </c>
      <c r="Z631" s="1" t="s">
        <v>145</v>
      </c>
    </row>
    <row r="632" spans="1:26" ht="18" customHeight="1" x14ac:dyDescent="0.25">
      <c r="A632" s="1" t="s">
        <v>1475</v>
      </c>
      <c r="B632" s="5">
        <f t="shared" ca="1" si="9"/>
        <v>45947</v>
      </c>
      <c r="C632" s="1" t="s">
        <v>176</v>
      </c>
      <c r="D632" s="1" t="s">
        <v>681</v>
      </c>
      <c r="E632" s="1" t="s">
        <v>29</v>
      </c>
      <c r="F632" s="1">
        <v>31</v>
      </c>
      <c r="G632" s="1" t="s">
        <v>85</v>
      </c>
      <c r="H632" s="1" t="s">
        <v>31</v>
      </c>
      <c r="I632" s="1" t="s">
        <v>125</v>
      </c>
      <c r="J632" s="1" t="s">
        <v>78</v>
      </c>
      <c r="K632" s="1" t="s">
        <v>34</v>
      </c>
      <c r="L632" s="1">
        <v>13292.62</v>
      </c>
      <c r="M632" s="1">
        <v>0.05</v>
      </c>
      <c r="N632" s="1">
        <v>664.63</v>
      </c>
      <c r="O632" s="1">
        <v>2273.04</v>
      </c>
      <c r="P632" s="1">
        <v>0</v>
      </c>
      <c r="Q632" s="1">
        <v>14901.03</v>
      </c>
      <c r="R632" s="1" t="s">
        <v>35</v>
      </c>
      <c r="S632" s="1" t="s">
        <v>71</v>
      </c>
      <c r="T632" s="1" t="s">
        <v>61</v>
      </c>
      <c r="U632" s="1" t="s">
        <v>62</v>
      </c>
      <c r="V632" s="1" t="s">
        <v>39</v>
      </c>
      <c r="W632" s="1">
        <v>4</v>
      </c>
      <c r="X632" s="1" t="s">
        <v>53</v>
      </c>
      <c r="Y632" s="1">
        <v>5</v>
      </c>
      <c r="Z632" s="1" t="s">
        <v>113</v>
      </c>
    </row>
    <row r="633" spans="1:26" ht="18" customHeight="1" x14ac:dyDescent="0.25">
      <c r="A633" s="1" t="s">
        <v>1476</v>
      </c>
      <c r="B633" s="5">
        <f t="shared" ca="1" si="9"/>
        <v>46145</v>
      </c>
      <c r="C633" s="1" t="s">
        <v>1351</v>
      </c>
      <c r="D633" s="1" t="s">
        <v>137</v>
      </c>
      <c r="E633" s="1" t="s">
        <v>29</v>
      </c>
      <c r="F633" s="1">
        <v>52</v>
      </c>
      <c r="G633" s="1" t="s">
        <v>144</v>
      </c>
      <c r="H633" s="1" t="s">
        <v>47</v>
      </c>
      <c r="I633" s="1" t="s">
        <v>131</v>
      </c>
      <c r="J633" s="1" t="s">
        <v>119</v>
      </c>
      <c r="K633" s="1" t="s">
        <v>34</v>
      </c>
      <c r="L633" s="1">
        <v>12974.46</v>
      </c>
      <c r="M633" s="1">
        <v>0.05</v>
      </c>
      <c r="N633" s="1">
        <v>648.72</v>
      </c>
      <c r="O633" s="1">
        <v>2218.63</v>
      </c>
      <c r="P633" s="1">
        <v>0</v>
      </c>
      <c r="Q633" s="1">
        <v>14544.37</v>
      </c>
      <c r="R633" s="1" t="s">
        <v>70</v>
      </c>
      <c r="S633" s="1" t="s">
        <v>49</v>
      </c>
      <c r="T633" s="1" t="s">
        <v>197</v>
      </c>
      <c r="U633" s="1" t="s">
        <v>198</v>
      </c>
      <c r="V633" s="1" t="s">
        <v>52</v>
      </c>
      <c r="W633" s="1">
        <v>6</v>
      </c>
      <c r="X633" s="1" t="s">
        <v>53</v>
      </c>
      <c r="Y633" s="1">
        <v>4</v>
      </c>
      <c r="Z633" s="1" t="s">
        <v>113</v>
      </c>
    </row>
    <row r="634" spans="1:26" ht="18" customHeight="1" x14ac:dyDescent="0.25">
      <c r="A634" s="1" t="s">
        <v>1477</v>
      </c>
      <c r="B634" s="5">
        <f t="shared" ca="1" si="9"/>
        <v>46138</v>
      </c>
      <c r="C634" s="1" t="s">
        <v>1055</v>
      </c>
      <c r="D634" s="1" t="s">
        <v>1070</v>
      </c>
      <c r="E634" s="1" t="s">
        <v>29</v>
      </c>
      <c r="F634" s="1">
        <v>69</v>
      </c>
      <c r="G634" s="1" t="s">
        <v>130</v>
      </c>
      <c r="H634" s="1" t="s">
        <v>47</v>
      </c>
      <c r="I634" s="1" t="s">
        <v>48</v>
      </c>
      <c r="J634" s="1" t="s">
        <v>102</v>
      </c>
      <c r="K634" s="1" t="s">
        <v>69</v>
      </c>
      <c r="L634" s="1">
        <v>6788.97</v>
      </c>
      <c r="M634" s="1">
        <v>0</v>
      </c>
      <c r="N634" s="1">
        <v>0</v>
      </c>
      <c r="O634" s="1">
        <v>1222.01</v>
      </c>
      <c r="P634" s="1">
        <v>0</v>
      </c>
      <c r="Q634" s="1">
        <v>8010.98</v>
      </c>
      <c r="R634" s="1" t="s">
        <v>120</v>
      </c>
      <c r="S634" s="1" t="s">
        <v>49</v>
      </c>
      <c r="T634" s="1" t="s">
        <v>126</v>
      </c>
      <c r="U634" s="1" t="s">
        <v>127</v>
      </c>
      <c r="V634" s="1" t="s">
        <v>112</v>
      </c>
      <c r="W634" s="1">
        <v>6</v>
      </c>
      <c r="X634" s="1" t="s">
        <v>53</v>
      </c>
      <c r="Y634" s="1">
        <v>4</v>
      </c>
      <c r="Z634" s="1" t="s">
        <v>41</v>
      </c>
    </row>
    <row r="635" spans="1:26" ht="18" customHeight="1" x14ac:dyDescent="0.25">
      <c r="A635" s="1" t="s">
        <v>1478</v>
      </c>
      <c r="B635" s="5">
        <f t="shared" ca="1" si="9"/>
        <v>45752</v>
      </c>
      <c r="C635" s="1" t="s">
        <v>1479</v>
      </c>
      <c r="D635" s="1" t="s">
        <v>885</v>
      </c>
      <c r="E635" s="1" t="s">
        <v>29</v>
      </c>
      <c r="F635" s="1">
        <v>65</v>
      </c>
      <c r="G635" s="1" t="s">
        <v>222</v>
      </c>
      <c r="H635" s="1" t="s">
        <v>31</v>
      </c>
      <c r="I635" s="1" t="s">
        <v>86</v>
      </c>
      <c r="J635" s="1" t="s">
        <v>109</v>
      </c>
      <c r="K635" s="1" t="s">
        <v>60</v>
      </c>
      <c r="L635" s="1">
        <v>8891.48</v>
      </c>
      <c r="M635" s="1">
        <v>0.05</v>
      </c>
      <c r="N635" s="1">
        <v>444.57</v>
      </c>
      <c r="O635" s="1">
        <v>1520.44</v>
      </c>
      <c r="P635" s="1">
        <v>50</v>
      </c>
      <c r="Q635" s="1">
        <v>10017.35</v>
      </c>
      <c r="R635" s="1" t="s">
        <v>87</v>
      </c>
      <c r="S635" s="1" t="s">
        <v>49</v>
      </c>
      <c r="T635" s="1" t="s">
        <v>205</v>
      </c>
      <c r="U635" s="1" t="s">
        <v>206</v>
      </c>
      <c r="V635" s="1" t="s">
        <v>112</v>
      </c>
      <c r="W635" s="1">
        <v>3</v>
      </c>
      <c r="X635" s="1" t="s">
        <v>53</v>
      </c>
      <c r="Y635" s="1">
        <v>1</v>
      </c>
      <c r="Z635" s="1" t="s">
        <v>41</v>
      </c>
    </row>
    <row r="636" spans="1:26" ht="18" customHeight="1" x14ac:dyDescent="0.25">
      <c r="A636" s="1" t="s">
        <v>1480</v>
      </c>
      <c r="B636" s="5">
        <f t="shared" ca="1" si="9"/>
        <v>45826</v>
      </c>
      <c r="C636" s="1" t="s">
        <v>1174</v>
      </c>
      <c r="D636" s="1" t="s">
        <v>56</v>
      </c>
      <c r="E636" s="1" t="s">
        <v>45</v>
      </c>
      <c r="F636" s="1">
        <v>51</v>
      </c>
      <c r="G636" s="1" t="s">
        <v>130</v>
      </c>
      <c r="H636" s="1" t="s">
        <v>47</v>
      </c>
      <c r="I636" s="1" t="s">
        <v>48</v>
      </c>
      <c r="J636" s="1" t="s">
        <v>59</v>
      </c>
      <c r="K636" s="1" t="s">
        <v>34</v>
      </c>
      <c r="L636" s="1">
        <v>14647.16</v>
      </c>
      <c r="M636" s="1">
        <v>0.1</v>
      </c>
      <c r="N636" s="1">
        <v>1464.72</v>
      </c>
      <c r="O636" s="1">
        <v>2372.84</v>
      </c>
      <c r="P636" s="1">
        <v>100</v>
      </c>
      <c r="Q636" s="1">
        <v>15655.28</v>
      </c>
      <c r="R636" s="1" t="s">
        <v>87</v>
      </c>
      <c r="S636" s="1" t="s">
        <v>36</v>
      </c>
      <c r="T636" s="1" t="s">
        <v>126</v>
      </c>
      <c r="U636" s="1" t="s">
        <v>127</v>
      </c>
      <c r="V636" s="1" t="s">
        <v>112</v>
      </c>
      <c r="W636" s="1">
        <v>5</v>
      </c>
      <c r="X636" s="1" t="s">
        <v>53</v>
      </c>
      <c r="Y636" s="1">
        <v>4</v>
      </c>
      <c r="Z636" s="1" t="s">
        <v>41</v>
      </c>
    </row>
    <row r="637" spans="1:26" ht="18" customHeight="1" x14ac:dyDescent="0.25">
      <c r="A637" s="1" t="s">
        <v>1481</v>
      </c>
      <c r="B637" s="5">
        <f t="shared" ca="1" si="9"/>
        <v>46235</v>
      </c>
      <c r="C637" s="1" t="s">
        <v>906</v>
      </c>
      <c r="D637" s="1" t="s">
        <v>1482</v>
      </c>
      <c r="E637" s="1" t="s">
        <v>29</v>
      </c>
      <c r="F637" s="1">
        <v>27</v>
      </c>
      <c r="G637" s="1" t="s">
        <v>75</v>
      </c>
      <c r="H637" s="1" t="s">
        <v>76</v>
      </c>
      <c r="I637" s="1" t="s">
        <v>139</v>
      </c>
      <c r="J637" s="1" t="s">
        <v>92</v>
      </c>
      <c r="K637" s="1" t="s">
        <v>34</v>
      </c>
      <c r="L637" s="1">
        <v>8101.49</v>
      </c>
      <c r="M637" s="1">
        <v>0.05</v>
      </c>
      <c r="N637" s="1">
        <v>405.07</v>
      </c>
      <c r="O637" s="1">
        <v>1385.36</v>
      </c>
      <c r="P637" s="1">
        <v>100</v>
      </c>
      <c r="Q637" s="1">
        <v>9181.7800000000007</v>
      </c>
      <c r="R637" s="1" t="s">
        <v>35</v>
      </c>
      <c r="S637" s="1" t="s">
        <v>71</v>
      </c>
      <c r="T637" s="1" t="s">
        <v>126</v>
      </c>
      <c r="U637" s="1" t="s">
        <v>127</v>
      </c>
      <c r="V637" s="1" t="s">
        <v>112</v>
      </c>
      <c r="W637" s="1">
        <v>4</v>
      </c>
      <c r="X637" s="1" t="s">
        <v>53</v>
      </c>
      <c r="Y637" s="1">
        <v>5</v>
      </c>
      <c r="Z637" s="1" t="s">
        <v>113</v>
      </c>
    </row>
    <row r="638" spans="1:26" ht="18" customHeight="1" x14ac:dyDescent="0.25">
      <c r="A638" s="1" t="s">
        <v>1483</v>
      </c>
      <c r="B638" s="5">
        <f t="shared" ca="1" si="9"/>
        <v>45686</v>
      </c>
      <c r="C638" s="1" t="s">
        <v>593</v>
      </c>
      <c r="D638" s="1" t="s">
        <v>362</v>
      </c>
      <c r="E638" s="1" t="s">
        <v>45</v>
      </c>
      <c r="F638" s="1">
        <v>52</v>
      </c>
      <c r="G638" s="1" t="s">
        <v>130</v>
      </c>
      <c r="H638" s="1" t="s">
        <v>47</v>
      </c>
      <c r="I638" s="1" t="s">
        <v>67</v>
      </c>
      <c r="J638" s="1" t="s">
        <v>119</v>
      </c>
      <c r="K638" s="1" t="s">
        <v>34</v>
      </c>
      <c r="L638" s="1">
        <v>13603.5</v>
      </c>
      <c r="M638" s="1">
        <v>0.15</v>
      </c>
      <c r="N638" s="1">
        <v>2040.52</v>
      </c>
      <c r="O638" s="1">
        <v>2081.34</v>
      </c>
      <c r="P638" s="1">
        <v>50</v>
      </c>
      <c r="Q638" s="1">
        <v>13694.32</v>
      </c>
      <c r="R638" s="1" t="s">
        <v>87</v>
      </c>
      <c r="S638" s="1" t="s">
        <v>49</v>
      </c>
      <c r="T638" s="1" t="s">
        <v>197</v>
      </c>
      <c r="U638" s="1" t="s">
        <v>198</v>
      </c>
      <c r="V638" s="1" t="s">
        <v>52</v>
      </c>
      <c r="W638" s="1">
        <v>4</v>
      </c>
      <c r="X638" s="1" t="s">
        <v>40</v>
      </c>
      <c r="Y638" s="1">
        <v>5</v>
      </c>
      <c r="Z638" s="1" t="s">
        <v>41</v>
      </c>
    </row>
    <row r="639" spans="1:26" ht="18" customHeight="1" x14ac:dyDescent="0.25">
      <c r="A639" s="1" t="s">
        <v>1484</v>
      </c>
      <c r="B639" s="5">
        <f t="shared" ca="1" si="9"/>
        <v>45781</v>
      </c>
      <c r="C639" s="1" t="s">
        <v>573</v>
      </c>
      <c r="D639" s="1" t="s">
        <v>1485</v>
      </c>
      <c r="E639" s="1" t="s">
        <v>29</v>
      </c>
      <c r="F639" s="1">
        <v>28</v>
      </c>
      <c r="G639" s="1" t="s">
        <v>107</v>
      </c>
      <c r="H639" s="1" t="s">
        <v>76</v>
      </c>
      <c r="I639" s="1" t="s">
        <v>118</v>
      </c>
      <c r="J639" s="1" t="s">
        <v>33</v>
      </c>
      <c r="K639" s="1" t="s">
        <v>60</v>
      </c>
      <c r="L639" s="1">
        <v>1474.82</v>
      </c>
      <c r="M639" s="1">
        <v>0</v>
      </c>
      <c r="N639" s="1">
        <v>0</v>
      </c>
      <c r="O639" s="1">
        <v>265.47000000000003</v>
      </c>
      <c r="P639" s="1">
        <v>50</v>
      </c>
      <c r="Q639" s="1">
        <v>1790.29</v>
      </c>
      <c r="R639" s="1" t="s">
        <v>35</v>
      </c>
      <c r="S639" s="1" t="s">
        <v>49</v>
      </c>
      <c r="T639" s="1" t="s">
        <v>205</v>
      </c>
      <c r="U639" s="1" t="s">
        <v>206</v>
      </c>
      <c r="V639" s="1" t="s">
        <v>112</v>
      </c>
      <c r="W639" s="1">
        <v>7</v>
      </c>
      <c r="X639" s="1" t="s">
        <v>53</v>
      </c>
      <c r="Y639" s="1">
        <v>3</v>
      </c>
      <c r="Z639" s="1" t="s">
        <v>41</v>
      </c>
    </row>
    <row r="640" spans="1:26" ht="18" customHeight="1" x14ac:dyDescent="0.25">
      <c r="A640" s="1" t="s">
        <v>1486</v>
      </c>
      <c r="B640" s="5">
        <f t="shared" ca="1" si="9"/>
        <v>45987</v>
      </c>
      <c r="C640" s="1" t="s">
        <v>668</v>
      </c>
      <c r="D640" s="1" t="s">
        <v>1487</v>
      </c>
      <c r="E640" s="1" t="s">
        <v>45</v>
      </c>
      <c r="F640" s="1">
        <v>28</v>
      </c>
      <c r="G640" s="1" t="s">
        <v>124</v>
      </c>
      <c r="H640" s="1" t="s">
        <v>31</v>
      </c>
      <c r="I640" s="1" t="s">
        <v>282</v>
      </c>
      <c r="J640" s="1" t="s">
        <v>102</v>
      </c>
      <c r="K640" s="1" t="s">
        <v>34</v>
      </c>
      <c r="L640" s="1">
        <v>3068.02</v>
      </c>
      <c r="M640" s="1">
        <v>0</v>
      </c>
      <c r="N640" s="1">
        <v>0</v>
      </c>
      <c r="O640" s="1">
        <v>552.24</v>
      </c>
      <c r="P640" s="1">
        <v>100</v>
      </c>
      <c r="Q640" s="1">
        <v>3720.26</v>
      </c>
      <c r="R640" s="1" t="s">
        <v>120</v>
      </c>
      <c r="S640" s="1" t="s">
        <v>36</v>
      </c>
      <c r="T640" s="1" t="s">
        <v>37</v>
      </c>
      <c r="U640" s="1" t="s">
        <v>38</v>
      </c>
      <c r="V640" s="1" t="s">
        <v>39</v>
      </c>
      <c r="W640" s="1">
        <v>3</v>
      </c>
      <c r="X640" s="1" t="s">
        <v>53</v>
      </c>
      <c r="Y640" s="1">
        <v>4</v>
      </c>
      <c r="Z640" s="1" t="s">
        <v>41</v>
      </c>
    </row>
    <row r="641" spans="1:26" ht="18" customHeight="1" x14ac:dyDescent="0.25">
      <c r="A641" s="1" t="s">
        <v>1488</v>
      </c>
      <c r="B641" s="5">
        <f t="shared" ca="1" si="9"/>
        <v>46119</v>
      </c>
      <c r="C641" s="1" t="s">
        <v>1489</v>
      </c>
      <c r="D641" s="1" t="s">
        <v>1121</v>
      </c>
      <c r="E641" s="1" t="s">
        <v>29</v>
      </c>
      <c r="F641" s="1">
        <v>38</v>
      </c>
      <c r="G641" s="1" t="s">
        <v>222</v>
      </c>
      <c r="H641" s="1" t="s">
        <v>31</v>
      </c>
      <c r="I641" s="1" t="s">
        <v>282</v>
      </c>
      <c r="J641" s="1" t="s">
        <v>92</v>
      </c>
      <c r="K641" s="1" t="s">
        <v>34</v>
      </c>
      <c r="L641" s="1">
        <v>6751.14</v>
      </c>
      <c r="M641" s="1">
        <v>0.15</v>
      </c>
      <c r="N641" s="1">
        <v>1012.67</v>
      </c>
      <c r="O641" s="1">
        <v>1032.92</v>
      </c>
      <c r="P641" s="1">
        <v>0</v>
      </c>
      <c r="Q641" s="1">
        <v>6771.39</v>
      </c>
      <c r="R641" s="1" t="s">
        <v>35</v>
      </c>
      <c r="S641" s="1" t="s">
        <v>71</v>
      </c>
      <c r="T641" s="1" t="s">
        <v>37</v>
      </c>
      <c r="U641" s="1" t="s">
        <v>38</v>
      </c>
      <c r="V641" s="1" t="s">
        <v>39</v>
      </c>
      <c r="W641" s="1">
        <v>5</v>
      </c>
      <c r="X641" s="1" t="s">
        <v>53</v>
      </c>
      <c r="Y641" s="1">
        <v>3</v>
      </c>
      <c r="Z641" s="1" t="s">
        <v>113</v>
      </c>
    </row>
    <row r="642" spans="1:26" ht="18" customHeight="1" x14ac:dyDescent="0.25">
      <c r="A642" s="1" t="s">
        <v>1490</v>
      </c>
      <c r="B642" s="5">
        <f t="shared" ref="B642:B705" ca="1" si="10">RANDBETWEEN(DATE(2025,1,1), DATE(2026,9,12))</f>
        <v>45799</v>
      </c>
      <c r="C642" s="1" t="s">
        <v>1491</v>
      </c>
      <c r="D642" s="1" t="s">
        <v>901</v>
      </c>
      <c r="E642" s="1" t="s">
        <v>45</v>
      </c>
      <c r="F642" s="1">
        <v>38</v>
      </c>
      <c r="G642" s="1" t="s">
        <v>91</v>
      </c>
      <c r="H642" s="1" t="s">
        <v>47</v>
      </c>
      <c r="I642" s="1" t="s">
        <v>48</v>
      </c>
      <c r="J642" s="1" t="s">
        <v>119</v>
      </c>
      <c r="K642" s="1" t="s">
        <v>60</v>
      </c>
      <c r="L642" s="1">
        <v>8875.16</v>
      </c>
      <c r="M642" s="1">
        <v>0</v>
      </c>
      <c r="N642" s="1">
        <v>0</v>
      </c>
      <c r="O642" s="1">
        <v>1597.53</v>
      </c>
      <c r="P642" s="1">
        <v>0</v>
      </c>
      <c r="Q642" s="1">
        <v>10472.69</v>
      </c>
      <c r="R642" s="1" t="s">
        <v>70</v>
      </c>
      <c r="S642" s="1" t="s">
        <v>71</v>
      </c>
      <c r="T642" s="1" t="s">
        <v>80</v>
      </c>
      <c r="U642" s="1" t="s">
        <v>81</v>
      </c>
      <c r="V642" s="1" t="s">
        <v>52</v>
      </c>
      <c r="W642" s="1">
        <v>3</v>
      </c>
      <c r="X642" s="1" t="s">
        <v>53</v>
      </c>
      <c r="Y642" s="1">
        <v>4</v>
      </c>
      <c r="Z642" s="1" t="s">
        <v>41</v>
      </c>
    </row>
    <row r="643" spans="1:26" ht="18" customHeight="1" x14ac:dyDescent="0.25">
      <c r="A643" s="1" t="s">
        <v>1492</v>
      </c>
      <c r="B643" s="5">
        <f t="shared" ca="1" si="10"/>
        <v>45792</v>
      </c>
      <c r="C643" s="1" t="s">
        <v>651</v>
      </c>
      <c r="D643" s="1" t="s">
        <v>1001</v>
      </c>
      <c r="E643" s="1" t="s">
        <v>29</v>
      </c>
      <c r="F643" s="1">
        <v>39</v>
      </c>
      <c r="G643" s="1" t="s">
        <v>117</v>
      </c>
      <c r="H643" s="1" t="s">
        <v>76</v>
      </c>
      <c r="I643" s="1" t="s">
        <v>108</v>
      </c>
      <c r="J643" s="1" t="s">
        <v>102</v>
      </c>
      <c r="K643" s="1" t="s">
        <v>34</v>
      </c>
      <c r="L643" s="1">
        <v>12289.36</v>
      </c>
      <c r="M643" s="1">
        <v>0.05</v>
      </c>
      <c r="N643" s="1">
        <v>614.47</v>
      </c>
      <c r="O643" s="1">
        <v>2101.48</v>
      </c>
      <c r="P643" s="1">
        <v>150</v>
      </c>
      <c r="Q643" s="1">
        <v>13926.37</v>
      </c>
      <c r="R643" s="1" t="s">
        <v>87</v>
      </c>
      <c r="S643" s="1" t="s">
        <v>49</v>
      </c>
      <c r="T643" s="1" t="s">
        <v>93</v>
      </c>
      <c r="U643" s="1" t="s">
        <v>94</v>
      </c>
      <c r="V643" s="1" t="s">
        <v>95</v>
      </c>
      <c r="W643" s="1">
        <v>2</v>
      </c>
      <c r="X643" s="1" t="s">
        <v>53</v>
      </c>
      <c r="Y643" s="1">
        <v>3</v>
      </c>
      <c r="Z643" s="1" t="s">
        <v>41</v>
      </c>
    </row>
    <row r="644" spans="1:26" ht="18" customHeight="1" x14ac:dyDescent="0.25">
      <c r="A644" s="1" t="s">
        <v>1493</v>
      </c>
      <c r="B644" s="5">
        <f t="shared" ca="1" si="10"/>
        <v>45931</v>
      </c>
      <c r="C644" s="1" t="s">
        <v>738</v>
      </c>
      <c r="D644" s="1" t="s">
        <v>585</v>
      </c>
      <c r="E644" s="1" t="s">
        <v>45</v>
      </c>
      <c r="F644" s="1">
        <v>62</v>
      </c>
      <c r="G644" s="1" t="s">
        <v>144</v>
      </c>
      <c r="H644" s="1" t="s">
        <v>47</v>
      </c>
      <c r="I644" s="1" t="s">
        <v>67</v>
      </c>
      <c r="J644" s="1" t="s">
        <v>109</v>
      </c>
      <c r="K644" s="1" t="s">
        <v>34</v>
      </c>
      <c r="L644" s="1">
        <v>14826.87</v>
      </c>
      <c r="M644" s="1">
        <v>0.1</v>
      </c>
      <c r="N644" s="1">
        <v>1482.69</v>
      </c>
      <c r="O644" s="1">
        <v>2401.9499999999998</v>
      </c>
      <c r="P644" s="1">
        <v>50</v>
      </c>
      <c r="Q644" s="1">
        <v>15796.13</v>
      </c>
      <c r="R644" s="1" t="s">
        <v>120</v>
      </c>
      <c r="S644" s="1" t="s">
        <v>49</v>
      </c>
      <c r="T644" s="1" t="s">
        <v>205</v>
      </c>
      <c r="U644" s="1" t="s">
        <v>206</v>
      </c>
      <c r="V644" s="1" t="s">
        <v>112</v>
      </c>
      <c r="W644" s="1">
        <v>4</v>
      </c>
      <c r="X644" s="1" t="s">
        <v>53</v>
      </c>
      <c r="Y644" s="1">
        <v>5</v>
      </c>
      <c r="Z644" s="1" t="s">
        <v>145</v>
      </c>
    </row>
    <row r="645" spans="1:26" ht="18" customHeight="1" x14ac:dyDescent="0.25">
      <c r="A645" s="1" t="s">
        <v>1494</v>
      </c>
      <c r="B645" s="5">
        <f t="shared" ca="1" si="10"/>
        <v>45980</v>
      </c>
      <c r="C645" s="1" t="s">
        <v>339</v>
      </c>
      <c r="D645" s="1" t="s">
        <v>200</v>
      </c>
      <c r="E645" s="1" t="s">
        <v>29</v>
      </c>
      <c r="F645" s="1">
        <v>24</v>
      </c>
      <c r="G645" s="1" t="s">
        <v>274</v>
      </c>
      <c r="H645" s="1" t="s">
        <v>100</v>
      </c>
      <c r="I645" s="1" t="s">
        <v>201</v>
      </c>
      <c r="J645" s="1" t="s">
        <v>59</v>
      </c>
      <c r="K645" s="1" t="s">
        <v>69</v>
      </c>
      <c r="L645" s="1">
        <v>5985.56</v>
      </c>
      <c r="M645" s="1">
        <v>0</v>
      </c>
      <c r="N645" s="1">
        <v>0</v>
      </c>
      <c r="O645" s="1">
        <v>1077.4000000000001</v>
      </c>
      <c r="P645" s="1">
        <v>150</v>
      </c>
      <c r="Q645" s="1">
        <v>7212.96</v>
      </c>
      <c r="R645" s="1" t="s">
        <v>120</v>
      </c>
      <c r="S645" s="1" t="s">
        <v>140</v>
      </c>
      <c r="T645" s="1" t="s">
        <v>205</v>
      </c>
      <c r="U645" s="1" t="s">
        <v>206</v>
      </c>
      <c r="V645" s="1" t="s">
        <v>112</v>
      </c>
      <c r="W645" s="1">
        <v>3</v>
      </c>
      <c r="X645" s="1" t="s">
        <v>53</v>
      </c>
      <c r="Y645" s="1">
        <v>3</v>
      </c>
      <c r="Z645" s="1" t="s">
        <v>41</v>
      </c>
    </row>
    <row r="646" spans="1:26" ht="18" customHeight="1" x14ac:dyDescent="0.25">
      <c r="A646" s="1" t="s">
        <v>1495</v>
      </c>
      <c r="B646" s="5">
        <f t="shared" ca="1" si="10"/>
        <v>46206</v>
      </c>
      <c r="C646" s="1" t="s">
        <v>367</v>
      </c>
      <c r="D646" s="1" t="s">
        <v>417</v>
      </c>
      <c r="E646" s="1" t="s">
        <v>29</v>
      </c>
      <c r="F646" s="1">
        <v>34</v>
      </c>
      <c r="G646" s="1" t="s">
        <v>149</v>
      </c>
      <c r="H646" s="1" t="s">
        <v>100</v>
      </c>
      <c r="I646" s="1" t="s">
        <v>150</v>
      </c>
      <c r="J646" s="1" t="s">
        <v>68</v>
      </c>
      <c r="K646" s="1" t="s">
        <v>60</v>
      </c>
      <c r="L646" s="1">
        <v>949.38</v>
      </c>
      <c r="M646" s="1">
        <v>0.1</v>
      </c>
      <c r="N646" s="1">
        <v>94.94</v>
      </c>
      <c r="O646" s="1">
        <v>153.80000000000001</v>
      </c>
      <c r="P646" s="1">
        <v>50</v>
      </c>
      <c r="Q646" s="1">
        <v>1058.24</v>
      </c>
      <c r="R646" s="1" t="s">
        <v>35</v>
      </c>
      <c r="S646" s="1" t="s">
        <v>71</v>
      </c>
      <c r="T646" s="1" t="s">
        <v>37</v>
      </c>
      <c r="U646" s="1" t="s">
        <v>38</v>
      </c>
      <c r="V646" s="1" t="s">
        <v>39</v>
      </c>
      <c r="W646" s="1">
        <v>3</v>
      </c>
      <c r="X646" s="1" t="s">
        <v>63</v>
      </c>
      <c r="Y646" s="1">
        <v>4</v>
      </c>
      <c r="Z646" s="1" t="s">
        <v>103</v>
      </c>
    </row>
    <row r="647" spans="1:26" ht="18" customHeight="1" x14ac:dyDescent="0.25">
      <c r="A647" s="1" t="s">
        <v>1496</v>
      </c>
      <c r="B647" s="5">
        <f t="shared" ca="1" si="10"/>
        <v>45789</v>
      </c>
      <c r="C647" s="1" t="s">
        <v>158</v>
      </c>
      <c r="D647" s="1" t="s">
        <v>248</v>
      </c>
      <c r="E647" s="1" t="s">
        <v>45</v>
      </c>
      <c r="F647" s="1">
        <v>19</v>
      </c>
      <c r="G647" s="1" t="s">
        <v>171</v>
      </c>
      <c r="H647" s="1" t="s">
        <v>100</v>
      </c>
      <c r="I647" s="1" t="s">
        <v>101</v>
      </c>
      <c r="J647" s="1" t="s">
        <v>109</v>
      </c>
      <c r="K647" s="1" t="s">
        <v>34</v>
      </c>
      <c r="L647" s="1">
        <v>12067.28</v>
      </c>
      <c r="M647" s="1">
        <v>0</v>
      </c>
      <c r="N647" s="1">
        <v>0</v>
      </c>
      <c r="O647" s="1">
        <v>2172.11</v>
      </c>
      <c r="P647" s="1">
        <v>100</v>
      </c>
      <c r="Q647" s="1">
        <v>14339.39</v>
      </c>
      <c r="R647" s="1" t="s">
        <v>35</v>
      </c>
      <c r="S647" s="1" t="s">
        <v>49</v>
      </c>
      <c r="T647" s="1" t="s">
        <v>197</v>
      </c>
      <c r="U647" s="1" t="s">
        <v>198</v>
      </c>
      <c r="V647" s="1" t="s">
        <v>52</v>
      </c>
      <c r="W647" s="1">
        <v>7</v>
      </c>
      <c r="X647" s="1" t="s">
        <v>53</v>
      </c>
      <c r="Y647" s="1">
        <v>5</v>
      </c>
      <c r="Z647" s="1" t="s">
        <v>41</v>
      </c>
    </row>
    <row r="648" spans="1:26" ht="18" customHeight="1" x14ac:dyDescent="0.25">
      <c r="A648" s="1" t="s">
        <v>1497</v>
      </c>
      <c r="B648" s="5">
        <f t="shared" ca="1" si="10"/>
        <v>46026</v>
      </c>
      <c r="C648" s="1" t="s">
        <v>602</v>
      </c>
      <c r="D648" s="1" t="s">
        <v>148</v>
      </c>
      <c r="E648" s="1" t="s">
        <v>29</v>
      </c>
      <c r="F648" s="1">
        <v>29</v>
      </c>
      <c r="G648" s="1" t="s">
        <v>171</v>
      </c>
      <c r="H648" s="1" t="s">
        <v>100</v>
      </c>
      <c r="I648" s="1" t="s">
        <v>178</v>
      </c>
      <c r="J648" s="1" t="s">
        <v>68</v>
      </c>
      <c r="K648" s="1" t="s">
        <v>34</v>
      </c>
      <c r="L648" s="1">
        <v>9164.6200000000008</v>
      </c>
      <c r="M648" s="1">
        <v>0</v>
      </c>
      <c r="N648" s="1">
        <v>0</v>
      </c>
      <c r="O648" s="1">
        <v>1649.63</v>
      </c>
      <c r="P648" s="1">
        <v>0</v>
      </c>
      <c r="Q648" s="1">
        <v>10814.25</v>
      </c>
      <c r="R648" s="1" t="s">
        <v>87</v>
      </c>
      <c r="S648" s="1" t="s">
        <v>36</v>
      </c>
      <c r="T648" s="1" t="s">
        <v>93</v>
      </c>
      <c r="U648" s="1" t="s">
        <v>94</v>
      </c>
      <c r="V648" s="1" t="s">
        <v>95</v>
      </c>
      <c r="W648" s="1">
        <v>2</v>
      </c>
      <c r="X648" s="1" t="s">
        <v>53</v>
      </c>
      <c r="Y648" s="1">
        <v>4</v>
      </c>
      <c r="Z648" s="1" t="s">
        <v>41</v>
      </c>
    </row>
    <row r="649" spans="1:26" ht="18" customHeight="1" x14ac:dyDescent="0.25">
      <c r="A649" s="1" t="s">
        <v>1498</v>
      </c>
      <c r="B649" s="5">
        <f t="shared" ca="1" si="10"/>
        <v>46003</v>
      </c>
      <c r="C649" s="1" t="s">
        <v>1163</v>
      </c>
      <c r="D649" s="1" t="s">
        <v>958</v>
      </c>
      <c r="E649" s="1" t="s">
        <v>29</v>
      </c>
      <c r="F649" s="1">
        <v>59</v>
      </c>
      <c r="G649" s="1" t="s">
        <v>91</v>
      </c>
      <c r="H649" s="1" t="s">
        <v>47</v>
      </c>
      <c r="I649" s="1" t="s">
        <v>131</v>
      </c>
      <c r="J649" s="1" t="s">
        <v>33</v>
      </c>
      <c r="K649" s="1" t="s">
        <v>34</v>
      </c>
      <c r="L649" s="1">
        <v>3178.51</v>
      </c>
      <c r="M649" s="1">
        <v>0</v>
      </c>
      <c r="N649" s="1">
        <v>0</v>
      </c>
      <c r="O649" s="1">
        <v>572.13</v>
      </c>
      <c r="P649" s="1">
        <v>0</v>
      </c>
      <c r="Q649" s="1">
        <v>3750.64</v>
      </c>
      <c r="R649" s="1" t="s">
        <v>120</v>
      </c>
      <c r="S649" s="1" t="s">
        <v>71</v>
      </c>
      <c r="T649" s="1" t="s">
        <v>37</v>
      </c>
      <c r="U649" s="1" t="s">
        <v>38</v>
      </c>
      <c r="V649" s="1" t="s">
        <v>39</v>
      </c>
      <c r="W649" s="1">
        <v>6</v>
      </c>
      <c r="X649" s="1" t="s">
        <v>53</v>
      </c>
      <c r="Y649" s="1">
        <v>1</v>
      </c>
      <c r="Z649" s="1" t="s">
        <v>113</v>
      </c>
    </row>
    <row r="650" spans="1:26" ht="18" customHeight="1" x14ac:dyDescent="0.25">
      <c r="A650" s="1" t="s">
        <v>1499</v>
      </c>
      <c r="B650" s="5">
        <f t="shared" ca="1" si="10"/>
        <v>46224</v>
      </c>
      <c r="C650" s="1" t="s">
        <v>203</v>
      </c>
      <c r="D650" s="1" t="s">
        <v>1500</v>
      </c>
      <c r="E650" s="1" t="s">
        <v>29</v>
      </c>
      <c r="F650" s="1">
        <v>35</v>
      </c>
      <c r="G650" s="1" t="s">
        <v>99</v>
      </c>
      <c r="H650" s="1" t="s">
        <v>100</v>
      </c>
      <c r="I650" s="1" t="s">
        <v>101</v>
      </c>
      <c r="J650" s="1" t="s">
        <v>68</v>
      </c>
      <c r="K650" s="1" t="s">
        <v>34</v>
      </c>
      <c r="L650" s="1">
        <v>7548.72</v>
      </c>
      <c r="M650" s="1">
        <v>0.1</v>
      </c>
      <c r="N650" s="1">
        <v>754.87</v>
      </c>
      <c r="O650" s="1">
        <v>1222.8900000000001</v>
      </c>
      <c r="P650" s="1">
        <v>50</v>
      </c>
      <c r="Q650" s="1">
        <v>8066.74</v>
      </c>
      <c r="R650" s="1" t="s">
        <v>35</v>
      </c>
      <c r="S650" s="1" t="s">
        <v>49</v>
      </c>
      <c r="T650" s="1" t="s">
        <v>93</v>
      </c>
      <c r="U650" s="1" t="s">
        <v>94</v>
      </c>
      <c r="V650" s="1" t="s">
        <v>95</v>
      </c>
      <c r="W650" s="1">
        <v>4</v>
      </c>
      <c r="X650" s="1" t="s">
        <v>53</v>
      </c>
      <c r="Y650" s="1">
        <v>4</v>
      </c>
      <c r="Z650" s="1" t="s">
        <v>41</v>
      </c>
    </row>
    <row r="651" spans="1:26" ht="18" customHeight="1" x14ac:dyDescent="0.25">
      <c r="A651" s="1" t="s">
        <v>1501</v>
      </c>
      <c r="B651" s="5">
        <f t="shared" ca="1" si="10"/>
        <v>45918</v>
      </c>
      <c r="C651" s="1" t="s">
        <v>1502</v>
      </c>
      <c r="D651" s="1" t="s">
        <v>1503</v>
      </c>
      <c r="E651" s="1" t="s">
        <v>45</v>
      </c>
      <c r="F651" s="1">
        <v>28</v>
      </c>
      <c r="G651" s="1" t="s">
        <v>75</v>
      </c>
      <c r="H651" s="1" t="s">
        <v>76</v>
      </c>
      <c r="I651" s="1" t="s">
        <v>77</v>
      </c>
      <c r="J651" s="1" t="s">
        <v>119</v>
      </c>
      <c r="K651" s="1" t="s">
        <v>60</v>
      </c>
      <c r="L651" s="1">
        <v>11199.08</v>
      </c>
      <c r="M651" s="1">
        <v>0</v>
      </c>
      <c r="N651" s="1">
        <v>0</v>
      </c>
      <c r="O651" s="1">
        <v>2015.83</v>
      </c>
      <c r="P651" s="1">
        <v>50</v>
      </c>
      <c r="Q651" s="1">
        <v>13264.91</v>
      </c>
      <c r="R651" s="1" t="s">
        <v>87</v>
      </c>
      <c r="S651" s="1" t="s">
        <v>49</v>
      </c>
      <c r="T651" s="1" t="s">
        <v>50</v>
      </c>
      <c r="U651" s="1" t="s">
        <v>51</v>
      </c>
      <c r="V651" s="1" t="s">
        <v>52</v>
      </c>
      <c r="W651" s="1">
        <v>7</v>
      </c>
      <c r="X651" s="1" t="s">
        <v>53</v>
      </c>
      <c r="Y651" s="1">
        <v>2</v>
      </c>
      <c r="Z651" s="1" t="s">
        <v>41</v>
      </c>
    </row>
    <row r="652" spans="1:26" ht="18" customHeight="1" x14ac:dyDescent="0.25">
      <c r="A652" s="1" t="s">
        <v>1504</v>
      </c>
      <c r="B652" s="5">
        <f t="shared" ca="1" si="10"/>
        <v>46201</v>
      </c>
      <c r="C652" s="1" t="s">
        <v>1505</v>
      </c>
      <c r="D652" s="1" t="s">
        <v>466</v>
      </c>
      <c r="E652" s="1" t="s">
        <v>45</v>
      </c>
      <c r="F652" s="1">
        <v>33</v>
      </c>
      <c r="G652" s="1" t="s">
        <v>85</v>
      </c>
      <c r="H652" s="1" t="s">
        <v>31</v>
      </c>
      <c r="I652" s="1" t="s">
        <v>282</v>
      </c>
      <c r="J652" s="1" t="s">
        <v>33</v>
      </c>
      <c r="K652" s="1" t="s">
        <v>34</v>
      </c>
      <c r="L652" s="1">
        <v>11613.57</v>
      </c>
      <c r="M652" s="1">
        <v>0.1</v>
      </c>
      <c r="N652" s="1">
        <v>1161.3599999999999</v>
      </c>
      <c r="O652" s="1">
        <v>1881.4</v>
      </c>
      <c r="P652" s="1">
        <v>0</v>
      </c>
      <c r="Q652" s="1">
        <v>12333.61</v>
      </c>
      <c r="R652" s="1" t="s">
        <v>35</v>
      </c>
      <c r="S652" s="1" t="s">
        <v>49</v>
      </c>
      <c r="T652" s="1" t="s">
        <v>80</v>
      </c>
      <c r="U652" s="1" t="s">
        <v>81</v>
      </c>
      <c r="V652" s="1" t="s">
        <v>52</v>
      </c>
      <c r="W652" s="1">
        <v>3</v>
      </c>
      <c r="X652" s="1" t="s">
        <v>53</v>
      </c>
      <c r="Y652" s="1">
        <v>5</v>
      </c>
      <c r="Z652" s="1" t="s">
        <v>41</v>
      </c>
    </row>
    <row r="653" spans="1:26" ht="18" customHeight="1" x14ac:dyDescent="0.25">
      <c r="A653" s="1" t="s">
        <v>1506</v>
      </c>
      <c r="B653" s="5">
        <f t="shared" ca="1" si="10"/>
        <v>46238</v>
      </c>
      <c r="C653" s="1" t="s">
        <v>441</v>
      </c>
      <c r="D653" s="1" t="s">
        <v>252</v>
      </c>
      <c r="E653" s="1" t="s">
        <v>45</v>
      </c>
      <c r="F653" s="1">
        <v>66</v>
      </c>
      <c r="G653" s="1" t="s">
        <v>124</v>
      </c>
      <c r="H653" s="1" t="s">
        <v>31</v>
      </c>
      <c r="I653" s="1" t="s">
        <v>125</v>
      </c>
      <c r="J653" s="1" t="s">
        <v>92</v>
      </c>
      <c r="K653" s="1" t="s">
        <v>60</v>
      </c>
      <c r="L653" s="1">
        <v>7619.37</v>
      </c>
      <c r="M653" s="1">
        <v>0.15</v>
      </c>
      <c r="N653" s="1">
        <v>1142.9100000000001</v>
      </c>
      <c r="O653" s="1">
        <v>1165.76</v>
      </c>
      <c r="P653" s="1">
        <v>0</v>
      </c>
      <c r="Q653" s="1">
        <v>7642.22</v>
      </c>
      <c r="R653" s="1" t="s">
        <v>35</v>
      </c>
      <c r="S653" s="1" t="s">
        <v>49</v>
      </c>
      <c r="T653" s="1" t="s">
        <v>197</v>
      </c>
      <c r="U653" s="1" t="s">
        <v>198</v>
      </c>
      <c r="V653" s="1" t="s">
        <v>52</v>
      </c>
      <c r="W653" s="1">
        <v>4</v>
      </c>
      <c r="X653" s="1" t="s">
        <v>53</v>
      </c>
      <c r="Y653" s="1">
        <v>4</v>
      </c>
      <c r="Z653" s="1" t="s">
        <v>41</v>
      </c>
    </row>
    <row r="654" spans="1:26" ht="18" customHeight="1" x14ac:dyDescent="0.25">
      <c r="A654" s="1" t="s">
        <v>1507</v>
      </c>
      <c r="B654" s="5">
        <f t="shared" ca="1" si="10"/>
        <v>46191</v>
      </c>
      <c r="C654" s="1" t="s">
        <v>560</v>
      </c>
      <c r="D654" s="1" t="s">
        <v>1508</v>
      </c>
      <c r="E654" s="1" t="s">
        <v>45</v>
      </c>
      <c r="F654" s="1">
        <v>68</v>
      </c>
      <c r="G654" s="1" t="s">
        <v>274</v>
      </c>
      <c r="H654" s="1" t="s">
        <v>100</v>
      </c>
      <c r="I654" s="1" t="s">
        <v>150</v>
      </c>
      <c r="J654" s="1" t="s">
        <v>109</v>
      </c>
      <c r="K654" s="1" t="s">
        <v>69</v>
      </c>
      <c r="L654" s="1">
        <v>4751.91</v>
      </c>
      <c r="M654" s="1">
        <v>0.05</v>
      </c>
      <c r="N654" s="1">
        <v>237.6</v>
      </c>
      <c r="O654" s="1">
        <v>812.58</v>
      </c>
      <c r="P654" s="1">
        <v>0</v>
      </c>
      <c r="Q654" s="1">
        <v>5326.89</v>
      </c>
      <c r="R654" s="1" t="s">
        <v>87</v>
      </c>
      <c r="S654" s="1" t="s">
        <v>71</v>
      </c>
      <c r="T654" s="1" t="s">
        <v>61</v>
      </c>
      <c r="U654" s="1" t="s">
        <v>62</v>
      </c>
      <c r="V654" s="1" t="s">
        <v>39</v>
      </c>
      <c r="W654" s="1">
        <v>6</v>
      </c>
      <c r="X654" s="1" t="s">
        <v>53</v>
      </c>
      <c r="Y654" s="1">
        <v>4</v>
      </c>
      <c r="Z654" s="1" t="s">
        <v>41</v>
      </c>
    </row>
    <row r="655" spans="1:26" ht="18" customHeight="1" x14ac:dyDescent="0.25">
      <c r="A655" s="1" t="s">
        <v>1509</v>
      </c>
      <c r="B655" s="5">
        <f t="shared" ca="1" si="10"/>
        <v>46006</v>
      </c>
      <c r="C655" s="1" t="s">
        <v>763</v>
      </c>
      <c r="D655" s="1" t="s">
        <v>1510</v>
      </c>
      <c r="E655" s="1" t="s">
        <v>29</v>
      </c>
      <c r="F655" s="1">
        <v>35</v>
      </c>
      <c r="G655" s="1" t="s">
        <v>99</v>
      </c>
      <c r="H655" s="1" t="s">
        <v>100</v>
      </c>
      <c r="I655" s="1" t="s">
        <v>150</v>
      </c>
      <c r="J655" s="1" t="s">
        <v>109</v>
      </c>
      <c r="K655" s="1" t="s">
        <v>34</v>
      </c>
      <c r="L655" s="1">
        <v>14612.7</v>
      </c>
      <c r="M655" s="1">
        <v>0.05</v>
      </c>
      <c r="N655" s="1">
        <v>730.64</v>
      </c>
      <c r="O655" s="1">
        <v>2498.77</v>
      </c>
      <c r="P655" s="1">
        <v>100</v>
      </c>
      <c r="Q655" s="1">
        <v>16480.830000000002</v>
      </c>
      <c r="R655" s="1" t="s">
        <v>87</v>
      </c>
      <c r="S655" s="1" t="s">
        <v>49</v>
      </c>
      <c r="T655" s="1" t="s">
        <v>80</v>
      </c>
      <c r="U655" s="1" t="s">
        <v>81</v>
      </c>
      <c r="V655" s="1" t="s">
        <v>52</v>
      </c>
      <c r="W655" s="1">
        <v>3</v>
      </c>
      <c r="X655" s="1" t="s">
        <v>53</v>
      </c>
      <c r="Y655" s="1">
        <v>4</v>
      </c>
      <c r="Z655" s="1" t="s">
        <v>41</v>
      </c>
    </row>
    <row r="656" spans="1:26" ht="18" customHeight="1" x14ac:dyDescent="0.25">
      <c r="A656" s="1" t="s">
        <v>1511</v>
      </c>
      <c r="B656" s="5">
        <f t="shared" ca="1" si="10"/>
        <v>45727</v>
      </c>
      <c r="C656" s="1" t="s">
        <v>1427</v>
      </c>
      <c r="D656" s="1" t="s">
        <v>542</v>
      </c>
      <c r="E656" s="1" t="s">
        <v>45</v>
      </c>
      <c r="F656" s="1">
        <v>52</v>
      </c>
      <c r="G656" s="1" t="s">
        <v>99</v>
      </c>
      <c r="H656" s="1" t="s">
        <v>100</v>
      </c>
      <c r="I656" s="1" t="s">
        <v>178</v>
      </c>
      <c r="J656" s="1" t="s">
        <v>59</v>
      </c>
      <c r="K656" s="1" t="s">
        <v>34</v>
      </c>
      <c r="L656" s="1">
        <v>10034.6</v>
      </c>
      <c r="M656" s="1">
        <v>0.05</v>
      </c>
      <c r="N656" s="1">
        <v>501.73</v>
      </c>
      <c r="O656" s="1">
        <v>1715.92</v>
      </c>
      <c r="P656" s="1">
        <v>50</v>
      </c>
      <c r="Q656" s="1">
        <v>11298.79</v>
      </c>
      <c r="R656" s="1" t="s">
        <v>35</v>
      </c>
      <c r="S656" s="1" t="s">
        <v>36</v>
      </c>
      <c r="T656" s="1" t="s">
        <v>37</v>
      </c>
      <c r="U656" s="1" t="s">
        <v>38</v>
      </c>
      <c r="V656" s="1" t="s">
        <v>39</v>
      </c>
      <c r="W656" s="1">
        <v>2</v>
      </c>
      <c r="X656" s="1" t="s">
        <v>53</v>
      </c>
      <c r="Y656" s="1">
        <v>2</v>
      </c>
      <c r="Z656" s="1" t="s">
        <v>41</v>
      </c>
    </row>
    <row r="657" spans="1:26" ht="18" customHeight="1" x14ac:dyDescent="0.25">
      <c r="A657" s="1" t="s">
        <v>1512</v>
      </c>
      <c r="B657" s="5">
        <f t="shared" ca="1" si="10"/>
        <v>45959</v>
      </c>
      <c r="C657" s="1" t="s">
        <v>1513</v>
      </c>
      <c r="D657" s="1" t="s">
        <v>234</v>
      </c>
      <c r="E657" s="1" t="s">
        <v>29</v>
      </c>
      <c r="F657" s="1">
        <v>43</v>
      </c>
      <c r="G657" s="1" t="s">
        <v>46</v>
      </c>
      <c r="H657" s="1" t="s">
        <v>47</v>
      </c>
      <c r="I657" s="1" t="s">
        <v>131</v>
      </c>
      <c r="J657" s="1" t="s">
        <v>33</v>
      </c>
      <c r="K657" s="1" t="s">
        <v>34</v>
      </c>
      <c r="L657" s="1">
        <v>6271.5</v>
      </c>
      <c r="M657" s="1">
        <v>0</v>
      </c>
      <c r="N657" s="1">
        <v>0</v>
      </c>
      <c r="O657" s="1">
        <v>1128.8699999999999</v>
      </c>
      <c r="P657" s="1">
        <v>0</v>
      </c>
      <c r="Q657" s="1">
        <v>7400.37</v>
      </c>
      <c r="R657" s="1" t="s">
        <v>35</v>
      </c>
      <c r="S657" s="1" t="s">
        <v>140</v>
      </c>
      <c r="T657" s="1" t="s">
        <v>61</v>
      </c>
      <c r="U657" s="1" t="s">
        <v>62</v>
      </c>
      <c r="V657" s="1" t="s">
        <v>39</v>
      </c>
      <c r="W657" s="1">
        <v>4</v>
      </c>
      <c r="X657" s="1" t="s">
        <v>53</v>
      </c>
      <c r="Y657" s="1">
        <v>5</v>
      </c>
      <c r="Z657" s="1" t="s">
        <v>113</v>
      </c>
    </row>
    <row r="658" spans="1:26" ht="18" customHeight="1" x14ac:dyDescent="0.25">
      <c r="A658" s="1" t="s">
        <v>1514</v>
      </c>
      <c r="B658" s="5">
        <f t="shared" ca="1" si="10"/>
        <v>45825</v>
      </c>
      <c r="C658" s="1" t="s">
        <v>1515</v>
      </c>
      <c r="D658" s="1" t="s">
        <v>1516</v>
      </c>
      <c r="E658" s="1" t="s">
        <v>45</v>
      </c>
      <c r="F658" s="1">
        <v>33</v>
      </c>
      <c r="G658" s="1" t="s">
        <v>85</v>
      </c>
      <c r="H658" s="1" t="s">
        <v>31</v>
      </c>
      <c r="I658" s="1" t="s">
        <v>32</v>
      </c>
      <c r="J658" s="1" t="s">
        <v>92</v>
      </c>
      <c r="K658" s="1" t="s">
        <v>69</v>
      </c>
      <c r="L658" s="1">
        <v>4386.83</v>
      </c>
      <c r="M658" s="1">
        <v>0.05</v>
      </c>
      <c r="N658" s="1">
        <v>219.34</v>
      </c>
      <c r="O658" s="1">
        <v>750.15</v>
      </c>
      <c r="P658" s="1">
        <v>0</v>
      </c>
      <c r="Q658" s="1">
        <v>4917.6400000000003</v>
      </c>
      <c r="R658" s="1" t="s">
        <v>120</v>
      </c>
      <c r="S658" s="1" t="s">
        <v>49</v>
      </c>
      <c r="T658" s="1" t="s">
        <v>110</v>
      </c>
      <c r="U658" s="1" t="s">
        <v>111</v>
      </c>
      <c r="V658" s="1" t="s">
        <v>112</v>
      </c>
      <c r="W658" s="1">
        <v>7</v>
      </c>
      <c r="X658" s="1" t="s">
        <v>53</v>
      </c>
      <c r="Y658" s="1">
        <v>5</v>
      </c>
      <c r="Z658" s="1" t="s">
        <v>41</v>
      </c>
    </row>
    <row r="659" spans="1:26" ht="18" customHeight="1" x14ac:dyDescent="0.25">
      <c r="A659" s="1" t="s">
        <v>1517</v>
      </c>
      <c r="B659" s="5">
        <f t="shared" ca="1" si="10"/>
        <v>46188</v>
      </c>
      <c r="C659" s="1" t="s">
        <v>1351</v>
      </c>
      <c r="D659" s="1" t="s">
        <v>493</v>
      </c>
      <c r="E659" s="1" t="s">
        <v>29</v>
      </c>
      <c r="F659" s="1">
        <v>23</v>
      </c>
      <c r="G659" s="1" t="s">
        <v>99</v>
      </c>
      <c r="H659" s="1" t="s">
        <v>100</v>
      </c>
      <c r="I659" s="1" t="s">
        <v>201</v>
      </c>
      <c r="J659" s="1" t="s">
        <v>109</v>
      </c>
      <c r="K659" s="1" t="s">
        <v>60</v>
      </c>
      <c r="L659" s="1">
        <v>11033.77</v>
      </c>
      <c r="M659" s="1">
        <v>0.05</v>
      </c>
      <c r="N659" s="1">
        <v>551.69000000000005</v>
      </c>
      <c r="O659" s="1">
        <v>1886.77</v>
      </c>
      <c r="P659" s="1">
        <v>0</v>
      </c>
      <c r="Q659" s="1">
        <v>12368.85</v>
      </c>
      <c r="R659" s="1" t="s">
        <v>79</v>
      </c>
      <c r="S659" s="1" t="s">
        <v>49</v>
      </c>
      <c r="T659" s="1" t="s">
        <v>61</v>
      </c>
      <c r="U659" s="1" t="s">
        <v>62</v>
      </c>
      <c r="V659" s="1" t="s">
        <v>39</v>
      </c>
      <c r="W659" s="1">
        <v>2</v>
      </c>
      <c r="X659" s="1" t="s">
        <v>53</v>
      </c>
      <c r="Y659" s="1">
        <v>5</v>
      </c>
      <c r="Z659" s="1" t="s">
        <v>41</v>
      </c>
    </row>
    <row r="660" spans="1:26" ht="18" customHeight="1" x14ac:dyDescent="0.25">
      <c r="A660" s="1" t="s">
        <v>1518</v>
      </c>
      <c r="B660" s="5">
        <f t="shared" ca="1" si="10"/>
        <v>45947</v>
      </c>
      <c r="C660" s="1" t="s">
        <v>1519</v>
      </c>
      <c r="D660" s="1" t="s">
        <v>1520</v>
      </c>
      <c r="E660" s="1" t="s">
        <v>29</v>
      </c>
      <c r="F660" s="1">
        <v>61</v>
      </c>
      <c r="G660" s="1" t="s">
        <v>107</v>
      </c>
      <c r="H660" s="1" t="s">
        <v>76</v>
      </c>
      <c r="I660" s="1" t="s">
        <v>77</v>
      </c>
      <c r="J660" s="1" t="s">
        <v>33</v>
      </c>
      <c r="K660" s="1" t="s">
        <v>34</v>
      </c>
      <c r="L660" s="1">
        <v>3822.21</v>
      </c>
      <c r="M660" s="1">
        <v>0.2</v>
      </c>
      <c r="N660" s="1">
        <v>764.44</v>
      </c>
      <c r="O660" s="1">
        <v>550.4</v>
      </c>
      <c r="P660" s="1">
        <v>50</v>
      </c>
      <c r="Q660" s="1">
        <v>3658.17</v>
      </c>
      <c r="R660" s="1" t="s">
        <v>35</v>
      </c>
      <c r="S660" s="1" t="s">
        <v>36</v>
      </c>
      <c r="T660" s="1" t="s">
        <v>37</v>
      </c>
      <c r="U660" s="1" t="s">
        <v>38</v>
      </c>
      <c r="V660" s="1" t="s">
        <v>39</v>
      </c>
      <c r="W660" s="1">
        <v>6</v>
      </c>
      <c r="X660" s="1" t="s">
        <v>53</v>
      </c>
      <c r="Y660" s="1">
        <v>4</v>
      </c>
      <c r="Z660" s="1" t="s">
        <v>41</v>
      </c>
    </row>
    <row r="661" spans="1:26" ht="18" customHeight="1" x14ac:dyDescent="0.25">
      <c r="A661" s="1" t="s">
        <v>1521</v>
      </c>
      <c r="B661" s="5">
        <f t="shared" ca="1" si="10"/>
        <v>45921</v>
      </c>
      <c r="C661" s="1" t="s">
        <v>323</v>
      </c>
      <c r="D661" s="1" t="s">
        <v>237</v>
      </c>
      <c r="E661" s="1" t="s">
        <v>29</v>
      </c>
      <c r="F661" s="1">
        <v>60</v>
      </c>
      <c r="G661" s="1" t="s">
        <v>99</v>
      </c>
      <c r="H661" s="1" t="s">
        <v>100</v>
      </c>
      <c r="I661" s="1" t="s">
        <v>101</v>
      </c>
      <c r="J661" s="1" t="s">
        <v>78</v>
      </c>
      <c r="K661" s="1" t="s">
        <v>60</v>
      </c>
      <c r="L661" s="1">
        <v>2782.72</v>
      </c>
      <c r="M661" s="1">
        <v>0.15</v>
      </c>
      <c r="N661" s="1">
        <v>417.41</v>
      </c>
      <c r="O661" s="1">
        <v>425.76</v>
      </c>
      <c r="P661" s="1">
        <v>0</v>
      </c>
      <c r="Q661" s="1">
        <v>2791.07</v>
      </c>
      <c r="R661" s="1" t="s">
        <v>120</v>
      </c>
      <c r="S661" s="1" t="s">
        <v>71</v>
      </c>
      <c r="T661" s="1" t="s">
        <v>205</v>
      </c>
      <c r="U661" s="1" t="s">
        <v>206</v>
      </c>
      <c r="V661" s="1" t="s">
        <v>112</v>
      </c>
      <c r="W661" s="1">
        <v>6</v>
      </c>
      <c r="X661" s="1" t="s">
        <v>53</v>
      </c>
      <c r="Y661" s="1">
        <v>4</v>
      </c>
      <c r="Z661" s="1" t="s">
        <v>41</v>
      </c>
    </row>
    <row r="662" spans="1:26" ht="18" customHeight="1" x14ac:dyDescent="0.25">
      <c r="A662" s="1" t="s">
        <v>1522</v>
      </c>
      <c r="B662" s="5">
        <f t="shared" ca="1" si="10"/>
        <v>45884</v>
      </c>
      <c r="C662" s="1" t="s">
        <v>1021</v>
      </c>
      <c r="D662" s="1" t="s">
        <v>1523</v>
      </c>
      <c r="E662" s="1" t="s">
        <v>45</v>
      </c>
      <c r="F662" s="1">
        <v>64</v>
      </c>
      <c r="G662" s="1" t="s">
        <v>222</v>
      </c>
      <c r="H662" s="1" t="s">
        <v>31</v>
      </c>
      <c r="I662" s="1" t="s">
        <v>32</v>
      </c>
      <c r="J662" s="1" t="s">
        <v>78</v>
      </c>
      <c r="K662" s="1" t="s">
        <v>34</v>
      </c>
      <c r="L662" s="1">
        <v>8065.05</v>
      </c>
      <c r="M662" s="1">
        <v>0.15</v>
      </c>
      <c r="N662" s="1">
        <v>1209.76</v>
      </c>
      <c r="O662" s="1">
        <v>1233.95</v>
      </c>
      <c r="P662" s="1">
        <v>100</v>
      </c>
      <c r="Q662" s="1">
        <v>8189.24</v>
      </c>
      <c r="R662" s="1" t="s">
        <v>35</v>
      </c>
      <c r="S662" s="1" t="s">
        <v>71</v>
      </c>
      <c r="T662" s="1" t="s">
        <v>161</v>
      </c>
      <c r="U662" s="1" t="s">
        <v>162</v>
      </c>
      <c r="V662" s="1" t="s">
        <v>95</v>
      </c>
      <c r="W662" s="1">
        <v>4</v>
      </c>
      <c r="X662" s="1" t="s">
        <v>53</v>
      </c>
      <c r="Y662" s="1">
        <v>1</v>
      </c>
      <c r="Z662" s="1" t="s">
        <v>145</v>
      </c>
    </row>
    <row r="663" spans="1:26" ht="18" customHeight="1" x14ac:dyDescent="0.25">
      <c r="A663" s="1" t="s">
        <v>1524</v>
      </c>
      <c r="B663" s="5">
        <f t="shared" ca="1" si="10"/>
        <v>46267</v>
      </c>
      <c r="C663" s="1" t="s">
        <v>1286</v>
      </c>
      <c r="D663" s="1" t="s">
        <v>1181</v>
      </c>
      <c r="E663" s="1" t="s">
        <v>45</v>
      </c>
      <c r="F663" s="1">
        <v>64</v>
      </c>
      <c r="G663" s="1" t="s">
        <v>149</v>
      </c>
      <c r="H663" s="1" t="s">
        <v>100</v>
      </c>
      <c r="I663" s="1" t="s">
        <v>201</v>
      </c>
      <c r="J663" s="1" t="s">
        <v>33</v>
      </c>
      <c r="K663" s="1" t="s">
        <v>69</v>
      </c>
      <c r="L663" s="1">
        <v>4527.3100000000004</v>
      </c>
      <c r="M663" s="1">
        <v>0.15</v>
      </c>
      <c r="N663" s="1">
        <v>679.1</v>
      </c>
      <c r="O663" s="1">
        <v>692.68</v>
      </c>
      <c r="P663" s="1">
        <v>0</v>
      </c>
      <c r="Q663" s="1">
        <v>4540.8900000000003</v>
      </c>
      <c r="R663" s="1" t="s">
        <v>35</v>
      </c>
      <c r="S663" s="1" t="s">
        <v>49</v>
      </c>
      <c r="T663" s="1" t="s">
        <v>110</v>
      </c>
      <c r="U663" s="1" t="s">
        <v>111</v>
      </c>
      <c r="V663" s="1" t="s">
        <v>112</v>
      </c>
      <c r="W663" s="1">
        <v>6</v>
      </c>
      <c r="X663" s="1" t="s">
        <v>53</v>
      </c>
      <c r="Y663" s="1">
        <v>4</v>
      </c>
      <c r="Z663" s="1" t="s">
        <v>41</v>
      </c>
    </row>
    <row r="664" spans="1:26" ht="18" customHeight="1" x14ac:dyDescent="0.25">
      <c r="A664" s="1" t="s">
        <v>1525</v>
      </c>
      <c r="B664" s="5">
        <f t="shared" ca="1" si="10"/>
        <v>45866</v>
      </c>
      <c r="C664" s="1" t="s">
        <v>1526</v>
      </c>
      <c r="D664" s="1" t="s">
        <v>787</v>
      </c>
      <c r="E664" s="1" t="s">
        <v>45</v>
      </c>
      <c r="F664" s="1">
        <v>65</v>
      </c>
      <c r="G664" s="1" t="s">
        <v>85</v>
      </c>
      <c r="H664" s="1" t="s">
        <v>31</v>
      </c>
      <c r="I664" s="1" t="s">
        <v>86</v>
      </c>
      <c r="J664" s="1" t="s">
        <v>109</v>
      </c>
      <c r="K664" s="1" t="s">
        <v>34</v>
      </c>
      <c r="L664" s="1">
        <v>9526.35</v>
      </c>
      <c r="M664" s="1">
        <v>0.05</v>
      </c>
      <c r="N664" s="1">
        <v>476.32</v>
      </c>
      <c r="O664" s="1">
        <v>1629.01</v>
      </c>
      <c r="P664" s="1">
        <v>0</v>
      </c>
      <c r="Q664" s="1">
        <v>10679.04</v>
      </c>
      <c r="R664" s="1" t="s">
        <v>87</v>
      </c>
      <c r="S664" s="1" t="s">
        <v>49</v>
      </c>
      <c r="T664" s="1" t="s">
        <v>205</v>
      </c>
      <c r="U664" s="1" t="s">
        <v>206</v>
      </c>
      <c r="V664" s="1" t="s">
        <v>112</v>
      </c>
      <c r="W664" s="1">
        <v>5</v>
      </c>
      <c r="X664" s="1" t="s">
        <v>53</v>
      </c>
      <c r="Y664" s="1">
        <v>4</v>
      </c>
      <c r="Z664" s="1" t="s">
        <v>113</v>
      </c>
    </row>
    <row r="665" spans="1:26" ht="18" customHeight="1" x14ac:dyDescent="0.25">
      <c r="A665" s="1" t="s">
        <v>1527</v>
      </c>
      <c r="B665" s="5">
        <f t="shared" ca="1" si="10"/>
        <v>45692</v>
      </c>
      <c r="C665" s="1" t="s">
        <v>1198</v>
      </c>
      <c r="D665" s="1" t="s">
        <v>716</v>
      </c>
      <c r="E665" s="1" t="s">
        <v>45</v>
      </c>
      <c r="F665" s="1">
        <v>59</v>
      </c>
      <c r="G665" s="1" t="s">
        <v>274</v>
      </c>
      <c r="H665" s="1" t="s">
        <v>100</v>
      </c>
      <c r="I665" s="1" t="s">
        <v>201</v>
      </c>
      <c r="J665" s="1" t="s">
        <v>102</v>
      </c>
      <c r="K665" s="1" t="s">
        <v>34</v>
      </c>
      <c r="L665" s="1">
        <v>1989.6</v>
      </c>
      <c r="M665" s="1">
        <v>0.05</v>
      </c>
      <c r="N665" s="1">
        <v>99.48</v>
      </c>
      <c r="O665" s="1">
        <v>340.22</v>
      </c>
      <c r="P665" s="1">
        <v>100</v>
      </c>
      <c r="Q665" s="1">
        <v>2330.34</v>
      </c>
      <c r="R665" s="1" t="s">
        <v>35</v>
      </c>
      <c r="S665" s="1" t="s">
        <v>71</v>
      </c>
      <c r="T665" s="1" t="s">
        <v>197</v>
      </c>
      <c r="U665" s="1" t="s">
        <v>198</v>
      </c>
      <c r="V665" s="1" t="s">
        <v>52</v>
      </c>
      <c r="W665" s="1">
        <v>7</v>
      </c>
      <c r="X665" s="1" t="s">
        <v>53</v>
      </c>
      <c r="Y665" s="1">
        <v>4</v>
      </c>
      <c r="Z665" s="1" t="s">
        <v>41</v>
      </c>
    </row>
    <row r="666" spans="1:26" ht="18" customHeight="1" x14ac:dyDescent="0.25">
      <c r="A666" s="1" t="s">
        <v>1528</v>
      </c>
      <c r="B666" s="5">
        <f t="shared" ca="1" si="10"/>
        <v>46239</v>
      </c>
      <c r="C666" s="1" t="s">
        <v>1529</v>
      </c>
      <c r="D666" s="1" t="s">
        <v>431</v>
      </c>
      <c r="E666" s="1" t="s">
        <v>45</v>
      </c>
      <c r="F666" s="1">
        <v>29</v>
      </c>
      <c r="G666" s="1" t="s">
        <v>249</v>
      </c>
      <c r="H666" s="1" t="s">
        <v>76</v>
      </c>
      <c r="I666" s="1" t="s">
        <v>139</v>
      </c>
      <c r="J666" s="1" t="s">
        <v>68</v>
      </c>
      <c r="K666" s="1" t="s">
        <v>60</v>
      </c>
      <c r="L666" s="1">
        <v>9910.3799999999992</v>
      </c>
      <c r="M666" s="1">
        <v>0.15</v>
      </c>
      <c r="N666" s="1">
        <v>1486.56</v>
      </c>
      <c r="O666" s="1">
        <v>1516.29</v>
      </c>
      <c r="P666" s="1">
        <v>100</v>
      </c>
      <c r="Q666" s="1">
        <v>10040.11</v>
      </c>
      <c r="R666" s="1" t="s">
        <v>35</v>
      </c>
      <c r="S666" s="1" t="s">
        <v>140</v>
      </c>
      <c r="T666" s="1" t="s">
        <v>197</v>
      </c>
      <c r="U666" s="1" t="s">
        <v>198</v>
      </c>
      <c r="V666" s="1" t="s">
        <v>52</v>
      </c>
      <c r="W666" s="1">
        <v>4</v>
      </c>
      <c r="X666" s="1" t="s">
        <v>53</v>
      </c>
      <c r="Y666" s="1">
        <v>5</v>
      </c>
      <c r="Z666" s="1" t="s">
        <v>41</v>
      </c>
    </row>
    <row r="667" spans="1:26" ht="18" customHeight="1" x14ac:dyDescent="0.25">
      <c r="A667" s="1" t="s">
        <v>1530</v>
      </c>
      <c r="B667" s="5">
        <f t="shared" ca="1" si="10"/>
        <v>45729</v>
      </c>
      <c r="C667" s="1" t="s">
        <v>741</v>
      </c>
      <c r="D667" s="1" t="s">
        <v>255</v>
      </c>
      <c r="E667" s="1" t="s">
        <v>45</v>
      </c>
      <c r="F667" s="1">
        <v>30</v>
      </c>
      <c r="G667" s="1" t="s">
        <v>160</v>
      </c>
      <c r="H667" s="1" t="s">
        <v>100</v>
      </c>
      <c r="I667" s="1" t="s">
        <v>178</v>
      </c>
      <c r="J667" s="1" t="s">
        <v>78</v>
      </c>
      <c r="K667" s="1" t="s">
        <v>34</v>
      </c>
      <c r="L667" s="1">
        <v>4428.62</v>
      </c>
      <c r="M667" s="1">
        <v>0</v>
      </c>
      <c r="N667" s="1">
        <v>0</v>
      </c>
      <c r="O667" s="1">
        <v>797.15</v>
      </c>
      <c r="P667" s="1">
        <v>0</v>
      </c>
      <c r="Q667" s="1">
        <v>5225.7700000000004</v>
      </c>
      <c r="R667" s="1" t="s">
        <v>87</v>
      </c>
      <c r="S667" s="1" t="s">
        <v>49</v>
      </c>
      <c r="T667" s="1" t="s">
        <v>110</v>
      </c>
      <c r="U667" s="1" t="s">
        <v>111</v>
      </c>
      <c r="V667" s="1" t="s">
        <v>112</v>
      </c>
      <c r="W667" s="1">
        <v>5</v>
      </c>
      <c r="X667" s="1" t="s">
        <v>53</v>
      </c>
      <c r="Y667" s="1">
        <v>3</v>
      </c>
      <c r="Z667" s="1" t="s">
        <v>41</v>
      </c>
    </row>
    <row r="668" spans="1:26" ht="18" customHeight="1" x14ac:dyDescent="0.25">
      <c r="A668" s="1" t="s">
        <v>1531</v>
      </c>
      <c r="B668" s="5">
        <f t="shared" ca="1" si="10"/>
        <v>45844</v>
      </c>
      <c r="C668" s="1" t="s">
        <v>950</v>
      </c>
      <c r="D668" s="1" t="s">
        <v>1532</v>
      </c>
      <c r="E668" s="1" t="s">
        <v>45</v>
      </c>
      <c r="F668" s="1">
        <v>21</v>
      </c>
      <c r="G668" s="1" t="s">
        <v>138</v>
      </c>
      <c r="H668" s="1" t="s">
        <v>76</v>
      </c>
      <c r="I668" s="1" t="s">
        <v>139</v>
      </c>
      <c r="J668" s="1" t="s">
        <v>102</v>
      </c>
      <c r="K668" s="1" t="s">
        <v>34</v>
      </c>
      <c r="L668" s="1">
        <v>253.58</v>
      </c>
      <c r="M668" s="1">
        <v>0.2</v>
      </c>
      <c r="N668" s="1">
        <v>50.72</v>
      </c>
      <c r="O668" s="1">
        <v>36.51</v>
      </c>
      <c r="P668" s="1">
        <v>100</v>
      </c>
      <c r="Q668" s="1">
        <v>339.37</v>
      </c>
      <c r="R668" s="1" t="s">
        <v>35</v>
      </c>
      <c r="S668" s="1" t="s">
        <v>140</v>
      </c>
      <c r="T668" s="1" t="s">
        <v>197</v>
      </c>
      <c r="U668" s="1" t="s">
        <v>198</v>
      </c>
      <c r="V668" s="1" t="s">
        <v>52</v>
      </c>
      <c r="W668" s="1">
        <v>6</v>
      </c>
      <c r="X668" s="1" t="s">
        <v>63</v>
      </c>
      <c r="Y668" s="1">
        <v>1</v>
      </c>
      <c r="Z668" s="1" t="s">
        <v>41</v>
      </c>
    </row>
    <row r="669" spans="1:26" ht="18" customHeight="1" x14ac:dyDescent="0.25">
      <c r="A669" s="1" t="s">
        <v>1533</v>
      </c>
      <c r="B669" s="5">
        <f t="shared" ca="1" si="10"/>
        <v>46072</v>
      </c>
      <c r="C669" s="1" t="s">
        <v>1534</v>
      </c>
      <c r="D669" s="1" t="s">
        <v>688</v>
      </c>
      <c r="E669" s="1" t="s">
        <v>29</v>
      </c>
      <c r="F669" s="1">
        <v>56</v>
      </c>
      <c r="G669" s="1" t="s">
        <v>117</v>
      </c>
      <c r="H669" s="1" t="s">
        <v>76</v>
      </c>
      <c r="I669" s="1" t="s">
        <v>139</v>
      </c>
      <c r="J669" s="1" t="s">
        <v>102</v>
      </c>
      <c r="K669" s="1" t="s">
        <v>34</v>
      </c>
      <c r="L669" s="1">
        <v>2122.31</v>
      </c>
      <c r="M669" s="1">
        <v>0.05</v>
      </c>
      <c r="N669" s="1">
        <v>106.12</v>
      </c>
      <c r="O669" s="1">
        <v>362.91</v>
      </c>
      <c r="P669" s="1">
        <v>50</v>
      </c>
      <c r="Q669" s="1">
        <v>2429.1</v>
      </c>
      <c r="R669" s="1" t="s">
        <v>120</v>
      </c>
      <c r="S669" s="1" t="s">
        <v>49</v>
      </c>
      <c r="T669" s="1" t="s">
        <v>205</v>
      </c>
      <c r="U669" s="1" t="s">
        <v>206</v>
      </c>
      <c r="V669" s="1" t="s">
        <v>112</v>
      </c>
      <c r="W669" s="1">
        <v>4</v>
      </c>
      <c r="X669" s="1" t="s">
        <v>53</v>
      </c>
      <c r="Y669" s="1">
        <v>2</v>
      </c>
      <c r="Z669" s="1" t="s">
        <v>41</v>
      </c>
    </row>
    <row r="670" spans="1:26" ht="18" customHeight="1" x14ac:dyDescent="0.25">
      <c r="A670" s="1" t="s">
        <v>1535</v>
      </c>
      <c r="B670" s="5">
        <f t="shared" ca="1" si="10"/>
        <v>45940</v>
      </c>
      <c r="C670" s="1" t="s">
        <v>553</v>
      </c>
      <c r="D670" s="1" t="s">
        <v>453</v>
      </c>
      <c r="E670" s="1" t="s">
        <v>45</v>
      </c>
      <c r="F670" s="1">
        <v>19</v>
      </c>
      <c r="G670" s="1" t="s">
        <v>160</v>
      </c>
      <c r="H670" s="1" t="s">
        <v>100</v>
      </c>
      <c r="I670" s="1" t="s">
        <v>150</v>
      </c>
      <c r="J670" s="1" t="s">
        <v>59</v>
      </c>
      <c r="K670" s="1" t="s">
        <v>34</v>
      </c>
      <c r="L670" s="1">
        <v>14020.83</v>
      </c>
      <c r="M670" s="1">
        <v>0.05</v>
      </c>
      <c r="N670" s="1">
        <v>701.04</v>
      </c>
      <c r="O670" s="1">
        <v>2397.56</v>
      </c>
      <c r="P670" s="1">
        <v>100</v>
      </c>
      <c r="Q670" s="1">
        <v>15817.35</v>
      </c>
      <c r="R670" s="1" t="s">
        <v>35</v>
      </c>
      <c r="S670" s="1" t="s">
        <v>140</v>
      </c>
      <c r="T670" s="1" t="s">
        <v>50</v>
      </c>
      <c r="U670" s="1" t="s">
        <v>51</v>
      </c>
      <c r="V670" s="1" t="s">
        <v>52</v>
      </c>
      <c r="W670" s="1">
        <v>5</v>
      </c>
      <c r="X670" s="1" t="s">
        <v>53</v>
      </c>
      <c r="Y670" s="1">
        <v>3</v>
      </c>
      <c r="Z670" s="1" t="s">
        <v>41</v>
      </c>
    </row>
    <row r="671" spans="1:26" ht="18" customHeight="1" x14ac:dyDescent="0.25">
      <c r="A671" s="1" t="s">
        <v>1536</v>
      </c>
      <c r="B671" s="5">
        <f t="shared" ca="1" si="10"/>
        <v>45980</v>
      </c>
      <c r="C671" s="1" t="s">
        <v>1537</v>
      </c>
      <c r="D671" s="1" t="s">
        <v>1538</v>
      </c>
      <c r="E671" s="1" t="s">
        <v>45</v>
      </c>
      <c r="F671" s="1">
        <v>43</v>
      </c>
      <c r="G671" s="1" t="s">
        <v>138</v>
      </c>
      <c r="H671" s="1" t="s">
        <v>76</v>
      </c>
      <c r="I671" s="1" t="s">
        <v>108</v>
      </c>
      <c r="J671" s="1" t="s">
        <v>92</v>
      </c>
      <c r="K671" s="1" t="s">
        <v>34</v>
      </c>
      <c r="L671" s="1">
        <v>13043.48</v>
      </c>
      <c r="M671" s="1">
        <v>0.1</v>
      </c>
      <c r="N671" s="1">
        <v>1304.3499999999999</v>
      </c>
      <c r="O671" s="1">
        <v>2113.04</v>
      </c>
      <c r="P671" s="1">
        <v>50</v>
      </c>
      <c r="Q671" s="1">
        <v>13902.17</v>
      </c>
      <c r="R671" s="1" t="s">
        <v>35</v>
      </c>
      <c r="S671" s="1" t="s">
        <v>71</v>
      </c>
      <c r="T671" s="1" t="s">
        <v>37</v>
      </c>
      <c r="U671" s="1" t="s">
        <v>38</v>
      </c>
      <c r="V671" s="1" t="s">
        <v>39</v>
      </c>
      <c r="W671" s="1">
        <v>6</v>
      </c>
      <c r="X671" s="1" t="s">
        <v>53</v>
      </c>
      <c r="Y671" s="1">
        <v>1</v>
      </c>
      <c r="Z671" s="1" t="s">
        <v>41</v>
      </c>
    </row>
    <row r="672" spans="1:26" ht="18" customHeight="1" x14ac:dyDescent="0.25">
      <c r="A672" s="1" t="s">
        <v>1539</v>
      </c>
      <c r="B672" s="5">
        <f t="shared" ca="1" si="10"/>
        <v>46147</v>
      </c>
      <c r="C672" s="1" t="s">
        <v>1540</v>
      </c>
      <c r="D672" s="1" t="s">
        <v>982</v>
      </c>
      <c r="E672" s="1" t="s">
        <v>45</v>
      </c>
      <c r="F672" s="1">
        <v>44</v>
      </c>
      <c r="G672" s="1" t="s">
        <v>130</v>
      </c>
      <c r="H672" s="1" t="s">
        <v>47</v>
      </c>
      <c r="I672" s="1" t="s">
        <v>131</v>
      </c>
      <c r="J672" s="1" t="s">
        <v>119</v>
      </c>
      <c r="K672" s="1" t="s">
        <v>69</v>
      </c>
      <c r="L672" s="1">
        <v>3695.73</v>
      </c>
      <c r="M672" s="1">
        <v>0.2</v>
      </c>
      <c r="N672" s="1">
        <v>739.15</v>
      </c>
      <c r="O672" s="1">
        <v>532.17999999999995</v>
      </c>
      <c r="P672" s="1">
        <v>50</v>
      </c>
      <c r="Q672" s="1">
        <v>3538.76</v>
      </c>
      <c r="R672" s="1" t="s">
        <v>120</v>
      </c>
      <c r="S672" s="1" t="s">
        <v>49</v>
      </c>
      <c r="T672" s="1" t="s">
        <v>80</v>
      </c>
      <c r="U672" s="1" t="s">
        <v>81</v>
      </c>
      <c r="V672" s="1" t="s">
        <v>52</v>
      </c>
      <c r="W672" s="1">
        <v>3</v>
      </c>
      <c r="X672" s="1" t="s">
        <v>53</v>
      </c>
      <c r="Y672" s="1">
        <v>4</v>
      </c>
      <c r="Z672" s="1" t="s">
        <v>113</v>
      </c>
    </row>
    <row r="673" spans="1:26" ht="18" customHeight="1" x14ac:dyDescent="0.25">
      <c r="A673" s="1" t="s">
        <v>1541</v>
      </c>
      <c r="B673" s="5">
        <f t="shared" ca="1" si="10"/>
        <v>46020</v>
      </c>
      <c r="C673" s="1" t="s">
        <v>988</v>
      </c>
      <c r="D673" s="1" t="s">
        <v>1542</v>
      </c>
      <c r="E673" s="1" t="s">
        <v>29</v>
      </c>
      <c r="F673" s="1">
        <v>44</v>
      </c>
      <c r="G673" s="1" t="s">
        <v>99</v>
      </c>
      <c r="H673" s="1" t="s">
        <v>100</v>
      </c>
      <c r="I673" s="1" t="s">
        <v>178</v>
      </c>
      <c r="J673" s="1" t="s">
        <v>78</v>
      </c>
      <c r="K673" s="1" t="s">
        <v>34</v>
      </c>
      <c r="L673" s="1">
        <v>11730.99</v>
      </c>
      <c r="M673" s="1">
        <v>0</v>
      </c>
      <c r="N673" s="1">
        <v>0</v>
      </c>
      <c r="O673" s="1">
        <v>2111.58</v>
      </c>
      <c r="P673" s="1">
        <v>150</v>
      </c>
      <c r="Q673" s="1">
        <v>13992.57</v>
      </c>
      <c r="R673" s="1" t="s">
        <v>120</v>
      </c>
      <c r="S673" s="1" t="s">
        <v>71</v>
      </c>
      <c r="T673" s="1" t="s">
        <v>80</v>
      </c>
      <c r="U673" s="1" t="s">
        <v>81</v>
      </c>
      <c r="V673" s="1" t="s">
        <v>52</v>
      </c>
      <c r="W673" s="1">
        <v>3</v>
      </c>
      <c r="X673" s="1" t="s">
        <v>53</v>
      </c>
      <c r="Y673" s="1">
        <v>4</v>
      </c>
      <c r="Z673" s="1" t="s">
        <v>41</v>
      </c>
    </row>
    <row r="674" spans="1:26" ht="18" customHeight="1" x14ac:dyDescent="0.25">
      <c r="A674" s="1" t="s">
        <v>1543</v>
      </c>
      <c r="B674" s="5">
        <f t="shared" ca="1" si="10"/>
        <v>45868</v>
      </c>
      <c r="C674" s="1" t="s">
        <v>1286</v>
      </c>
      <c r="D674" s="1" t="s">
        <v>1544</v>
      </c>
      <c r="E674" s="1" t="s">
        <v>29</v>
      </c>
      <c r="F674" s="1">
        <v>32</v>
      </c>
      <c r="G674" s="1" t="s">
        <v>149</v>
      </c>
      <c r="H674" s="1" t="s">
        <v>100</v>
      </c>
      <c r="I674" s="1" t="s">
        <v>201</v>
      </c>
      <c r="J674" s="1" t="s">
        <v>33</v>
      </c>
      <c r="K674" s="1" t="s">
        <v>34</v>
      </c>
      <c r="L674" s="1">
        <v>9226.43</v>
      </c>
      <c r="M674" s="1">
        <v>0.1</v>
      </c>
      <c r="N674" s="1">
        <v>922.64</v>
      </c>
      <c r="O674" s="1">
        <v>1494.68</v>
      </c>
      <c r="P674" s="1">
        <v>0</v>
      </c>
      <c r="Q674" s="1">
        <v>9798.4699999999993</v>
      </c>
      <c r="R674" s="1" t="s">
        <v>87</v>
      </c>
      <c r="S674" s="1" t="s">
        <v>49</v>
      </c>
      <c r="T674" s="1" t="s">
        <v>37</v>
      </c>
      <c r="U674" s="1" t="s">
        <v>38</v>
      </c>
      <c r="V674" s="1" t="s">
        <v>39</v>
      </c>
      <c r="W674" s="1">
        <v>2</v>
      </c>
      <c r="X674" s="1" t="s">
        <v>53</v>
      </c>
      <c r="Y674" s="1">
        <v>3</v>
      </c>
      <c r="Z674" s="1" t="s">
        <v>41</v>
      </c>
    </row>
    <row r="675" spans="1:26" ht="18" customHeight="1" x14ac:dyDescent="0.25">
      <c r="A675" s="1" t="s">
        <v>1545</v>
      </c>
      <c r="B675" s="5">
        <f t="shared" ca="1" si="10"/>
        <v>46156</v>
      </c>
      <c r="C675" s="1" t="s">
        <v>244</v>
      </c>
      <c r="D675" s="1" t="s">
        <v>1546</v>
      </c>
      <c r="E675" s="1" t="s">
        <v>29</v>
      </c>
      <c r="F675" s="1">
        <v>25</v>
      </c>
      <c r="G675" s="1" t="s">
        <v>75</v>
      </c>
      <c r="H675" s="1" t="s">
        <v>76</v>
      </c>
      <c r="I675" s="1" t="s">
        <v>108</v>
      </c>
      <c r="J675" s="1" t="s">
        <v>68</v>
      </c>
      <c r="K675" s="1" t="s">
        <v>60</v>
      </c>
      <c r="L675" s="1">
        <v>14570.84</v>
      </c>
      <c r="M675" s="1">
        <v>0.05</v>
      </c>
      <c r="N675" s="1">
        <v>728.54</v>
      </c>
      <c r="O675" s="1">
        <v>2491.61</v>
      </c>
      <c r="P675" s="1">
        <v>50</v>
      </c>
      <c r="Q675" s="1">
        <v>16383.91</v>
      </c>
      <c r="R675" s="1" t="s">
        <v>87</v>
      </c>
      <c r="S675" s="1" t="s">
        <v>49</v>
      </c>
      <c r="T675" s="1" t="s">
        <v>126</v>
      </c>
      <c r="U675" s="1" t="s">
        <v>127</v>
      </c>
      <c r="V675" s="1" t="s">
        <v>112</v>
      </c>
      <c r="W675" s="1">
        <v>3</v>
      </c>
      <c r="X675" s="1" t="s">
        <v>53</v>
      </c>
      <c r="Y675" s="1">
        <v>5</v>
      </c>
      <c r="Z675" s="1" t="s">
        <v>41</v>
      </c>
    </row>
    <row r="676" spans="1:26" ht="18" customHeight="1" x14ac:dyDescent="0.25">
      <c r="A676" s="1" t="s">
        <v>1547</v>
      </c>
      <c r="B676" s="5">
        <f t="shared" ca="1" si="10"/>
        <v>46186</v>
      </c>
      <c r="C676" s="1" t="s">
        <v>339</v>
      </c>
      <c r="D676" s="1" t="s">
        <v>258</v>
      </c>
      <c r="E676" s="1" t="s">
        <v>29</v>
      </c>
      <c r="F676" s="1">
        <v>24</v>
      </c>
      <c r="G676" s="1" t="s">
        <v>107</v>
      </c>
      <c r="H676" s="1" t="s">
        <v>76</v>
      </c>
      <c r="I676" s="1" t="s">
        <v>139</v>
      </c>
      <c r="J676" s="1" t="s">
        <v>119</v>
      </c>
      <c r="K676" s="1" t="s">
        <v>34</v>
      </c>
      <c r="L676" s="1">
        <v>5760.68</v>
      </c>
      <c r="M676" s="1">
        <v>0</v>
      </c>
      <c r="N676" s="1">
        <v>0</v>
      </c>
      <c r="O676" s="1">
        <v>1036.92</v>
      </c>
      <c r="P676" s="1">
        <v>50</v>
      </c>
      <c r="Q676" s="1">
        <v>6847.6</v>
      </c>
      <c r="R676" s="1" t="s">
        <v>35</v>
      </c>
      <c r="S676" s="1" t="s">
        <v>49</v>
      </c>
      <c r="T676" s="1" t="s">
        <v>80</v>
      </c>
      <c r="U676" s="1" t="s">
        <v>81</v>
      </c>
      <c r="V676" s="1" t="s">
        <v>52</v>
      </c>
      <c r="W676" s="1">
        <v>5</v>
      </c>
      <c r="X676" s="1" t="s">
        <v>63</v>
      </c>
      <c r="Y676" s="1">
        <v>3</v>
      </c>
      <c r="Z676" s="1" t="s">
        <v>41</v>
      </c>
    </row>
    <row r="677" spans="1:26" ht="18" customHeight="1" x14ac:dyDescent="0.25">
      <c r="A677" s="1" t="s">
        <v>1548</v>
      </c>
      <c r="B677" s="5">
        <f t="shared" ca="1" si="10"/>
        <v>45690</v>
      </c>
      <c r="C677" s="1" t="s">
        <v>541</v>
      </c>
      <c r="D677" s="1" t="s">
        <v>577</v>
      </c>
      <c r="E677" s="1" t="s">
        <v>45</v>
      </c>
      <c r="F677" s="1">
        <v>64</v>
      </c>
      <c r="G677" s="1" t="s">
        <v>99</v>
      </c>
      <c r="H677" s="1" t="s">
        <v>100</v>
      </c>
      <c r="I677" s="1" t="s">
        <v>201</v>
      </c>
      <c r="J677" s="1" t="s">
        <v>92</v>
      </c>
      <c r="K677" s="1" t="s">
        <v>34</v>
      </c>
      <c r="L677" s="1">
        <v>10301.540000000001</v>
      </c>
      <c r="M677" s="1">
        <v>0.1</v>
      </c>
      <c r="N677" s="1">
        <v>1030.1500000000001</v>
      </c>
      <c r="O677" s="1">
        <v>1668.85</v>
      </c>
      <c r="P677" s="1">
        <v>0</v>
      </c>
      <c r="Q677" s="1">
        <v>10940.24</v>
      </c>
      <c r="R677" s="1" t="s">
        <v>35</v>
      </c>
      <c r="S677" s="1" t="s">
        <v>49</v>
      </c>
      <c r="T677" s="1" t="s">
        <v>197</v>
      </c>
      <c r="U677" s="1" t="s">
        <v>198</v>
      </c>
      <c r="V677" s="1" t="s">
        <v>52</v>
      </c>
      <c r="W677" s="1">
        <v>7</v>
      </c>
      <c r="X677" s="1" t="s">
        <v>53</v>
      </c>
      <c r="Y677" s="1">
        <v>4</v>
      </c>
      <c r="Z677" s="1" t="s">
        <v>103</v>
      </c>
    </row>
    <row r="678" spans="1:26" ht="18" customHeight="1" x14ac:dyDescent="0.25">
      <c r="A678" s="1" t="s">
        <v>1549</v>
      </c>
      <c r="B678" s="5">
        <f t="shared" ca="1" si="10"/>
        <v>45713</v>
      </c>
      <c r="C678" s="1" t="s">
        <v>364</v>
      </c>
      <c r="D678" s="1" t="s">
        <v>1550</v>
      </c>
      <c r="E678" s="1" t="s">
        <v>29</v>
      </c>
      <c r="F678" s="1">
        <v>63</v>
      </c>
      <c r="G678" s="1" t="s">
        <v>130</v>
      </c>
      <c r="H678" s="1" t="s">
        <v>47</v>
      </c>
      <c r="I678" s="1" t="s">
        <v>58</v>
      </c>
      <c r="J678" s="1" t="s">
        <v>102</v>
      </c>
      <c r="K678" s="1" t="s">
        <v>60</v>
      </c>
      <c r="L678" s="1">
        <v>1187.1500000000001</v>
      </c>
      <c r="M678" s="1">
        <v>0.05</v>
      </c>
      <c r="N678" s="1">
        <v>59.36</v>
      </c>
      <c r="O678" s="1">
        <v>203</v>
      </c>
      <c r="P678" s="1">
        <v>0</v>
      </c>
      <c r="Q678" s="1">
        <v>1330.79</v>
      </c>
      <c r="R678" s="1" t="s">
        <v>87</v>
      </c>
      <c r="S678" s="1" t="s">
        <v>49</v>
      </c>
      <c r="T678" s="1" t="s">
        <v>61</v>
      </c>
      <c r="U678" s="1" t="s">
        <v>62</v>
      </c>
      <c r="V678" s="1" t="s">
        <v>39</v>
      </c>
      <c r="W678" s="1">
        <v>3</v>
      </c>
      <c r="X678" s="1" t="s">
        <v>53</v>
      </c>
      <c r="Y678" s="1">
        <v>4</v>
      </c>
      <c r="Z678" s="1" t="s">
        <v>41</v>
      </c>
    </row>
    <row r="679" spans="1:26" ht="18" customHeight="1" x14ac:dyDescent="0.25">
      <c r="A679" s="1" t="s">
        <v>1551</v>
      </c>
      <c r="B679" s="5">
        <f t="shared" ca="1" si="10"/>
        <v>46129</v>
      </c>
      <c r="C679" s="1" t="s">
        <v>617</v>
      </c>
      <c r="D679" s="1" t="s">
        <v>1194</v>
      </c>
      <c r="E679" s="1" t="s">
        <v>45</v>
      </c>
      <c r="F679" s="1">
        <v>57</v>
      </c>
      <c r="G679" s="1" t="s">
        <v>138</v>
      </c>
      <c r="H679" s="1" t="s">
        <v>76</v>
      </c>
      <c r="I679" s="1" t="s">
        <v>77</v>
      </c>
      <c r="J679" s="1" t="s">
        <v>92</v>
      </c>
      <c r="K679" s="1" t="s">
        <v>60</v>
      </c>
      <c r="L679" s="1">
        <v>6094.65</v>
      </c>
      <c r="M679" s="1">
        <v>0.05</v>
      </c>
      <c r="N679" s="1">
        <v>304.73</v>
      </c>
      <c r="O679" s="1">
        <v>1042.19</v>
      </c>
      <c r="P679" s="1">
        <v>0</v>
      </c>
      <c r="Q679" s="1">
        <v>6832.11</v>
      </c>
      <c r="R679" s="1" t="s">
        <v>87</v>
      </c>
      <c r="S679" s="1" t="s">
        <v>71</v>
      </c>
      <c r="T679" s="1" t="s">
        <v>37</v>
      </c>
      <c r="U679" s="1" t="s">
        <v>38</v>
      </c>
      <c r="V679" s="1" t="s">
        <v>39</v>
      </c>
      <c r="W679" s="1">
        <v>4</v>
      </c>
      <c r="X679" s="1" t="s">
        <v>63</v>
      </c>
      <c r="Y679" s="1">
        <v>4</v>
      </c>
      <c r="Z679" s="1" t="s">
        <v>41</v>
      </c>
    </row>
    <row r="680" spans="1:26" ht="18" customHeight="1" x14ac:dyDescent="0.25">
      <c r="A680" s="1" t="s">
        <v>1552</v>
      </c>
      <c r="B680" s="5">
        <f t="shared" ca="1" si="10"/>
        <v>46096</v>
      </c>
      <c r="C680" s="1" t="s">
        <v>557</v>
      </c>
      <c r="D680" s="1" t="s">
        <v>402</v>
      </c>
      <c r="E680" s="1" t="s">
        <v>45</v>
      </c>
      <c r="F680" s="1">
        <v>29</v>
      </c>
      <c r="G680" s="1" t="s">
        <v>117</v>
      </c>
      <c r="H680" s="1" t="s">
        <v>76</v>
      </c>
      <c r="I680" s="1" t="s">
        <v>139</v>
      </c>
      <c r="J680" s="1" t="s">
        <v>109</v>
      </c>
      <c r="K680" s="1" t="s">
        <v>60</v>
      </c>
      <c r="L680" s="1">
        <v>14466.31</v>
      </c>
      <c r="M680" s="1">
        <v>0</v>
      </c>
      <c r="N680" s="1">
        <v>0</v>
      </c>
      <c r="O680" s="1">
        <v>2603.94</v>
      </c>
      <c r="P680" s="1">
        <v>50</v>
      </c>
      <c r="Q680" s="1">
        <v>17120.25</v>
      </c>
      <c r="R680" s="1" t="s">
        <v>120</v>
      </c>
      <c r="S680" s="1" t="s">
        <v>71</v>
      </c>
      <c r="T680" s="1" t="s">
        <v>37</v>
      </c>
      <c r="U680" s="1" t="s">
        <v>38</v>
      </c>
      <c r="V680" s="1" t="s">
        <v>39</v>
      </c>
      <c r="W680" s="1">
        <v>4</v>
      </c>
      <c r="X680" s="1" t="s">
        <v>63</v>
      </c>
      <c r="Y680" s="1">
        <v>5</v>
      </c>
      <c r="Z680" s="1" t="s">
        <v>41</v>
      </c>
    </row>
    <row r="681" spans="1:26" ht="18" customHeight="1" x14ac:dyDescent="0.25">
      <c r="A681" s="1" t="s">
        <v>1553</v>
      </c>
      <c r="B681" s="5">
        <f t="shared" ca="1" si="10"/>
        <v>45920</v>
      </c>
      <c r="C681" s="1" t="s">
        <v>602</v>
      </c>
      <c r="D681" s="1" t="s">
        <v>1390</v>
      </c>
      <c r="E681" s="1" t="s">
        <v>29</v>
      </c>
      <c r="F681" s="1">
        <v>30</v>
      </c>
      <c r="G681" s="1" t="s">
        <v>85</v>
      </c>
      <c r="H681" s="1" t="s">
        <v>31</v>
      </c>
      <c r="I681" s="1" t="s">
        <v>86</v>
      </c>
      <c r="J681" s="1" t="s">
        <v>78</v>
      </c>
      <c r="K681" s="1" t="s">
        <v>60</v>
      </c>
      <c r="L681" s="1">
        <v>8199.9699999999993</v>
      </c>
      <c r="M681" s="1">
        <v>0.05</v>
      </c>
      <c r="N681" s="1">
        <v>410</v>
      </c>
      <c r="O681" s="1">
        <v>1402.19</v>
      </c>
      <c r="P681" s="1">
        <v>50</v>
      </c>
      <c r="Q681" s="1">
        <v>9242.16</v>
      </c>
      <c r="R681" s="1" t="s">
        <v>35</v>
      </c>
      <c r="S681" s="1" t="s">
        <v>49</v>
      </c>
      <c r="T681" s="1" t="s">
        <v>93</v>
      </c>
      <c r="U681" s="1" t="s">
        <v>94</v>
      </c>
      <c r="V681" s="1" t="s">
        <v>95</v>
      </c>
      <c r="W681" s="1">
        <v>4</v>
      </c>
      <c r="X681" s="1" t="s">
        <v>53</v>
      </c>
      <c r="Y681" s="1">
        <v>1</v>
      </c>
      <c r="Z681" s="1" t="s">
        <v>41</v>
      </c>
    </row>
    <row r="682" spans="1:26" ht="18" customHeight="1" x14ac:dyDescent="0.25">
      <c r="A682" s="1" t="s">
        <v>1554</v>
      </c>
      <c r="B682" s="5">
        <f t="shared" ca="1" si="10"/>
        <v>46264</v>
      </c>
      <c r="C682" s="1" t="s">
        <v>852</v>
      </c>
      <c r="D682" s="1" t="s">
        <v>1555</v>
      </c>
      <c r="E682" s="1" t="s">
        <v>29</v>
      </c>
      <c r="F682" s="1">
        <v>60</v>
      </c>
      <c r="G682" s="1" t="s">
        <v>91</v>
      </c>
      <c r="H682" s="1" t="s">
        <v>47</v>
      </c>
      <c r="I682" s="1" t="s">
        <v>48</v>
      </c>
      <c r="J682" s="1" t="s">
        <v>92</v>
      </c>
      <c r="K682" s="1" t="s">
        <v>34</v>
      </c>
      <c r="L682" s="1">
        <v>4496.22</v>
      </c>
      <c r="M682" s="1">
        <v>0.05</v>
      </c>
      <c r="N682" s="1">
        <v>224.81</v>
      </c>
      <c r="O682" s="1">
        <v>768.85</v>
      </c>
      <c r="P682" s="1">
        <v>50</v>
      </c>
      <c r="Q682" s="1">
        <v>5090.26</v>
      </c>
      <c r="R682" s="1" t="s">
        <v>70</v>
      </c>
      <c r="S682" s="1" t="s">
        <v>36</v>
      </c>
      <c r="T682" s="1" t="s">
        <v>61</v>
      </c>
      <c r="U682" s="1" t="s">
        <v>62</v>
      </c>
      <c r="V682" s="1" t="s">
        <v>39</v>
      </c>
      <c r="W682" s="1">
        <v>3</v>
      </c>
      <c r="X682" s="1" t="s">
        <v>53</v>
      </c>
      <c r="Y682" s="1">
        <v>4</v>
      </c>
      <c r="Z682" s="1" t="s">
        <v>41</v>
      </c>
    </row>
    <row r="683" spans="1:26" ht="18" customHeight="1" x14ac:dyDescent="0.25">
      <c r="A683" s="1" t="s">
        <v>1556</v>
      </c>
      <c r="B683" s="5">
        <f t="shared" ca="1" si="10"/>
        <v>46213</v>
      </c>
      <c r="C683" s="1" t="s">
        <v>133</v>
      </c>
      <c r="D683" s="1" t="s">
        <v>1557</v>
      </c>
      <c r="E683" s="1" t="s">
        <v>45</v>
      </c>
      <c r="F683" s="1">
        <v>34</v>
      </c>
      <c r="G683" s="1" t="s">
        <v>130</v>
      </c>
      <c r="H683" s="1" t="s">
        <v>47</v>
      </c>
      <c r="I683" s="1" t="s">
        <v>131</v>
      </c>
      <c r="J683" s="1" t="s">
        <v>92</v>
      </c>
      <c r="K683" s="1" t="s">
        <v>69</v>
      </c>
      <c r="L683" s="1">
        <v>2024</v>
      </c>
      <c r="M683" s="1">
        <v>0.05</v>
      </c>
      <c r="N683" s="1">
        <v>101.2</v>
      </c>
      <c r="O683" s="1">
        <v>346.1</v>
      </c>
      <c r="P683" s="1">
        <v>0</v>
      </c>
      <c r="Q683" s="1">
        <v>2268.9</v>
      </c>
      <c r="R683" s="1" t="s">
        <v>120</v>
      </c>
      <c r="S683" s="1" t="s">
        <v>71</v>
      </c>
      <c r="T683" s="1" t="s">
        <v>126</v>
      </c>
      <c r="U683" s="1" t="s">
        <v>127</v>
      </c>
      <c r="V683" s="1" t="s">
        <v>112</v>
      </c>
      <c r="W683" s="1">
        <v>3</v>
      </c>
      <c r="X683" s="1" t="s">
        <v>53</v>
      </c>
      <c r="Y683" s="1">
        <v>5</v>
      </c>
      <c r="Z683" s="1" t="s">
        <v>41</v>
      </c>
    </row>
    <row r="684" spans="1:26" ht="18" customHeight="1" x14ac:dyDescent="0.25">
      <c r="A684" s="1" t="s">
        <v>1558</v>
      </c>
      <c r="B684" s="5">
        <f t="shared" ca="1" si="10"/>
        <v>46180</v>
      </c>
      <c r="C684" s="1" t="s">
        <v>1559</v>
      </c>
      <c r="D684" s="1" t="s">
        <v>713</v>
      </c>
      <c r="E684" s="1" t="s">
        <v>29</v>
      </c>
      <c r="F684" s="1">
        <v>34</v>
      </c>
      <c r="G684" s="1" t="s">
        <v>99</v>
      </c>
      <c r="H684" s="1" t="s">
        <v>100</v>
      </c>
      <c r="I684" s="1" t="s">
        <v>101</v>
      </c>
      <c r="J684" s="1" t="s">
        <v>68</v>
      </c>
      <c r="K684" s="1" t="s">
        <v>34</v>
      </c>
      <c r="L684" s="1">
        <v>10627.04</v>
      </c>
      <c r="M684" s="1">
        <v>0</v>
      </c>
      <c r="N684" s="1">
        <v>0</v>
      </c>
      <c r="O684" s="1">
        <v>1912.87</v>
      </c>
      <c r="P684" s="1">
        <v>50</v>
      </c>
      <c r="Q684" s="1">
        <v>12589.91</v>
      </c>
      <c r="R684" s="1" t="s">
        <v>79</v>
      </c>
      <c r="S684" s="1" t="s">
        <v>140</v>
      </c>
      <c r="T684" s="1" t="s">
        <v>197</v>
      </c>
      <c r="U684" s="1" t="s">
        <v>198</v>
      </c>
      <c r="V684" s="1" t="s">
        <v>52</v>
      </c>
      <c r="W684" s="1">
        <v>2</v>
      </c>
      <c r="X684" s="1" t="s">
        <v>53</v>
      </c>
      <c r="Y684" s="1">
        <v>4</v>
      </c>
      <c r="Z684" s="1" t="s">
        <v>113</v>
      </c>
    </row>
    <row r="685" spans="1:26" ht="18" customHeight="1" x14ac:dyDescent="0.25">
      <c r="A685" s="1" t="s">
        <v>1560</v>
      </c>
      <c r="B685" s="5">
        <f t="shared" ca="1" si="10"/>
        <v>46242</v>
      </c>
      <c r="C685" s="1" t="s">
        <v>142</v>
      </c>
      <c r="D685" s="1" t="s">
        <v>1175</v>
      </c>
      <c r="E685" s="1" t="s">
        <v>29</v>
      </c>
      <c r="F685" s="1">
        <v>53</v>
      </c>
      <c r="G685" s="1" t="s">
        <v>91</v>
      </c>
      <c r="H685" s="1" t="s">
        <v>47</v>
      </c>
      <c r="I685" s="1" t="s">
        <v>67</v>
      </c>
      <c r="J685" s="1" t="s">
        <v>109</v>
      </c>
      <c r="K685" s="1" t="s">
        <v>60</v>
      </c>
      <c r="L685" s="1">
        <v>9761.6299999999992</v>
      </c>
      <c r="M685" s="1">
        <v>0.2</v>
      </c>
      <c r="N685" s="1">
        <v>1952.33</v>
      </c>
      <c r="O685" s="1">
        <v>1405.67</v>
      </c>
      <c r="P685" s="1">
        <v>150</v>
      </c>
      <c r="Q685" s="1">
        <v>9364.9699999999993</v>
      </c>
      <c r="R685" s="1" t="s">
        <v>87</v>
      </c>
      <c r="S685" s="1" t="s">
        <v>71</v>
      </c>
      <c r="T685" s="1" t="s">
        <v>50</v>
      </c>
      <c r="U685" s="1" t="s">
        <v>51</v>
      </c>
      <c r="V685" s="1" t="s">
        <v>52</v>
      </c>
      <c r="W685" s="1">
        <v>7</v>
      </c>
      <c r="X685" s="1" t="s">
        <v>53</v>
      </c>
      <c r="Y685" s="1">
        <v>4</v>
      </c>
      <c r="Z685" s="1" t="s">
        <v>41</v>
      </c>
    </row>
    <row r="686" spans="1:26" ht="18" customHeight="1" x14ac:dyDescent="0.25">
      <c r="A686" s="1" t="s">
        <v>1561</v>
      </c>
      <c r="B686" s="5">
        <f t="shared" ca="1" si="10"/>
        <v>46185</v>
      </c>
      <c r="C686" s="1" t="s">
        <v>1562</v>
      </c>
      <c r="D686" s="1" t="s">
        <v>565</v>
      </c>
      <c r="E686" s="1" t="s">
        <v>45</v>
      </c>
      <c r="F686" s="1">
        <v>38</v>
      </c>
      <c r="G686" s="1" t="s">
        <v>274</v>
      </c>
      <c r="H686" s="1" t="s">
        <v>100</v>
      </c>
      <c r="I686" s="1" t="s">
        <v>201</v>
      </c>
      <c r="J686" s="1" t="s">
        <v>109</v>
      </c>
      <c r="K686" s="1" t="s">
        <v>34</v>
      </c>
      <c r="L686" s="1">
        <v>5765.6</v>
      </c>
      <c r="M686" s="1">
        <v>0.05</v>
      </c>
      <c r="N686" s="1">
        <v>288.27999999999997</v>
      </c>
      <c r="O686" s="1">
        <v>985.92</v>
      </c>
      <c r="P686" s="1">
        <v>50</v>
      </c>
      <c r="Q686" s="1">
        <v>6513.24</v>
      </c>
      <c r="R686" s="1" t="s">
        <v>120</v>
      </c>
      <c r="S686" s="1" t="s">
        <v>49</v>
      </c>
      <c r="T686" s="1" t="s">
        <v>93</v>
      </c>
      <c r="U686" s="1" t="s">
        <v>94</v>
      </c>
      <c r="V686" s="1" t="s">
        <v>95</v>
      </c>
      <c r="W686" s="1">
        <v>7</v>
      </c>
      <c r="X686" s="1" t="s">
        <v>53</v>
      </c>
      <c r="Y686" s="1">
        <v>4</v>
      </c>
      <c r="Z686" s="1" t="s">
        <v>41</v>
      </c>
    </row>
    <row r="687" spans="1:26" ht="18" customHeight="1" x14ac:dyDescent="0.25">
      <c r="A687" s="1" t="s">
        <v>1563</v>
      </c>
      <c r="B687" s="5">
        <f t="shared" ca="1" si="10"/>
        <v>46202</v>
      </c>
      <c r="C687" s="1" t="s">
        <v>1564</v>
      </c>
      <c r="D687" s="1" t="s">
        <v>1565</v>
      </c>
      <c r="E687" s="1" t="s">
        <v>45</v>
      </c>
      <c r="F687" s="1">
        <v>25</v>
      </c>
      <c r="G687" s="1" t="s">
        <v>222</v>
      </c>
      <c r="H687" s="1" t="s">
        <v>31</v>
      </c>
      <c r="I687" s="1" t="s">
        <v>282</v>
      </c>
      <c r="J687" s="1" t="s">
        <v>102</v>
      </c>
      <c r="K687" s="1" t="s">
        <v>69</v>
      </c>
      <c r="L687" s="1">
        <v>14276.38</v>
      </c>
      <c r="M687" s="1">
        <v>0.1</v>
      </c>
      <c r="N687" s="1">
        <v>1427.64</v>
      </c>
      <c r="O687" s="1">
        <v>2312.77</v>
      </c>
      <c r="P687" s="1">
        <v>50</v>
      </c>
      <c r="Q687" s="1">
        <v>15211.51</v>
      </c>
      <c r="R687" s="1" t="s">
        <v>87</v>
      </c>
      <c r="S687" s="1" t="s">
        <v>49</v>
      </c>
      <c r="T687" s="1" t="s">
        <v>80</v>
      </c>
      <c r="U687" s="1" t="s">
        <v>81</v>
      </c>
      <c r="V687" s="1" t="s">
        <v>52</v>
      </c>
      <c r="W687" s="1">
        <v>6</v>
      </c>
      <c r="X687" s="1" t="s">
        <v>53</v>
      </c>
      <c r="Y687" s="1">
        <v>4</v>
      </c>
      <c r="Z687" s="1" t="s">
        <v>41</v>
      </c>
    </row>
    <row r="688" spans="1:26" ht="18" customHeight="1" x14ac:dyDescent="0.25">
      <c r="A688" s="1" t="s">
        <v>1566</v>
      </c>
      <c r="B688" s="5">
        <f t="shared" ca="1" si="10"/>
        <v>45786</v>
      </c>
      <c r="C688" s="1" t="s">
        <v>835</v>
      </c>
      <c r="D688" s="1" t="s">
        <v>228</v>
      </c>
      <c r="E688" s="1" t="s">
        <v>45</v>
      </c>
      <c r="F688" s="1">
        <v>22</v>
      </c>
      <c r="G688" s="1" t="s">
        <v>130</v>
      </c>
      <c r="H688" s="1" t="s">
        <v>47</v>
      </c>
      <c r="I688" s="1" t="s">
        <v>48</v>
      </c>
      <c r="J688" s="1" t="s">
        <v>68</v>
      </c>
      <c r="K688" s="1" t="s">
        <v>60</v>
      </c>
      <c r="L688" s="1">
        <v>577.49</v>
      </c>
      <c r="M688" s="1">
        <v>0.05</v>
      </c>
      <c r="N688" s="1">
        <v>28.87</v>
      </c>
      <c r="O688" s="1">
        <v>98.75</v>
      </c>
      <c r="P688" s="1">
        <v>100</v>
      </c>
      <c r="Q688" s="1">
        <v>747.37</v>
      </c>
      <c r="R688" s="1" t="s">
        <v>35</v>
      </c>
      <c r="S688" s="1" t="s">
        <v>71</v>
      </c>
      <c r="T688" s="1" t="s">
        <v>80</v>
      </c>
      <c r="U688" s="1" t="s">
        <v>81</v>
      </c>
      <c r="V688" s="1" t="s">
        <v>52</v>
      </c>
      <c r="W688" s="1">
        <v>2</v>
      </c>
      <c r="X688" s="1" t="s">
        <v>53</v>
      </c>
      <c r="Y688" s="1">
        <v>5</v>
      </c>
      <c r="Z688" s="1" t="s">
        <v>41</v>
      </c>
    </row>
    <row r="689" spans="1:26" ht="18" customHeight="1" x14ac:dyDescent="0.25">
      <c r="A689" s="1" t="s">
        <v>1567</v>
      </c>
      <c r="B689" s="5">
        <f t="shared" ca="1" si="10"/>
        <v>45900</v>
      </c>
      <c r="C689" s="1" t="s">
        <v>142</v>
      </c>
      <c r="D689" s="1" t="s">
        <v>1322</v>
      </c>
      <c r="E689" s="1" t="s">
        <v>45</v>
      </c>
      <c r="F689" s="1">
        <v>43</v>
      </c>
      <c r="G689" s="1" t="s">
        <v>75</v>
      </c>
      <c r="H689" s="1" t="s">
        <v>76</v>
      </c>
      <c r="I689" s="1" t="s">
        <v>118</v>
      </c>
      <c r="J689" s="1" t="s">
        <v>68</v>
      </c>
      <c r="K689" s="1" t="s">
        <v>60</v>
      </c>
      <c r="L689" s="1">
        <v>4729.93</v>
      </c>
      <c r="M689" s="1">
        <v>0</v>
      </c>
      <c r="N689" s="1">
        <v>0</v>
      </c>
      <c r="O689" s="1">
        <v>851.39</v>
      </c>
      <c r="P689" s="1">
        <v>100</v>
      </c>
      <c r="Q689" s="1">
        <v>5681.32</v>
      </c>
      <c r="R689" s="1" t="s">
        <v>35</v>
      </c>
      <c r="S689" s="1" t="s">
        <v>49</v>
      </c>
      <c r="T689" s="1" t="s">
        <v>110</v>
      </c>
      <c r="U689" s="1" t="s">
        <v>111</v>
      </c>
      <c r="V689" s="1" t="s">
        <v>112</v>
      </c>
      <c r="W689" s="1">
        <v>5</v>
      </c>
      <c r="X689" s="1" t="s">
        <v>53</v>
      </c>
      <c r="Y689" s="1">
        <v>1</v>
      </c>
      <c r="Z689" s="1" t="s">
        <v>145</v>
      </c>
    </row>
    <row r="690" spans="1:26" ht="18" customHeight="1" x14ac:dyDescent="0.25">
      <c r="A690" s="1" t="s">
        <v>1568</v>
      </c>
      <c r="B690" s="5">
        <f t="shared" ca="1" si="10"/>
        <v>45845</v>
      </c>
      <c r="C690" s="1" t="s">
        <v>970</v>
      </c>
      <c r="D690" s="1" t="s">
        <v>1569</v>
      </c>
      <c r="E690" s="1" t="s">
        <v>45</v>
      </c>
      <c r="F690" s="1">
        <v>33</v>
      </c>
      <c r="G690" s="1" t="s">
        <v>85</v>
      </c>
      <c r="H690" s="1" t="s">
        <v>31</v>
      </c>
      <c r="I690" s="1" t="s">
        <v>32</v>
      </c>
      <c r="J690" s="1" t="s">
        <v>33</v>
      </c>
      <c r="K690" s="1" t="s">
        <v>34</v>
      </c>
      <c r="L690" s="1">
        <v>13835.77</v>
      </c>
      <c r="M690" s="1">
        <v>0.05</v>
      </c>
      <c r="N690" s="1">
        <v>691.79</v>
      </c>
      <c r="O690" s="1">
        <v>2365.92</v>
      </c>
      <c r="P690" s="1">
        <v>50</v>
      </c>
      <c r="Q690" s="1">
        <v>15559.9</v>
      </c>
      <c r="R690" s="1" t="s">
        <v>87</v>
      </c>
      <c r="S690" s="1" t="s">
        <v>49</v>
      </c>
      <c r="T690" s="1" t="s">
        <v>197</v>
      </c>
      <c r="U690" s="1" t="s">
        <v>198</v>
      </c>
      <c r="V690" s="1" t="s">
        <v>52</v>
      </c>
      <c r="W690" s="1">
        <v>4</v>
      </c>
      <c r="X690" s="1" t="s">
        <v>53</v>
      </c>
      <c r="Y690" s="1">
        <v>2</v>
      </c>
      <c r="Z690" s="1" t="s">
        <v>113</v>
      </c>
    </row>
    <row r="691" spans="1:26" ht="18" customHeight="1" x14ac:dyDescent="0.25">
      <c r="A691" s="1" t="s">
        <v>1570</v>
      </c>
      <c r="B691" s="5">
        <f t="shared" ca="1" si="10"/>
        <v>46142</v>
      </c>
      <c r="C691" s="1" t="s">
        <v>1571</v>
      </c>
      <c r="D691" s="1" t="s">
        <v>1572</v>
      </c>
      <c r="E691" s="1" t="s">
        <v>45</v>
      </c>
      <c r="F691" s="1">
        <v>53</v>
      </c>
      <c r="G691" s="1" t="s">
        <v>160</v>
      </c>
      <c r="H691" s="1" t="s">
        <v>100</v>
      </c>
      <c r="I691" s="1" t="s">
        <v>201</v>
      </c>
      <c r="J691" s="1" t="s">
        <v>92</v>
      </c>
      <c r="K691" s="1" t="s">
        <v>34</v>
      </c>
      <c r="L691" s="1">
        <v>4983.8</v>
      </c>
      <c r="M691" s="1">
        <v>0.05</v>
      </c>
      <c r="N691" s="1">
        <v>249.19</v>
      </c>
      <c r="O691" s="1">
        <v>852.23</v>
      </c>
      <c r="P691" s="1">
        <v>100</v>
      </c>
      <c r="Q691" s="1">
        <v>5686.84</v>
      </c>
      <c r="R691" s="1" t="s">
        <v>120</v>
      </c>
      <c r="S691" s="1" t="s">
        <v>49</v>
      </c>
      <c r="T691" s="1" t="s">
        <v>205</v>
      </c>
      <c r="U691" s="1" t="s">
        <v>206</v>
      </c>
      <c r="V691" s="1" t="s">
        <v>112</v>
      </c>
      <c r="W691" s="1">
        <v>3</v>
      </c>
      <c r="X691" s="1" t="s">
        <v>53</v>
      </c>
      <c r="Y691" s="1">
        <v>4</v>
      </c>
      <c r="Z691" s="1" t="s">
        <v>41</v>
      </c>
    </row>
    <row r="692" spans="1:26" ht="18" customHeight="1" x14ac:dyDescent="0.25">
      <c r="A692" s="1" t="s">
        <v>1573</v>
      </c>
      <c r="B692" s="5">
        <f t="shared" ca="1" si="10"/>
        <v>45674</v>
      </c>
      <c r="C692" s="1" t="s">
        <v>910</v>
      </c>
      <c r="D692" s="1" t="s">
        <v>450</v>
      </c>
      <c r="E692" s="1" t="s">
        <v>45</v>
      </c>
      <c r="F692" s="1">
        <v>45</v>
      </c>
      <c r="G692" s="1" t="s">
        <v>181</v>
      </c>
      <c r="H692" s="1" t="s">
        <v>31</v>
      </c>
      <c r="I692" s="1" t="s">
        <v>32</v>
      </c>
      <c r="J692" s="1" t="s">
        <v>92</v>
      </c>
      <c r="K692" s="1" t="s">
        <v>60</v>
      </c>
      <c r="L692" s="1">
        <v>3970.73</v>
      </c>
      <c r="M692" s="1">
        <v>0.05</v>
      </c>
      <c r="N692" s="1">
        <v>198.54</v>
      </c>
      <c r="O692" s="1">
        <v>678.99</v>
      </c>
      <c r="P692" s="1">
        <v>50</v>
      </c>
      <c r="Q692" s="1">
        <v>4501.18</v>
      </c>
      <c r="R692" s="1" t="s">
        <v>120</v>
      </c>
      <c r="S692" s="1" t="s">
        <v>49</v>
      </c>
      <c r="T692" s="1" t="s">
        <v>93</v>
      </c>
      <c r="U692" s="1" t="s">
        <v>94</v>
      </c>
      <c r="V692" s="1" t="s">
        <v>95</v>
      </c>
      <c r="W692" s="1">
        <v>6</v>
      </c>
      <c r="X692" s="1" t="s">
        <v>53</v>
      </c>
      <c r="Y692" s="1">
        <v>3</v>
      </c>
      <c r="Z692" s="1" t="s">
        <v>41</v>
      </c>
    </row>
    <row r="693" spans="1:26" ht="18" customHeight="1" x14ac:dyDescent="0.25">
      <c r="A693" s="1" t="s">
        <v>1574</v>
      </c>
      <c r="B693" s="5">
        <f t="shared" ca="1" si="10"/>
        <v>46135</v>
      </c>
      <c r="C693" s="1" t="s">
        <v>1529</v>
      </c>
      <c r="D693" s="1" t="s">
        <v>1575</v>
      </c>
      <c r="E693" s="1" t="s">
        <v>29</v>
      </c>
      <c r="F693" s="1">
        <v>46</v>
      </c>
      <c r="G693" s="1" t="s">
        <v>149</v>
      </c>
      <c r="H693" s="1" t="s">
        <v>100</v>
      </c>
      <c r="I693" s="1" t="s">
        <v>201</v>
      </c>
      <c r="J693" s="1" t="s">
        <v>109</v>
      </c>
      <c r="K693" s="1" t="s">
        <v>60</v>
      </c>
      <c r="L693" s="1">
        <v>8129.75</v>
      </c>
      <c r="M693" s="1">
        <v>0.05</v>
      </c>
      <c r="N693" s="1">
        <v>406.49</v>
      </c>
      <c r="O693" s="1">
        <v>1390.19</v>
      </c>
      <c r="P693" s="1">
        <v>100</v>
      </c>
      <c r="Q693" s="1">
        <v>9213.4500000000007</v>
      </c>
      <c r="R693" s="1" t="s">
        <v>87</v>
      </c>
      <c r="S693" s="1" t="s">
        <v>49</v>
      </c>
      <c r="T693" s="1" t="s">
        <v>205</v>
      </c>
      <c r="U693" s="1" t="s">
        <v>206</v>
      </c>
      <c r="V693" s="1" t="s">
        <v>112</v>
      </c>
      <c r="W693" s="1">
        <v>6</v>
      </c>
      <c r="X693" s="1" t="s">
        <v>53</v>
      </c>
      <c r="Y693" s="1">
        <v>4</v>
      </c>
      <c r="Z693" s="1" t="s">
        <v>41</v>
      </c>
    </row>
    <row r="694" spans="1:26" ht="18" customHeight="1" x14ac:dyDescent="0.25">
      <c r="A694" s="1" t="s">
        <v>1576</v>
      </c>
      <c r="B694" s="5">
        <f t="shared" ca="1" si="10"/>
        <v>46209</v>
      </c>
      <c r="C694" s="1" t="s">
        <v>1505</v>
      </c>
      <c r="D694" s="1" t="s">
        <v>1577</v>
      </c>
      <c r="E694" s="1" t="s">
        <v>29</v>
      </c>
      <c r="F694" s="1">
        <v>64</v>
      </c>
      <c r="G694" s="1" t="s">
        <v>124</v>
      </c>
      <c r="H694" s="1" t="s">
        <v>31</v>
      </c>
      <c r="I694" s="1" t="s">
        <v>86</v>
      </c>
      <c r="J694" s="1" t="s">
        <v>92</v>
      </c>
      <c r="K694" s="1" t="s">
        <v>34</v>
      </c>
      <c r="L694" s="1">
        <v>12401.08</v>
      </c>
      <c r="M694" s="1">
        <v>0.05</v>
      </c>
      <c r="N694" s="1">
        <v>620.04999999999995</v>
      </c>
      <c r="O694" s="1">
        <v>2120.59</v>
      </c>
      <c r="P694" s="1">
        <v>0</v>
      </c>
      <c r="Q694" s="1">
        <v>13901.62</v>
      </c>
      <c r="R694" s="1" t="s">
        <v>35</v>
      </c>
      <c r="S694" s="1" t="s">
        <v>49</v>
      </c>
      <c r="T694" s="1" t="s">
        <v>61</v>
      </c>
      <c r="U694" s="1" t="s">
        <v>62</v>
      </c>
      <c r="V694" s="1" t="s">
        <v>39</v>
      </c>
      <c r="W694" s="1">
        <v>3</v>
      </c>
      <c r="X694" s="1" t="s">
        <v>53</v>
      </c>
      <c r="Y694" s="1">
        <v>3</v>
      </c>
      <c r="Z694" s="1" t="s">
        <v>41</v>
      </c>
    </row>
    <row r="695" spans="1:26" ht="18" customHeight="1" x14ac:dyDescent="0.25">
      <c r="A695" s="1" t="s">
        <v>1578</v>
      </c>
      <c r="B695" s="5">
        <f t="shared" ca="1" si="10"/>
        <v>45844</v>
      </c>
      <c r="C695" s="1" t="s">
        <v>903</v>
      </c>
      <c r="D695" s="1" t="s">
        <v>1579</v>
      </c>
      <c r="E695" s="1" t="s">
        <v>29</v>
      </c>
      <c r="F695" s="1">
        <v>29</v>
      </c>
      <c r="G695" s="1" t="s">
        <v>149</v>
      </c>
      <c r="H695" s="1" t="s">
        <v>100</v>
      </c>
      <c r="I695" s="1" t="s">
        <v>201</v>
      </c>
      <c r="J695" s="1" t="s">
        <v>59</v>
      </c>
      <c r="K695" s="1" t="s">
        <v>69</v>
      </c>
      <c r="L695" s="1">
        <v>1771.41</v>
      </c>
      <c r="M695" s="1">
        <v>0</v>
      </c>
      <c r="N695" s="1">
        <v>0</v>
      </c>
      <c r="O695" s="1">
        <v>318.85000000000002</v>
      </c>
      <c r="P695" s="1">
        <v>0</v>
      </c>
      <c r="Q695" s="1">
        <v>2090.2600000000002</v>
      </c>
      <c r="R695" s="1" t="s">
        <v>35</v>
      </c>
      <c r="S695" s="1" t="s">
        <v>49</v>
      </c>
      <c r="T695" s="1" t="s">
        <v>61</v>
      </c>
      <c r="U695" s="1" t="s">
        <v>62</v>
      </c>
      <c r="V695" s="1" t="s">
        <v>39</v>
      </c>
      <c r="W695" s="1">
        <v>2</v>
      </c>
      <c r="X695" s="1" t="s">
        <v>53</v>
      </c>
      <c r="Y695" s="1">
        <v>3</v>
      </c>
      <c r="Z695" s="1" t="s">
        <v>41</v>
      </c>
    </row>
    <row r="696" spans="1:26" ht="18" customHeight="1" x14ac:dyDescent="0.25">
      <c r="A696" s="1" t="s">
        <v>1580</v>
      </c>
      <c r="B696" s="5">
        <f t="shared" ca="1" si="10"/>
        <v>46187</v>
      </c>
      <c r="C696" s="1" t="s">
        <v>1581</v>
      </c>
      <c r="D696" s="1" t="s">
        <v>621</v>
      </c>
      <c r="E696" s="1" t="s">
        <v>45</v>
      </c>
      <c r="F696" s="1">
        <v>54</v>
      </c>
      <c r="G696" s="1" t="s">
        <v>144</v>
      </c>
      <c r="H696" s="1" t="s">
        <v>47</v>
      </c>
      <c r="I696" s="1" t="s">
        <v>58</v>
      </c>
      <c r="J696" s="1" t="s">
        <v>68</v>
      </c>
      <c r="K696" s="1" t="s">
        <v>60</v>
      </c>
      <c r="L696" s="1">
        <v>14159.56</v>
      </c>
      <c r="M696" s="1">
        <v>0.05</v>
      </c>
      <c r="N696" s="1">
        <v>707.98</v>
      </c>
      <c r="O696" s="1">
        <v>2421.2800000000002</v>
      </c>
      <c r="P696" s="1">
        <v>0</v>
      </c>
      <c r="Q696" s="1">
        <v>15872.86</v>
      </c>
      <c r="R696" s="1" t="s">
        <v>35</v>
      </c>
      <c r="S696" s="1" t="s">
        <v>71</v>
      </c>
      <c r="T696" s="1" t="s">
        <v>93</v>
      </c>
      <c r="U696" s="1" t="s">
        <v>94</v>
      </c>
      <c r="V696" s="1" t="s">
        <v>95</v>
      </c>
      <c r="W696" s="1">
        <v>6</v>
      </c>
      <c r="X696" s="1" t="s">
        <v>53</v>
      </c>
      <c r="Y696" s="1">
        <v>3</v>
      </c>
      <c r="Z696" s="1" t="s">
        <v>145</v>
      </c>
    </row>
    <row r="697" spans="1:26" ht="18" customHeight="1" x14ac:dyDescent="0.25">
      <c r="A697" s="1" t="s">
        <v>1582</v>
      </c>
      <c r="B697" s="5">
        <f t="shared" ca="1" si="10"/>
        <v>46111</v>
      </c>
      <c r="C697" s="1" t="s">
        <v>1583</v>
      </c>
      <c r="D697" s="1" t="s">
        <v>1584</v>
      </c>
      <c r="E697" s="1" t="s">
        <v>29</v>
      </c>
      <c r="F697" s="1">
        <v>47</v>
      </c>
      <c r="G697" s="1" t="s">
        <v>75</v>
      </c>
      <c r="H697" s="1" t="s">
        <v>76</v>
      </c>
      <c r="I697" s="1" t="s">
        <v>77</v>
      </c>
      <c r="J697" s="1" t="s">
        <v>119</v>
      </c>
      <c r="K697" s="1" t="s">
        <v>34</v>
      </c>
      <c r="L697" s="1">
        <v>11977.32</v>
      </c>
      <c r="M697" s="1">
        <v>0</v>
      </c>
      <c r="N697" s="1">
        <v>0</v>
      </c>
      <c r="O697" s="1">
        <v>2155.92</v>
      </c>
      <c r="P697" s="1">
        <v>100</v>
      </c>
      <c r="Q697" s="1">
        <v>14233.24</v>
      </c>
      <c r="R697" s="1" t="s">
        <v>120</v>
      </c>
      <c r="S697" s="1" t="s">
        <v>71</v>
      </c>
      <c r="T697" s="1" t="s">
        <v>80</v>
      </c>
      <c r="U697" s="1" t="s">
        <v>81</v>
      </c>
      <c r="V697" s="1" t="s">
        <v>52</v>
      </c>
      <c r="W697" s="1">
        <v>7</v>
      </c>
      <c r="X697" s="1" t="s">
        <v>53</v>
      </c>
      <c r="Y697" s="1">
        <v>5</v>
      </c>
      <c r="Z697" s="1" t="s">
        <v>41</v>
      </c>
    </row>
    <row r="698" spans="1:26" ht="18" customHeight="1" x14ac:dyDescent="0.25">
      <c r="A698" s="1" t="s">
        <v>1585</v>
      </c>
      <c r="B698" s="5">
        <f t="shared" ca="1" si="10"/>
        <v>45849</v>
      </c>
      <c r="C698" s="1" t="s">
        <v>1586</v>
      </c>
      <c r="D698" s="1" t="s">
        <v>1587</v>
      </c>
      <c r="E698" s="1" t="s">
        <v>29</v>
      </c>
      <c r="F698" s="1">
        <v>40</v>
      </c>
      <c r="G698" s="1" t="s">
        <v>274</v>
      </c>
      <c r="H698" s="1" t="s">
        <v>100</v>
      </c>
      <c r="I698" s="1" t="s">
        <v>201</v>
      </c>
      <c r="J698" s="1" t="s">
        <v>109</v>
      </c>
      <c r="K698" s="1" t="s">
        <v>60</v>
      </c>
      <c r="L698" s="1">
        <v>2923.44</v>
      </c>
      <c r="M698" s="1">
        <v>0</v>
      </c>
      <c r="N698" s="1">
        <v>0</v>
      </c>
      <c r="O698" s="1">
        <v>526.22</v>
      </c>
      <c r="P698" s="1">
        <v>50</v>
      </c>
      <c r="Q698" s="1">
        <v>3499.66</v>
      </c>
      <c r="R698" s="1" t="s">
        <v>87</v>
      </c>
      <c r="S698" s="1" t="s">
        <v>49</v>
      </c>
      <c r="T698" s="1" t="s">
        <v>126</v>
      </c>
      <c r="U698" s="1" t="s">
        <v>127</v>
      </c>
      <c r="V698" s="1" t="s">
        <v>112</v>
      </c>
      <c r="W698" s="1">
        <v>2</v>
      </c>
      <c r="X698" s="1" t="s">
        <v>53</v>
      </c>
      <c r="Y698" s="1">
        <v>3</v>
      </c>
      <c r="Z698" s="1" t="s">
        <v>41</v>
      </c>
    </row>
    <row r="699" spans="1:26" ht="18" customHeight="1" x14ac:dyDescent="0.25">
      <c r="A699" s="1" t="s">
        <v>1588</v>
      </c>
      <c r="B699" s="5">
        <f t="shared" ca="1" si="10"/>
        <v>45939</v>
      </c>
      <c r="C699" s="1" t="s">
        <v>381</v>
      </c>
      <c r="D699" s="1" t="s">
        <v>1208</v>
      </c>
      <c r="E699" s="1" t="s">
        <v>29</v>
      </c>
      <c r="F699" s="1">
        <v>33</v>
      </c>
      <c r="G699" s="1" t="s">
        <v>30</v>
      </c>
      <c r="H699" s="1" t="s">
        <v>31</v>
      </c>
      <c r="I699" s="1" t="s">
        <v>86</v>
      </c>
      <c r="J699" s="1" t="s">
        <v>78</v>
      </c>
      <c r="K699" s="1" t="s">
        <v>34</v>
      </c>
      <c r="L699" s="1">
        <v>10752.12</v>
      </c>
      <c r="M699" s="1">
        <v>0.15</v>
      </c>
      <c r="N699" s="1">
        <v>1612.82</v>
      </c>
      <c r="O699" s="1">
        <v>1645.07</v>
      </c>
      <c r="P699" s="1">
        <v>0</v>
      </c>
      <c r="Q699" s="1">
        <v>10784.37</v>
      </c>
      <c r="R699" s="1" t="s">
        <v>79</v>
      </c>
      <c r="S699" s="1" t="s">
        <v>49</v>
      </c>
      <c r="T699" s="1" t="s">
        <v>37</v>
      </c>
      <c r="U699" s="1" t="s">
        <v>38</v>
      </c>
      <c r="V699" s="1" t="s">
        <v>39</v>
      </c>
      <c r="W699" s="1">
        <v>3</v>
      </c>
      <c r="X699" s="1" t="s">
        <v>53</v>
      </c>
      <c r="Y699" s="1">
        <v>3</v>
      </c>
      <c r="Z699" s="1" t="s">
        <v>113</v>
      </c>
    </row>
    <row r="700" spans="1:26" ht="18" customHeight="1" x14ac:dyDescent="0.25">
      <c r="A700" s="1" t="s">
        <v>1589</v>
      </c>
      <c r="B700" s="5">
        <f t="shared" ca="1" si="10"/>
        <v>46227</v>
      </c>
      <c r="C700" s="1" t="s">
        <v>766</v>
      </c>
      <c r="D700" s="1" t="s">
        <v>916</v>
      </c>
      <c r="E700" s="1" t="s">
        <v>45</v>
      </c>
      <c r="F700" s="1">
        <v>31</v>
      </c>
      <c r="G700" s="1" t="s">
        <v>160</v>
      </c>
      <c r="H700" s="1" t="s">
        <v>100</v>
      </c>
      <c r="I700" s="1" t="s">
        <v>150</v>
      </c>
      <c r="J700" s="1" t="s">
        <v>109</v>
      </c>
      <c r="K700" s="1" t="s">
        <v>34</v>
      </c>
      <c r="L700" s="1">
        <v>5928.14</v>
      </c>
      <c r="M700" s="1">
        <v>0.05</v>
      </c>
      <c r="N700" s="1">
        <v>296.41000000000003</v>
      </c>
      <c r="O700" s="1">
        <v>1013.71</v>
      </c>
      <c r="P700" s="1">
        <v>0</v>
      </c>
      <c r="Q700" s="1">
        <v>6645.44</v>
      </c>
      <c r="R700" s="1" t="s">
        <v>87</v>
      </c>
      <c r="S700" s="1" t="s">
        <v>49</v>
      </c>
      <c r="T700" s="1" t="s">
        <v>110</v>
      </c>
      <c r="U700" s="1" t="s">
        <v>111</v>
      </c>
      <c r="V700" s="1" t="s">
        <v>112</v>
      </c>
      <c r="W700" s="1">
        <v>2</v>
      </c>
      <c r="X700" s="1" t="s">
        <v>53</v>
      </c>
      <c r="Y700" s="1">
        <v>3</v>
      </c>
      <c r="Z700" s="1" t="s">
        <v>41</v>
      </c>
    </row>
    <row r="701" spans="1:26" ht="18" customHeight="1" x14ac:dyDescent="0.25">
      <c r="A701" s="1" t="s">
        <v>1590</v>
      </c>
      <c r="B701" s="5">
        <f t="shared" ca="1" si="10"/>
        <v>45957</v>
      </c>
      <c r="C701" s="1" t="s">
        <v>1591</v>
      </c>
      <c r="D701" s="1" t="s">
        <v>956</v>
      </c>
      <c r="E701" s="1" t="s">
        <v>29</v>
      </c>
      <c r="F701" s="1">
        <v>27</v>
      </c>
      <c r="G701" s="1" t="s">
        <v>274</v>
      </c>
      <c r="H701" s="1" t="s">
        <v>100</v>
      </c>
      <c r="I701" s="1" t="s">
        <v>101</v>
      </c>
      <c r="J701" s="1" t="s">
        <v>102</v>
      </c>
      <c r="K701" s="1" t="s">
        <v>34</v>
      </c>
      <c r="L701" s="1">
        <v>6183.85</v>
      </c>
      <c r="M701" s="1">
        <v>0.05</v>
      </c>
      <c r="N701" s="1">
        <v>309.19</v>
      </c>
      <c r="O701" s="1">
        <v>1057.44</v>
      </c>
      <c r="P701" s="1">
        <v>150</v>
      </c>
      <c r="Q701" s="1">
        <v>7082.1</v>
      </c>
      <c r="R701" s="1" t="s">
        <v>35</v>
      </c>
      <c r="S701" s="1" t="s">
        <v>49</v>
      </c>
      <c r="T701" s="1" t="s">
        <v>61</v>
      </c>
      <c r="U701" s="1" t="s">
        <v>62</v>
      </c>
      <c r="V701" s="1" t="s">
        <v>39</v>
      </c>
      <c r="W701" s="1">
        <v>7</v>
      </c>
      <c r="X701" s="1" t="s">
        <v>53</v>
      </c>
      <c r="Y701" s="1">
        <v>5</v>
      </c>
      <c r="Z701" s="1" t="s">
        <v>145</v>
      </c>
    </row>
    <row r="702" spans="1:26" ht="18" customHeight="1" x14ac:dyDescent="0.25">
      <c r="A702" s="1" t="s">
        <v>1592</v>
      </c>
      <c r="B702" s="5">
        <f t="shared" ca="1" si="10"/>
        <v>46176</v>
      </c>
      <c r="C702" s="1" t="s">
        <v>850</v>
      </c>
      <c r="D702" s="1" t="s">
        <v>1593</v>
      </c>
      <c r="E702" s="1" t="s">
        <v>45</v>
      </c>
      <c r="F702" s="1">
        <v>24</v>
      </c>
      <c r="G702" s="1" t="s">
        <v>160</v>
      </c>
      <c r="H702" s="1" t="s">
        <v>100</v>
      </c>
      <c r="I702" s="1" t="s">
        <v>201</v>
      </c>
      <c r="J702" s="1" t="s">
        <v>119</v>
      </c>
      <c r="K702" s="1" t="s">
        <v>34</v>
      </c>
      <c r="L702" s="1">
        <v>11803.53</v>
      </c>
      <c r="M702" s="1">
        <v>0.05</v>
      </c>
      <c r="N702" s="1">
        <v>590.17999999999995</v>
      </c>
      <c r="O702" s="1">
        <v>2018.4</v>
      </c>
      <c r="P702" s="1">
        <v>100</v>
      </c>
      <c r="Q702" s="1">
        <v>13331.75</v>
      </c>
      <c r="R702" s="1" t="s">
        <v>35</v>
      </c>
      <c r="S702" s="1" t="s">
        <v>49</v>
      </c>
      <c r="T702" s="1" t="s">
        <v>110</v>
      </c>
      <c r="U702" s="1" t="s">
        <v>111</v>
      </c>
      <c r="V702" s="1" t="s">
        <v>112</v>
      </c>
      <c r="W702" s="1">
        <v>4</v>
      </c>
      <c r="X702" s="1" t="s">
        <v>53</v>
      </c>
      <c r="Y702" s="1">
        <v>5</v>
      </c>
      <c r="Z702" s="1" t="s">
        <v>41</v>
      </c>
    </row>
    <row r="703" spans="1:26" ht="18" customHeight="1" x14ac:dyDescent="0.25">
      <c r="A703" s="1" t="s">
        <v>1594</v>
      </c>
      <c r="B703" s="5">
        <f t="shared" ca="1" si="10"/>
        <v>46132</v>
      </c>
      <c r="C703" s="1" t="s">
        <v>1595</v>
      </c>
      <c r="D703" s="1" t="s">
        <v>137</v>
      </c>
      <c r="E703" s="1" t="s">
        <v>45</v>
      </c>
      <c r="F703" s="1">
        <v>62</v>
      </c>
      <c r="G703" s="1" t="s">
        <v>85</v>
      </c>
      <c r="H703" s="1" t="s">
        <v>31</v>
      </c>
      <c r="I703" s="1" t="s">
        <v>282</v>
      </c>
      <c r="J703" s="1" t="s">
        <v>102</v>
      </c>
      <c r="K703" s="1" t="s">
        <v>60</v>
      </c>
      <c r="L703" s="1">
        <v>14451.08</v>
      </c>
      <c r="M703" s="1">
        <v>0.15</v>
      </c>
      <c r="N703" s="1">
        <v>2167.66</v>
      </c>
      <c r="O703" s="1">
        <v>2211.02</v>
      </c>
      <c r="P703" s="1">
        <v>50</v>
      </c>
      <c r="Q703" s="1">
        <v>14544.44</v>
      </c>
      <c r="R703" s="1" t="s">
        <v>87</v>
      </c>
      <c r="S703" s="1" t="s">
        <v>49</v>
      </c>
      <c r="T703" s="1" t="s">
        <v>50</v>
      </c>
      <c r="U703" s="1" t="s">
        <v>51</v>
      </c>
      <c r="V703" s="1" t="s">
        <v>52</v>
      </c>
      <c r="W703" s="1">
        <v>3</v>
      </c>
      <c r="X703" s="1" t="s">
        <v>53</v>
      </c>
      <c r="Y703" s="1">
        <v>5</v>
      </c>
      <c r="Z703" s="1" t="s">
        <v>145</v>
      </c>
    </row>
    <row r="704" spans="1:26" ht="18" customHeight="1" x14ac:dyDescent="0.25">
      <c r="A704" s="1" t="s">
        <v>1596</v>
      </c>
      <c r="B704" s="5">
        <f t="shared" ca="1" si="10"/>
        <v>45997</v>
      </c>
      <c r="C704" s="1" t="s">
        <v>158</v>
      </c>
      <c r="D704" s="1" t="s">
        <v>1597</v>
      </c>
      <c r="E704" s="1" t="s">
        <v>29</v>
      </c>
      <c r="F704" s="1">
        <v>69</v>
      </c>
      <c r="G704" s="1" t="s">
        <v>138</v>
      </c>
      <c r="H704" s="1" t="s">
        <v>76</v>
      </c>
      <c r="I704" s="1" t="s">
        <v>139</v>
      </c>
      <c r="J704" s="1" t="s">
        <v>33</v>
      </c>
      <c r="K704" s="1" t="s">
        <v>34</v>
      </c>
      <c r="L704" s="1">
        <v>2118.17</v>
      </c>
      <c r="M704" s="1">
        <v>0.05</v>
      </c>
      <c r="N704" s="1">
        <v>105.91</v>
      </c>
      <c r="O704" s="1">
        <v>362.21</v>
      </c>
      <c r="P704" s="1">
        <v>50</v>
      </c>
      <c r="Q704" s="1">
        <v>2424.4699999999998</v>
      </c>
      <c r="R704" s="1" t="s">
        <v>87</v>
      </c>
      <c r="S704" s="1" t="s">
        <v>71</v>
      </c>
      <c r="T704" s="1" t="s">
        <v>161</v>
      </c>
      <c r="U704" s="1" t="s">
        <v>162</v>
      </c>
      <c r="V704" s="1" t="s">
        <v>95</v>
      </c>
      <c r="W704" s="1">
        <v>7</v>
      </c>
      <c r="X704" s="1" t="s">
        <v>53</v>
      </c>
      <c r="Y704" s="1">
        <v>3</v>
      </c>
      <c r="Z704" s="1" t="s">
        <v>41</v>
      </c>
    </row>
    <row r="705" spans="1:26" ht="18" customHeight="1" x14ac:dyDescent="0.25">
      <c r="A705" s="1" t="s">
        <v>1598</v>
      </c>
      <c r="B705" s="5">
        <f t="shared" ca="1" si="10"/>
        <v>45958</v>
      </c>
      <c r="C705" s="1" t="s">
        <v>843</v>
      </c>
      <c r="D705" s="1" t="s">
        <v>174</v>
      </c>
      <c r="E705" s="1" t="s">
        <v>29</v>
      </c>
      <c r="F705" s="1">
        <v>54</v>
      </c>
      <c r="G705" s="1" t="s">
        <v>57</v>
      </c>
      <c r="H705" s="1" t="s">
        <v>47</v>
      </c>
      <c r="I705" s="1" t="s">
        <v>131</v>
      </c>
      <c r="J705" s="1" t="s">
        <v>33</v>
      </c>
      <c r="K705" s="1" t="s">
        <v>60</v>
      </c>
      <c r="L705" s="1">
        <v>6454.3</v>
      </c>
      <c r="M705" s="1">
        <v>0.1</v>
      </c>
      <c r="N705" s="1">
        <v>645.42999999999995</v>
      </c>
      <c r="O705" s="1">
        <v>1045.5999999999999</v>
      </c>
      <c r="P705" s="1">
        <v>50</v>
      </c>
      <c r="Q705" s="1">
        <v>6904.47</v>
      </c>
      <c r="R705" s="1" t="s">
        <v>120</v>
      </c>
      <c r="S705" s="1" t="s">
        <v>71</v>
      </c>
      <c r="T705" s="1" t="s">
        <v>197</v>
      </c>
      <c r="U705" s="1" t="s">
        <v>198</v>
      </c>
      <c r="V705" s="1" t="s">
        <v>52</v>
      </c>
      <c r="W705" s="1">
        <v>3</v>
      </c>
      <c r="X705" s="1" t="s">
        <v>53</v>
      </c>
      <c r="Y705" s="1">
        <v>5</v>
      </c>
      <c r="Z705" s="1" t="s">
        <v>41</v>
      </c>
    </row>
    <row r="706" spans="1:26" ht="18" customHeight="1" x14ac:dyDescent="0.25">
      <c r="A706" s="1" t="s">
        <v>1599</v>
      </c>
      <c r="B706" s="5">
        <f t="shared" ref="B706:B769" ca="1" si="11">RANDBETWEEN(DATE(2025,1,1), DATE(2026,9,12))</f>
        <v>45821</v>
      </c>
      <c r="C706" s="1" t="s">
        <v>871</v>
      </c>
      <c r="D706" s="1" t="s">
        <v>946</v>
      </c>
      <c r="E706" s="1" t="s">
        <v>45</v>
      </c>
      <c r="F706" s="1">
        <v>46</v>
      </c>
      <c r="G706" s="1" t="s">
        <v>249</v>
      </c>
      <c r="H706" s="1" t="s">
        <v>76</v>
      </c>
      <c r="I706" s="1" t="s">
        <v>108</v>
      </c>
      <c r="J706" s="1" t="s">
        <v>102</v>
      </c>
      <c r="K706" s="1" t="s">
        <v>60</v>
      </c>
      <c r="L706" s="1">
        <v>7343.89</v>
      </c>
      <c r="M706" s="1">
        <v>0</v>
      </c>
      <c r="N706" s="1">
        <v>0</v>
      </c>
      <c r="O706" s="1">
        <v>1321.9</v>
      </c>
      <c r="P706" s="1">
        <v>50</v>
      </c>
      <c r="Q706" s="1">
        <v>8715.7900000000009</v>
      </c>
      <c r="R706" s="1" t="s">
        <v>120</v>
      </c>
      <c r="S706" s="1" t="s">
        <v>49</v>
      </c>
      <c r="T706" s="1" t="s">
        <v>205</v>
      </c>
      <c r="U706" s="1" t="s">
        <v>206</v>
      </c>
      <c r="V706" s="1" t="s">
        <v>112</v>
      </c>
      <c r="W706" s="1">
        <v>7</v>
      </c>
      <c r="X706" s="1" t="s">
        <v>53</v>
      </c>
      <c r="Y706" s="1">
        <v>4</v>
      </c>
      <c r="Z706" s="1" t="s">
        <v>41</v>
      </c>
    </row>
    <row r="707" spans="1:26" ht="18" customHeight="1" x14ac:dyDescent="0.25">
      <c r="A707" s="1" t="s">
        <v>1600</v>
      </c>
      <c r="B707" s="5">
        <f t="shared" ca="1" si="11"/>
        <v>46009</v>
      </c>
      <c r="C707" s="1" t="s">
        <v>479</v>
      </c>
      <c r="D707" s="1" t="s">
        <v>649</v>
      </c>
      <c r="E707" s="1" t="s">
        <v>29</v>
      </c>
      <c r="F707" s="1">
        <v>20</v>
      </c>
      <c r="G707" s="1" t="s">
        <v>149</v>
      </c>
      <c r="H707" s="1" t="s">
        <v>100</v>
      </c>
      <c r="I707" s="1" t="s">
        <v>101</v>
      </c>
      <c r="J707" s="1" t="s">
        <v>92</v>
      </c>
      <c r="K707" s="1" t="s">
        <v>60</v>
      </c>
      <c r="L707" s="1">
        <v>5800.6</v>
      </c>
      <c r="M707" s="1">
        <v>0.2</v>
      </c>
      <c r="N707" s="1">
        <v>1160.1199999999999</v>
      </c>
      <c r="O707" s="1">
        <v>835.29</v>
      </c>
      <c r="P707" s="1">
        <v>150</v>
      </c>
      <c r="Q707" s="1">
        <v>5625.77</v>
      </c>
      <c r="R707" s="1" t="s">
        <v>87</v>
      </c>
      <c r="S707" s="1" t="s">
        <v>49</v>
      </c>
      <c r="T707" s="1" t="s">
        <v>61</v>
      </c>
      <c r="U707" s="1" t="s">
        <v>62</v>
      </c>
      <c r="V707" s="1" t="s">
        <v>39</v>
      </c>
      <c r="W707" s="1">
        <v>7</v>
      </c>
      <c r="X707" s="1" t="s">
        <v>53</v>
      </c>
      <c r="Y707" s="1">
        <v>4</v>
      </c>
      <c r="Z707" s="1" t="s">
        <v>41</v>
      </c>
    </row>
    <row r="708" spans="1:26" ht="18" customHeight="1" x14ac:dyDescent="0.25">
      <c r="A708" s="1" t="s">
        <v>1601</v>
      </c>
      <c r="B708" s="5">
        <f t="shared" ca="1" si="11"/>
        <v>46176</v>
      </c>
      <c r="C708" s="1" t="s">
        <v>1183</v>
      </c>
      <c r="D708" s="1" t="s">
        <v>1602</v>
      </c>
      <c r="E708" s="1" t="s">
        <v>29</v>
      </c>
      <c r="F708" s="1">
        <v>32</v>
      </c>
      <c r="G708" s="1" t="s">
        <v>181</v>
      </c>
      <c r="H708" s="1" t="s">
        <v>31</v>
      </c>
      <c r="I708" s="1" t="s">
        <v>125</v>
      </c>
      <c r="J708" s="1" t="s">
        <v>119</v>
      </c>
      <c r="K708" s="1" t="s">
        <v>34</v>
      </c>
      <c r="L708" s="1">
        <v>5607.04</v>
      </c>
      <c r="M708" s="1">
        <v>0.1</v>
      </c>
      <c r="N708" s="1">
        <v>560.70000000000005</v>
      </c>
      <c r="O708" s="1">
        <v>908.34</v>
      </c>
      <c r="P708" s="1">
        <v>0</v>
      </c>
      <c r="Q708" s="1">
        <v>5954.68</v>
      </c>
      <c r="R708" s="1" t="s">
        <v>35</v>
      </c>
      <c r="S708" s="1" t="s">
        <v>71</v>
      </c>
      <c r="T708" s="1" t="s">
        <v>61</v>
      </c>
      <c r="U708" s="1" t="s">
        <v>62</v>
      </c>
      <c r="V708" s="1" t="s">
        <v>39</v>
      </c>
      <c r="W708" s="1">
        <v>6</v>
      </c>
      <c r="X708" s="1" t="s">
        <v>53</v>
      </c>
      <c r="Y708" s="1">
        <v>4</v>
      </c>
      <c r="Z708" s="1" t="s">
        <v>41</v>
      </c>
    </row>
    <row r="709" spans="1:26" ht="18" customHeight="1" x14ac:dyDescent="0.25">
      <c r="A709" s="1" t="s">
        <v>1603</v>
      </c>
      <c r="B709" s="5">
        <f t="shared" ca="1" si="11"/>
        <v>46024</v>
      </c>
      <c r="C709" s="1" t="s">
        <v>557</v>
      </c>
      <c r="D709" s="1" t="s">
        <v>753</v>
      </c>
      <c r="E709" s="1" t="s">
        <v>45</v>
      </c>
      <c r="F709" s="1">
        <v>53</v>
      </c>
      <c r="G709" s="1" t="s">
        <v>107</v>
      </c>
      <c r="H709" s="1" t="s">
        <v>76</v>
      </c>
      <c r="I709" s="1" t="s">
        <v>77</v>
      </c>
      <c r="J709" s="1" t="s">
        <v>92</v>
      </c>
      <c r="K709" s="1" t="s">
        <v>60</v>
      </c>
      <c r="L709" s="1">
        <v>1020.96</v>
      </c>
      <c r="M709" s="1">
        <v>0.15</v>
      </c>
      <c r="N709" s="1">
        <v>153.13999999999999</v>
      </c>
      <c r="O709" s="1">
        <v>156.21</v>
      </c>
      <c r="P709" s="1">
        <v>50</v>
      </c>
      <c r="Q709" s="1">
        <v>1074.03</v>
      </c>
      <c r="R709" s="1" t="s">
        <v>87</v>
      </c>
      <c r="S709" s="1" t="s">
        <v>36</v>
      </c>
      <c r="T709" s="1" t="s">
        <v>161</v>
      </c>
      <c r="U709" s="1" t="s">
        <v>162</v>
      </c>
      <c r="V709" s="1" t="s">
        <v>95</v>
      </c>
      <c r="W709" s="1">
        <v>6</v>
      </c>
      <c r="X709" s="1" t="s">
        <v>53</v>
      </c>
      <c r="Y709" s="1">
        <v>5</v>
      </c>
      <c r="Z709" s="1" t="s">
        <v>145</v>
      </c>
    </row>
    <row r="710" spans="1:26" ht="18" customHeight="1" x14ac:dyDescent="0.25">
      <c r="A710" s="1" t="s">
        <v>1604</v>
      </c>
      <c r="B710" s="5">
        <f t="shared" ca="1" si="11"/>
        <v>45697</v>
      </c>
      <c r="C710" s="1" t="s">
        <v>593</v>
      </c>
      <c r="D710" s="1" t="s">
        <v>908</v>
      </c>
      <c r="E710" s="1" t="s">
        <v>29</v>
      </c>
      <c r="F710" s="1">
        <v>64</v>
      </c>
      <c r="G710" s="1" t="s">
        <v>274</v>
      </c>
      <c r="H710" s="1" t="s">
        <v>100</v>
      </c>
      <c r="I710" s="1" t="s">
        <v>101</v>
      </c>
      <c r="J710" s="1" t="s">
        <v>109</v>
      </c>
      <c r="K710" s="1" t="s">
        <v>34</v>
      </c>
      <c r="L710" s="1">
        <v>10361.69</v>
      </c>
      <c r="M710" s="1">
        <v>0</v>
      </c>
      <c r="N710" s="1">
        <v>0</v>
      </c>
      <c r="O710" s="1">
        <v>1865.1</v>
      </c>
      <c r="P710" s="1">
        <v>50</v>
      </c>
      <c r="Q710" s="1">
        <v>12276.79</v>
      </c>
      <c r="R710" s="1" t="s">
        <v>87</v>
      </c>
      <c r="S710" s="1" t="s">
        <v>71</v>
      </c>
      <c r="T710" s="1" t="s">
        <v>80</v>
      </c>
      <c r="U710" s="1" t="s">
        <v>81</v>
      </c>
      <c r="V710" s="1" t="s">
        <v>52</v>
      </c>
      <c r="W710" s="1">
        <v>6</v>
      </c>
      <c r="X710" s="1" t="s">
        <v>53</v>
      </c>
      <c r="Y710" s="1">
        <v>5</v>
      </c>
      <c r="Z710" s="1" t="s">
        <v>113</v>
      </c>
    </row>
    <row r="711" spans="1:26" ht="18" customHeight="1" x14ac:dyDescent="0.25">
      <c r="A711" s="1" t="s">
        <v>1605</v>
      </c>
      <c r="B711" s="5">
        <f t="shared" ca="1" si="11"/>
        <v>46129</v>
      </c>
      <c r="C711" s="1" t="s">
        <v>311</v>
      </c>
      <c r="D711" s="1" t="s">
        <v>1465</v>
      </c>
      <c r="E711" s="1" t="s">
        <v>45</v>
      </c>
      <c r="F711" s="1">
        <v>63</v>
      </c>
      <c r="G711" s="1" t="s">
        <v>130</v>
      </c>
      <c r="H711" s="1" t="s">
        <v>47</v>
      </c>
      <c r="I711" s="1" t="s">
        <v>48</v>
      </c>
      <c r="J711" s="1" t="s">
        <v>59</v>
      </c>
      <c r="K711" s="1" t="s">
        <v>34</v>
      </c>
      <c r="L711" s="1">
        <v>6684.16</v>
      </c>
      <c r="M711" s="1">
        <v>0</v>
      </c>
      <c r="N711" s="1">
        <v>0</v>
      </c>
      <c r="O711" s="1">
        <v>1203.1500000000001</v>
      </c>
      <c r="P711" s="1">
        <v>50</v>
      </c>
      <c r="Q711" s="1">
        <v>7937.31</v>
      </c>
      <c r="R711" s="1" t="s">
        <v>35</v>
      </c>
      <c r="S711" s="1" t="s">
        <v>71</v>
      </c>
      <c r="T711" s="1" t="s">
        <v>80</v>
      </c>
      <c r="U711" s="1" t="s">
        <v>81</v>
      </c>
      <c r="V711" s="1" t="s">
        <v>52</v>
      </c>
      <c r="W711" s="1">
        <v>4</v>
      </c>
      <c r="X711" s="1" t="s">
        <v>53</v>
      </c>
      <c r="Y711" s="1">
        <v>5</v>
      </c>
      <c r="Z711" s="1" t="s">
        <v>41</v>
      </c>
    </row>
    <row r="712" spans="1:26" ht="18" customHeight="1" x14ac:dyDescent="0.25">
      <c r="A712" s="1" t="s">
        <v>1606</v>
      </c>
      <c r="B712" s="5">
        <f t="shared" ca="1" si="11"/>
        <v>46269</v>
      </c>
      <c r="C712" s="1" t="s">
        <v>1023</v>
      </c>
      <c r="D712" s="1" t="s">
        <v>504</v>
      </c>
      <c r="E712" s="1" t="s">
        <v>29</v>
      </c>
      <c r="F712" s="1">
        <v>69</v>
      </c>
      <c r="G712" s="1" t="s">
        <v>144</v>
      </c>
      <c r="H712" s="1" t="s">
        <v>47</v>
      </c>
      <c r="I712" s="1" t="s">
        <v>131</v>
      </c>
      <c r="J712" s="1" t="s">
        <v>33</v>
      </c>
      <c r="K712" s="1" t="s">
        <v>34</v>
      </c>
      <c r="L712" s="1">
        <v>3123.21</v>
      </c>
      <c r="M712" s="1">
        <v>0</v>
      </c>
      <c r="N712" s="1">
        <v>0</v>
      </c>
      <c r="O712" s="1">
        <v>562.17999999999995</v>
      </c>
      <c r="P712" s="1">
        <v>50</v>
      </c>
      <c r="Q712" s="1">
        <v>3735.39</v>
      </c>
      <c r="R712" s="1" t="s">
        <v>87</v>
      </c>
      <c r="S712" s="1" t="s">
        <v>49</v>
      </c>
      <c r="T712" s="1" t="s">
        <v>50</v>
      </c>
      <c r="U712" s="1" t="s">
        <v>51</v>
      </c>
      <c r="V712" s="1" t="s">
        <v>52</v>
      </c>
      <c r="W712" s="1">
        <v>4</v>
      </c>
      <c r="X712" s="1" t="s">
        <v>63</v>
      </c>
      <c r="Y712" s="1">
        <v>5</v>
      </c>
      <c r="Z712" s="1" t="s">
        <v>41</v>
      </c>
    </row>
    <row r="713" spans="1:26" ht="18" customHeight="1" x14ac:dyDescent="0.25">
      <c r="A713" s="1" t="s">
        <v>1607</v>
      </c>
      <c r="B713" s="5">
        <f t="shared" ca="1" si="11"/>
        <v>45902</v>
      </c>
      <c r="C713" s="1" t="s">
        <v>1261</v>
      </c>
      <c r="D713" s="1" t="s">
        <v>1608</v>
      </c>
      <c r="E713" s="1" t="s">
        <v>45</v>
      </c>
      <c r="F713" s="1">
        <v>36</v>
      </c>
      <c r="G713" s="1" t="s">
        <v>57</v>
      </c>
      <c r="H713" s="1" t="s">
        <v>47</v>
      </c>
      <c r="I713" s="1" t="s">
        <v>58</v>
      </c>
      <c r="J713" s="1" t="s">
        <v>33</v>
      </c>
      <c r="K713" s="1" t="s">
        <v>34</v>
      </c>
      <c r="L713" s="1">
        <v>12286.49</v>
      </c>
      <c r="M713" s="1">
        <v>0</v>
      </c>
      <c r="N713" s="1">
        <v>0</v>
      </c>
      <c r="O713" s="1">
        <v>2211.5700000000002</v>
      </c>
      <c r="P713" s="1">
        <v>50</v>
      </c>
      <c r="Q713" s="1">
        <v>14548.06</v>
      </c>
      <c r="R713" s="1" t="s">
        <v>120</v>
      </c>
      <c r="S713" s="1" t="s">
        <v>49</v>
      </c>
      <c r="T713" s="1" t="s">
        <v>61</v>
      </c>
      <c r="U713" s="1" t="s">
        <v>62</v>
      </c>
      <c r="V713" s="1" t="s">
        <v>39</v>
      </c>
      <c r="W713" s="1">
        <v>7</v>
      </c>
      <c r="X713" s="1" t="s">
        <v>63</v>
      </c>
      <c r="Y713" s="1">
        <v>3</v>
      </c>
      <c r="Z713" s="1" t="s">
        <v>41</v>
      </c>
    </row>
    <row r="714" spans="1:26" ht="18" customHeight="1" x14ac:dyDescent="0.25">
      <c r="A714" s="1" t="s">
        <v>1609</v>
      </c>
      <c r="B714" s="5">
        <f t="shared" ca="1" si="11"/>
        <v>45793</v>
      </c>
      <c r="C714" s="1" t="s">
        <v>1610</v>
      </c>
      <c r="D714" s="1" t="s">
        <v>28</v>
      </c>
      <c r="E714" s="1" t="s">
        <v>45</v>
      </c>
      <c r="F714" s="1">
        <v>30</v>
      </c>
      <c r="G714" s="1" t="s">
        <v>149</v>
      </c>
      <c r="H714" s="1" t="s">
        <v>100</v>
      </c>
      <c r="I714" s="1" t="s">
        <v>150</v>
      </c>
      <c r="J714" s="1" t="s">
        <v>119</v>
      </c>
      <c r="K714" s="1" t="s">
        <v>60</v>
      </c>
      <c r="L714" s="1">
        <v>12087.77</v>
      </c>
      <c r="M714" s="1">
        <v>0.15</v>
      </c>
      <c r="N714" s="1">
        <v>1813.17</v>
      </c>
      <c r="O714" s="1">
        <v>1849.43</v>
      </c>
      <c r="P714" s="1">
        <v>0</v>
      </c>
      <c r="Q714" s="1">
        <v>12124.03</v>
      </c>
      <c r="R714" s="1" t="s">
        <v>35</v>
      </c>
      <c r="S714" s="1" t="s">
        <v>36</v>
      </c>
      <c r="T714" s="1" t="s">
        <v>93</v>
      </c>
      <c r="U714" s="1" t="s">
        <v>94</v>
      </c>
      <c r="V714" s="1" t="s">
        <v>95</v>
      </c>
      <c r="W714" s="1">
        <v>5</v>
      </c>
      <c r="X714" s="1" t="s">
        <v>53</v>
      </c>
      <c r="Y714" s="1">
        <v>4</v>
      </c>
      <c r="Z714" s="1" t="s">
        <v>41</v>
      </c>
    </row>
    <row r="715" spans="1:26" ht="18" customHeight="1" x14ac:dyDescent="0.25">
      <c r="A715" s="1" t="s">
        <v>1611</v>
      </c>
      <c r="B715" s="5">
        <f t="shared" ca="1" si="11"/>
        <v>46013</v>
      </c>
      <c r="C715" s="1" t="s">
        <v>1123</v>
      </c>
      <c r="D715" s="1" t="s">
        <v>496</v>
      </c>
      <c r="E715" s="1" t="s">
        <v>29</v>
      </c>
      <c r="F715" s="1">
        <v>59</v>
      </c>
      <c r="G715" s="1" t="s">
        <v>181</v>
      </c>
      <c r="H715" s="1" t="s">
        <v>31</v>
      </c>
      <c r="I715" s="1" t="s">
        <v>32</v>
      </c>
      <c r="J715" s="1" t="s">
        <v>33</v>
      </c>
      <c r="K715" s="1" t="s">
        <v>34</v>
      </c>
      <c r="L715" s="1">
        <v>7424.28</v>
      </c>
      <c r="M715" s="1">
        <v>0</v>
      </c>
      <c r="N715" s="1">
        <v>0</v>
      </c>
      <c r="O715" s="1">
        <v>1336.37</v>
      </c>
      <c r="P715" s="1">
        <v>50</v>
      </c>
      <c r="Q715" s="1">
        <v>8810.65</v>
      </c>
      <c r="R715" s="1" t="s">
        <v>79</v>
      </c>
      <c r="S715" s="1" t="s">
        <v>49</v>
      </c>
      <c r="T715" s="1" t="s">
        <v>37</v>
      </c>
      <c r="U715" s="1" t="s">
        <v>38</v>
      </c>
      <c r="V715" s="1" t="s">
        <v>39</v>
      </c>
      <c r="W715" s="1">
        <v>3</v>
      </c>
      <c r="X715" s="1" t="s">
        <v>53</v>
      </c>
      <c r="Y715" s="1">
        <v>1</v>
      </c>
      <c r="Z715" s="1" t="s">
        <v>41</v>
      </c>
    </row>
    <row r="716" spans="1:26" ht="18" customHeight="1" x14ac:dyDescent="0.25">
      <c r="A716" s="1" t="s">
        <v>1612</v>
      </c>
      <c r="B716" s="5">
        <f t="shared" ca="1" si="11"/>
        <v>45966</v>
      </c>
      <c r="C716" s="1" t="s">
        <v>1613</v>
      </c>
      <c r="D716" s="1" t="s">
        <v>1614</v>
      </c>
      <c r="E716" s="1" t="s">
        <v>29</v>
      </c>
      <c r="F716" s="1">
        <v>38</v>
      </c>
      <c r="G716" s="1" t="s">
        <v>107</v>
      </c>
      <c r="H716" s="1" t="s">
        <v>76</v>
      </c>
      <c r="I716" s="1" t="s">
        <v>108</v>
      </c>
      <c r="J716" s="1" t="s">
        <v>59</v>
      </c>
      <c r="K716" s="1" t="s">
        <v>60</v>
      </c>
      <c r="L716" s="1">
        <v>4652.1499999999996</v>
      </c>
      <c r="M716" s="1">
        <v>0</v>
      </c>
      <c r="N716" s="1">
        <v>0</v>
      </c>
      <c r="O716" s="1">
        <v>837.39</v>
      </c>
      <c r="P716" s="1">
        <v>0</v>
      </c>
      <c r="Q716" s="1">
        <v>5489.54</v>
      </c>
      <c r="R716" s="1" t="s">
        <v>35</v>
      </c>
      <c r="S716" s="1" t="s">
        <v>140</v>
      </c>
      <c r="T716" s="1" t="s">
        <v>50</v>
      </c>
      <c r="U716" s="1" t="s">
        <v>51</v>
      </c>
      <c r="V716" s="1" t="s">
        <v>52</v>
      </c>
      <c r="W716" s="1">
        <v>6</v>
      </c>
      <c r="X716" s="1" t="s">
        <v>53</v>
      </c>
      <c r="Y716" s="1">
        <v>5</v>
      </c>
      <c r="Z716" s="1" t="s">
        <v>145</v>
      </c>
    </row>
    <row r="717" spans="1:26" ht="18" customHeight="1" x14ac:dyDescent="0.25">
      <c r="A717" s="1" t="s">
        <v>1615</v>
      </c>
      <c r="B717" s="5">
        <f t="shared" ca="1" si="11"/>
        <v>46146</v>
      </c>
      <c r="C717" s="1" t="s">
        <v>1326</v>
      </c>
      <c r="D717" s="1" t="s">
        <v>997</v>
      </c>
      <c r="E717" s="1" t="s">
        <v>29</v>
      </c>
      <c r="F717" s="1">
        <v>54</v>
      </c>
      <c r="G717" s="1" t="s">
        <v>46</v>
      </c>
      <c r="H717" s="1" t="s">
        <v>47</v>
      </c>
      <c r="I717" s="1" t="s">
        <v>67</v>
      </c>
      <c r="J717" s="1" t="s">
        <v>59</v>
      </c>
      <c r="K717" s="1" t="s">
        <v>34</v>
      </c>
      <c r="L717" s="1">
        <v>9661.8700000000008</v>
      </c>
      <c r="M717" s="1">
        <v>0</v>
      </c>
      <c r="N717" s="1">
        <v>0</v>
      </c>
      <c r="O717" s="1">
        <v>1739.14</v>
      </c>
      <c r="P717" s="1">
        <v>0</v>
      </c>
      <c r="Q717" s="1">
        <v>11401.01</v>
      </c>
      <c r="R717" s="1" t="s">
        <v>79</v>
      </c>
      <c r="S717" s="1" t="s">
        <v>71</v>
      </c>
      <c r="T717" s="1" t="s">
        <v>205</v>
      </c>
      <c r="U717" s="1" t="s">
        <v>206</v>
      </c>
      <c r="V717" s="1" t="s">
        <v>112</v>
      </c>
      <c r="W717" s="1">
        <v>3</v>
      </c>
      <c r="X717" s="1" t="s">
        <v>63</v>
      </c>
      <c r="Y717" s="1">
        <v>3</v>
      </c>
      <c r="Z717" s="1" t="s">
        <v>41</v>
      </c>
    </row>
    <row r="718" spans="1:26" ht="18" customHeight="1" x14ac:dyDescent="0.25">
      <c r="A718" s="1" t="s">
        <v>1616</v>
      </c>
      <c r="B718" s="5">
        <f t="shared" ca="1" si="11"/>
        <v>45691</v>
      </c>
      <c r="C718" s="1" t="s">
        <v>73</v>
      </c>
      <c r="D718" s="1" t="s">
        <v>676</v>
      </c>
      <c r="E718" s="1" t="s">
        <v>29</v>
      </c>
      <c r="F718" s="1">
        <v>44</v>
      </c>
      <c r="G718" s="1" t="s">
        <v>99</v>
      </c>
      <c r="H718" s="1" t="s">
        <v>100</v>
      </c>
      <c r="I718" s="1" t="s">
        <v>101</v>
      </c>
      <c r="J718" s="1" t="s">
        <v>59</v>
      </c>
      <c r="K718" s="1" t="s">
        <v>34</v>
      </c>
      <c r="L718" s="1">
        <v>4500.24</v>
      </c>
      <c r="M718" s="1">
        <v>0</v>
      </c>
      <c r="N718" s="1">
        <v>0</v>
      </c>
      <c r="O718" s="1">
        <v>810.04</v>
      </c>
      <c r="P718" s="1">
        <v>0</v>
      </c>
      <c r="Q718" s="1">
        <v>5310.28</v>
      </c>
      <c r="R718" s="1" t="s">
        <v>35</v>
      </c>
      <c r="S718" s="1" t="s">
        <v>71</v>
      </c>
      <c r="T718" s="1" t="s">
        <v>37</v>
      </c>
      <c r="U718" s="1" t="s">
        <v>38</v>
      </c>
      <c r="V718" s="1" t="s">
        <v>39</v>
      </c>
      <c r="W718" s="1">
        <v>7</v>
      </c>
      <c r="X718" s="1" t="s">
        <v>53</v>
      </c>
      <c r="Y718" s="1">
        <v>5</v>
      </c>
      <c r="Z718" s="1" t="s">
        <v>41</v>
      </c>
    </row>
    <row r="719" spans="1:26" ht="18" customHeight="1" x14ac:dyDescent="0.25">
      <c r="A719" s="1" t="s">
        <v>1617</v>
      </c>
      <c r="B719" s="5">
        <f t="shared" ca="1" si="11"/>
        <v>46161</v>
      </c>
      <c r="C719" s="1" t="s">
        <v>122</v>
      </c>
      <c r="D719" s="1" t="s">
        <v>56</v>
      </c>
      <c r="E719" s="1" t="s">
        <v>29</v>
      </c>
      <c r="F719" s="1">
        <v>69</v>
      </c>
      <c r="G719" s="1" t="s">
        <v>160</v>
      </c>
      <c r="H719" s="1" t="s">
        <v>100</v>
      </c>
      <c r="I719" s="1" t="s">
        <v>101</v>
      </c>
      <c r="J719" s="1" t="s">
        <v>78</v>
      </c>
      <c r="K719" s="1" t="s">
        <v>69</v>
      </c>
      <c r="L719" s="1">
        <v>3731.12</v>
      </c>
      <c r="M719" s="1">
        <v>0</v>
      </c>
      <c r="N719" s="1">
        <v>0</v>
      </c>
      <c r="O719" s="1">
        <v>671.6</v>
      </c>
      <c r="P719" s="1">
        <v>100</v>
      </c>
      <c r="Q719" s="1">
        <v>4502.72</v>
      </c>
      <c r="R719" s="1" t="s">
        <v>35</v>
      </c>
      <c r="S719" s="1" t="s">
        <v>49</v>
      </c>
      <c r="T719" s="1" t="s">
        <v>93</v>
      </c>
      <c r="U719" s="1" t="s">
        <v>94</v>
      </c>
      <c r="V719" s="1" t="s">
        <v>95</v>
      </c>
      <c r="W719" s="1">
        <v>2</v>
      </c>
      <c r="X719" s="1" t="s">
        <v>53</v>
      </c>
      <c r="Y719" s="1">
        <v>4</v>
      </c>
      <c r="Z719" s="1" t="s">
        <v>41</v>
      </c>
    </row>
    <row r="720" spans="1:26" ht="18" customHeight="1" x14ac:dyDescent="0.25">
      <c r="A720" s="1" t="s">
        <v>1618</v>
      </c>
      <c r="B720" s="5">
        <f t="shared" ca="1" si="11"/>
        <v>46254</v>
      </c>
      <c r="C720" s="1" t="s">
        <v>1571</v>
      </c>
      <c r="D720" s="1" t="s">
        <v>1619</v>
      </c>
      <c r="E720" s="1" t="s">
        <v>29</v>
      </c>
      <c r="F720" s="1">
        <v>46</v>
      </c>
      <c r="G720" s="1" t="s">
        <v>249</v>
      </c>
      <c r="H720" s="1" t="s">
        <v>76</v>
      </c>
      <c r="I720" s="1" t="s">
        <v>118</v>
      </c>
      <c r="J720" s="1" t="s">
        <v>59</v>
      </c>
      <c r="K720" s="1" t="s">
        <v>60</v>
      </c>
      <c r="L720" s="1">
        <v>11025.09</v>
      </c>
      <c r="M720" s="1">
        <v>0.1</v>
      </c>
      <c r="N720" s="1">
        <v>1102.51</v>
      </c>
      <c r="O720" s="1">
        <v>1786.06</v>
      </c>
      <c r="P720" s="1">
        <v>50</v>
      </c>
      <c r="Q720" s="1">
        <v>11758.64</v>
      </c>
      <c r="R720" s="1" t="s">
        <v>70</v>
      </c>
      <c r="S720" s="1" t="s">
        <v>71</v>
      </c>
      <c r="T720" s="1" t="s">
        <v>197</v>
      </c>
      <c r="U720" s="1" t="s">
        <v>198</v>
      </c>
      <c r="V720" s="1" t="s">
        <v>52</v>
      </c>
      <c r="W720" s="1">
        <v>7</v>
      </c>
      <c r="X720" s="1" t="s">
        <v>53</v>
      </c>
      <c r="Y720" s="1">
        <v>4</v>
      </c>
      <c r="Z720" s="1" t="s">
        <v>41</v>
      </c>
    </row>
    <row r="721" spans="1:26" ht="18" customHeight="1" x14ac:dyDescent="0.25">
      <c r="A721" s="1" t="s">
        <v>1620</v>
      </c>
      <c r="B721" s="5">
        <f t="shared" ca="1" si="11"/>
        <v>46149</v>
      </c>
      <c r="C721" s="1" t="s">
        <v>760</v>
      </c>
      <c r="D721" s="1" t="s">
        <v>1131</v>
      </c>
      <c r="E721" s="1" t="s">
        <v>29</v>
      </c>
      <c r="F721" s="1">
        <v>37</v>
      </c>
      <c r="G721" s="1" t="s">
        <v>130</v>
      </c>
      <c r="H721" s="1" t="s">
        <v>47</v>
      </c>
      <c r="I721" s="1" t="s">
        <v>48</v>
      </c>
      <c r="J721" s="1" t="s">
        <v>59</v>
      </c>
      <c r="K721" s="1" t="s">
        <v>34</v>
      </c>
      <c r="L721" s="1">
        <v>844.8</v>
      </c>
      <c r="M721" s="1">
        <v>0.05</v>
      </c>
      <c r="N721" s="1">
        <v>42.24</v>
      </c>
      <c r="O721" s="1">
        <v>144.46</v>
      </c>
      <c r="P721" s="1">
        <v>50</v>
      </c>
      <c r="Q721" s="1">
        <v>997.02</v>
      </c>
      <c r="R721" s="1" t="s">
        <v>35</v>
      </c>
      <c r="S721" s="1" t="s">
        <v>49</v>
      </c>
      <c r="T721" s="1" t="s">
        <v>110</v>
      </c>
      <c r="U721" s="1" t="s">
        <v>111</v>
      </c>
      <c r="V721" s="1" t="s">
        <v>112</v>
      </c>
      <c r="W721" s="1">
        <v>4</v>
      </c>
      <c r="X721" s="1" t="s">
        <v>53</v>
      </c>
      <c r="Y721" s="1">
        <v>1</v>
      </c>
      <c r="Z721" s="1" t="s">
        <v>41</v>
      </c>
    </row>
    <row r="722" spans="1:26" ht="18" customHeight="1" x14ac:dyDescent="0.25">
      <c r="A722" s="1" t="s">
        <v>1621</v>
      </c>
      <c r="B722" s="5">
        <f t="shared" ca="1" si="11"/>
        <v>46251</v>
      </c>
      <c r="C722" s="1" t="s">
        <v>1005</v>
      </c>
      <c r="D722" s="1" t="s">
        <v>258</v>
      </c>
      <c r="E722" s="1" t="s">
        <v>29</v>
      </c>
      <c r="F722" s="1">
        <v>42</v>
      </c>
      <c r="G722" s="1" t="s">
        <v>274</v>
      </c>
      <c r="H722" s="1" t="s">
        <v>100</v>
      </c>
      <c r="I722" s="1" t="s">
        <v>201</v>
      </c>
      <c r="J722" s="1" t="s">
        <v>78</v>
      </c>
      <c r="K722" s="1" t="s">
        <v>34</v>
      </c>
      <c r="L722" s="1">
        <v>1647.83</v>
      </c>
      <c r="M722" s="1">
        <v>0</v>
      </c>
      <c r="N722" s="1">
        <v>0</v>
      </c>
      <c r="O722" s="1">
        <v>296.61</v>
      </c>
      <c r="P722" s="1">
        <v>100</v>
      </c>
      <c r="Q722" s="1">
        <v>2044.44</v>
      </c>
      <c r="R722" s="1" t="s">
        <v>87</v>
      </c>
      <c r="S722" s="1" t="s">
        <v>49</v>
      </c>
      <c r="T722" s="1" t="s">
        <v>61</v>
      </c>
      <c r="U722" s="1" t="s">
        <v>62</v>
      </c>
      <c r="V722" s="1" t="s">
        <v>39</v>
      </c>
      <c r="W722" s="1">
        <v>5</v>
      </c>
      <c r="X722" s="1" t="s">
        <v>53</v>
      </c>
      <c r="Y722" s="1">
        <v>4</v>
      </c>
      <c r="Z722" s="1" t="s">
        <v>41</v>
      </c>
    </row>
    <row r="723" spans="1:26" ht="18" customHeight="1" x14ac:dyDescent="0.25">
      <c r="A723" s="1" t="s">
        <v>1622</v>
      </c>
      <c r="B723" s="5">
        <f t="shared" ca="1" si="11"/>
        <v>46245</v>
      </c>
      <c r="C723" s="1" t="s">
        <v>1623</v>
      </c>
      <c r="D723" s="1" t="s">
        <v>1128</v>
      </c>
      <c r="E723" s="1" t="s">
        <v>45</v>
      </c>
      <c r="F723" s="1">
        <v>23</v>
      </c>
      <c r="G723" s="1" t="s">
        <v>117</v>
      </c>
      <c r="H723" s="1" t="s">
        <v>76</v>
      </c>
      <c r="I723" s="1" t="s">
        <v>77</v>
      </c>
      <c r="J723" s="1" t="s">
        <v>92</v>
      </c>
      <c r="K723" s="1" t="s">
        <v>34</v>
      </c>
      <c r="L723" s="1">
        <v>350.13</v>
      </c>
      <c r="M723" s="1">
        <v>0.05</v>
      </c>
      <c r="N723" s="1">
        <v>17.510000000000002</v>
      </c>
      <c r="O723" s="1">
        <v>59.87</v>
      </c>
      <c r="P723" s="1">
        <v>50</v>
      </c>
      <c r="Q723" s="1">
        <v>442.49</v>
      </c>
      <c r="R723" s="1" t="s">
        <v>35</v>
      </c>
      <c r="S723" s="1" t="s">
        <v>49</v>
      </c>
      <c r="T723" s="1" t="s">
        <v>110</v>
      </c>
      <c r="U723" s="1" t="s">
        <v>111</v>
      </c>
      <c r="V723" s="1" t="s">
        <v>112</v>
      </c>
      <c r="W723" s="1">
        <v>2</v>
      </c>
      <c r="X723" s="1" t="s">
        <v>53</v>
      </c>
      <c r="Y723" s="1">
        <v>5</v>
      </c>
      <c r="Z723" s="1" t="s">
        <v>41</v>
      </c>
    </row>
    <row r="724" spans="1:26" ht="18" customHeight="1" x14ac:dyDescent="0.25">
      <c r="A724" s="1" t="s">
        <v>1624</v>
      </c>
      <c r="B724" s="5">
        <f t="shared" ca="1" si="11"/>
        <v>45672</v>
      </c>
      <c r="C724" s="1" t="s">
        <v>1281</v>
      </c>
      <c r="D724" s="1" t="s">
        <v>698</v>
      </c>
      <c r="E724" s="1" t="s">
        <v>29</v>
      </c>
      <c r="F724" s="1">
        <v>53</v>
      </c>
      <c r="G724" s="1" t="s">
        <v>222</v>
      </c>
      <c r="H724" s="1" t="s">
        <v>31</v>
      </c>
      <c r="I724" s="1" t="s">
        <v>125</v>
      </c>
      <c r="J724" s="1" t="s">
        <v>109</v>
      </c>
      <c r="K724" s="1" t="s">
        <v>34</v>
      </c>
      <c r="L724" s="1">
        <v>2505.91</v>
      </c>
      <c r="M724" s="1">
        <v>0.05</v>
      </c>
      <c r="N724" s="1">
        <v>125.3</v>
      </c>
      <c r="O724" s="1">
        <v>428.51</v>
      </c>
      <c r="P724" s="1">
        <v>50</v>
      </c>
      <c r="Q724" s="1">
        <v>2859.12</v>
      </c>
      <c r="R724" s="1" t="s">
        <v>79</v>
      </c>
      <c r="S724" s="1" t="s">
        <v>36</v>
      </c>
      <c r="T724" s="1" t="s">
        <v>110</v>
      </c>
      <c r="U724" s="1" t="s">
        <v>111</v>
      </c>
      <c r="V724" s="1" t="s">
        <v>112</v>
      </c>
      <c r="W724" s="1">
        <v>3</v>
      </c>
      <c r="X724" s="1" t="s">
        <v>53</v>
      </c>
      <c r="Y724" s="1">
        <v>1</v>
      </c>
      <c r="Z724" s="1" t="s">
        <v>41</v>
      </c>
    </row>
    <row r="725" spans="1:26" ht="18" customHeight="1" x14ac:dyDescent="0.25">
      <c r="A725" s="1" t="s">
        <v>1625</v>
      </c>
      <c r="B725" s="5">
        <f t="shared" ca="1" si="11"/>
        <v>46087</v>
      </c>
      <c r="C725" s="1" t="s">
        <v>593</v>
      </c>
      <c r="D725" s="1" t="s">
        <v>1370</v>
      </c>
      <c r="E725" s="1" t="s">
        <v>45</v>
      </c>
      <c r="F725" s="1">
        <v>19</v>
      </c>
      <c r="G725" s="1" t="s">
        <v>85</v>
      </c>
      <c r="H725" s="1" t="s">
        <v>31</v>
      </c>
      <c r="I725" s="1" t="s">
        <v>32</v>
      </c>
      <c r="J725" s="1" t="s">
        <v>68</v>
      </c>
      <c r="K725" s="1" t="s">
        <v>60</v>
      </c>
      <c r="L725" s="1">
        <v>1267.5999999999999</v>
      </c>
      <c r="M725" s="1">
        <v>0</v>
      </c>
      <c r="N725" s="1">
        <v>0</v>
      </c>
      <c r="O725" s="1">
        <v>228.17</v>
      </c>
      <c r="P725" s="1">
        <v>50</v>
      </c>
      <c r="Q725" s="1">
        <v>1545.77</v>
      </c>
      <c r="R725" s="1" t="s">
        <v>120</v>
      </c>
      <c r="S725" s="1" t="s">
        <v>71</v>
      </c>
      <c r="T725" s="1" t="s">
        <v>93</v>
      </c>
      <c r="U725" s="1" t="s">
        <v>94</v>
      </c>
      <c r="V725" s="1" t="s">
        <v>95</v>
      </c>
      <c r="W725" s="1">
        <v>4</v>
      </c>
      <c r="X725" s="1" t="s">
        <v>53</v>
      </c>
      <c r="Y725" s="1">
        <v>4</v>
      </c>
      <c r="Z725" s="1" t="s">
        <v>41</v>
      </c>
    </row>
    <row r="726" spans="1:26" ht="18" customHeight="1" x14ac:dyDescent="0.25">
      <c r="A726" s="1" t="s">
        <v>1626</v>
      </c>
      <c r="B726" s="5">
        <f t="shared" ca="1" si="11"/>
        <v>45993</v>
      </c>
      <c r="C726" s="1" t="s">
        <v>1337</v>
      </c>
      <c r="D726" s="1" t="s">
        <v>174</v>
      </c>
      <c r="E726" s="1" t="s">
        <v>29</v>
      </c>
      <c r="F726" s="1">
        <v>39</v>
      </c>
      <c r="G726" s="1" t="s">
        <v>222</v>
      </c>
      <c r="H726" s="1" t="s">
        <v>31</v>
      </c>
      <c r="I726" s="1" t="s">
        <v>282</v>
      </c>
      <c r="J726" s="1" t="s">
        <v>33</v>
      </c>
      <c r="K726" s="1" t="s">
        <v>60</v>
      </c>
      <c r="L726" s="1">
        <v>14938.08</v>
      </c>
      <c r="M726" s="1">
        <v>0.05</v>
      </c>
      <c r="N726" s="1">
        <v>746.9</v>
      </c>
      <c r="O726" s="1">
        <v>2554.41</v>
      </c>
      <c r="P726" s="1">
        <v>50</v>
      </c>
      <c r="Q726" s="1">
        <v>16795.59</v>
      </c>
      <c r="R726" s="1" t="s">
        <v>35</v>
      </c>
      <c r="S726" s="1" t="s">
        <v>49</v>
      </c>
      <c r="T726" s="1" t="s">
        <v>37</v>
      </c>
      <c r="U726" s="1" t="s">
        <v>38</v>
      </c>
      <c r="V726" s="1" t="s">
        <v>39</v>
      </c>
      <c r="W726" s="1">
        <v>6</v>
      </c>
      <c r="X726" s="1" t="s">
        <v>63</v>
      </c>
      <c r="Y726" s="1">
        <v>1</v>
      </c>
      <c r="Z726" s="1" t="s">
        <v>41</v>
      </c>
    </row>
    <row r="727" spans="1:26" ht="18" customHeight="1" x14ac:dyDescent="0.25">
      <c r="A727" s="1" t="s">
        <v>1627</v>
      </c>
      <c r="B727" s="5">
        <f t="shared" ca="1" si="11"/>
        <v>46121</v>
      </c>
      <c r="C727" s="1" t="s">
        <v>401</v>
      </c>
      <c r="D727" s="1" t="s">
        <v>242</v>
      </c>
      <c r="E727" s="1" t="s">
        <v>29</v>
      </c>
      <c r="F727" s="1">
        <v>49</v>
      </c>
      <c r="G727" s="1" t="s">
        <v>57</v>
      </c>
      <c r="H727" s="1" t="s">
        <v>47</v>
      </c>
      <c r="I727" s="1" t="s">
        <v>67</v>
      </c>
      <c r="J727" s="1" t="s">
        <v>59</v>
      </c>
      <c r="K727" s="1" t="s">
        <v>34</v>
      </c>
      <c r="L727" s="1">
        <v>4509.95</v>
      </c>
      <c r="M727" s="1">
        <v>0.1</v>
      </c>
      <c r="N727" s="1">
        <v>451</v>
      </c>
      <c r="O727" s="1">
        <v>730.61</v>
      </c>
      <c r="P727" s="1">
        <v>50</v>
      </c>
      <c r="Q727" s="1">
        <v>4839.5600000000004</v>
      </c>
      <c r="R727" s="1" t="s">
        <v>35</v>
      </c>
      <c r="S727" s="1" t="s">
        <v>49</v>
      </c>
      <c r="T727" s="1" t="s">
        <v>93</v>
      </c>
      <c r="U727" s="1" t="s">
        <v>94</v>
      </c>
      <c r="V727" s="1" t="s">
        <v>95</v>
      </c>
      <c r="W727" s="1">
        <v>2</v>
      </c>
      <c r="X727" s="1" t="s">
        <v>53</v>
      </c>
      <c r="Y727" s="1">
        <v>4</v>
      </c>
      <c r="Z727" s="1" t="s">
        <v>41</v>
      </c>
    </row>
    <row r="728" spans="1:26" ht="18" customHeight="1" x14ac:dyDescent="0.25">
      <c r="A728" s="1" t="s">
        <v>1628</v>
      </c>
      <c r="B728" s="5">
        <f t="shared" ca="1" si="11"/>
        <v>46265</v>
      </c>
      <c r="C728" s="1" t="s">
        <v>734</v>
      </c>
      <c r="D728" s="1" t="s">
        <v>177</v>
      </c>
      <c r="E728" s="1" t="s">
        <v>29</v>
      </c>
      <c r="F728" s="1">
        <v>33</v>
      </c>
      <c r="G728" s="1" t="s">
        <v>75</v>
      </c>
      <c r="H728" s="1" t="s">
        <v>76</v>
      </c>
      <c r="I728" s="1" t="s">
        <v>139</v>
      </c>
      <c r="J728" s="1" t="s">
        <v>33</v>
      </c>
      <c r="K728" s="1" t="s">
        <v>69</v>
      </c>
      <c r="L728" s="1">
        <v>2451.6999999999998</v>
      </c>
      <c r="M728" s="1">
        <v>0.1</v>
      </c>
      <c r="N728" s="1">
        <v>245.17</v>
      </c>
      <c r="O728" s="1">
        <v>397.18</v>
      </c>
      <c r="P728" s="1">
        <v>50</v>
      </c>
      <c r="Q728" s="1">
        <v>2653.71</v>
      </c>
      <c r="R728" s="1" t="s">
        <v>70</v>
      </c>
      <c r="S728" s="1" t="s">
        <v>71</v>
      </c>
      <c r="T728" s="1" t="s">
        <v>80</v>
      </c>
      <c r="U728" s="1" t="s">
        <v>81</v>
      </c>
      <c r="V728" s="1" t="s">
        <v>52</v>
      </c>
      <c r="W728" s="1">
        <v>4</v>
      </c>
      <c r="X728" s="1" t="s">
        <v>53</v>
      </c>
      <c r="Y728" s="1">
        <v>3</v>
      </c>
      <c r="Z728" s="1" t="s">
        <v>41</v>
      </c>
    </row>
    <row r="729" spans="1:26" ht="18" customHeight="1" x14ac:dyDescent="0.25">
      <c r="A729" s="1" t="s">
        <v>1629</v>
      </c>
      <c r="B729" s="5">
        <f t="shared" ca="1" si="11"/>
        <v>46102</v>
      </c>
      <c r="C729" s="1" t="s">
        <v>924</v>
      </c>
      <c r="D729" s="1" t="s">
        <v>1630</v>
      </c>
      <c r="E729" s="1" t="s">
        <v>29</v>
      </c>
      <c r="F729" s="1">
        <v>35</v>
      </c>
      <c r="G729" s="1" t="s">
        <v>249</v>
      </c>
      <c r="H729" s="1" t="s">
        <v>76</v>
      </c>
      <c r="I729" s="1" t="s">
        <v>139</v>
      </c>
      <c r="J729" s="1" t="s">
        <v>119</v>
      </c>
      <c r="K729" s="1" t="s">
        <v>34</v>
      </c>
      <c r="L729" s="1">
        <v>3804.69</v>
      </c>
      <c r="M729" s="1">
        <v>0.1</v>
      </c>
      <c r="N729" s="1">
        <v>380.47</v>
      </c>
      <c r="O729" s="1">
        <v>616.36</v>
      </c>
      <c r="P729" s="1">
        <v>100</v>
      </c>
      <c r="Q729" s="1">
        <v>4140.58</v>
      </c>
      <c r="R729" s="1" t="s">
        <v>87</v>
      </c>
      <c r="S729" s="1" t="s">
        <v>71</v>
      </c>
      <c r="T729" s="1" t="s">
        <v>126</v>
      </c>
      <c r="U729" s="1" t="s">
        <v>127</v>
      </c>
      <c r="V729" s="1" t="s">
        <v>112</v>
      </c>
      <c r="W729" s="1">
        <v>3</v>
      </c>
      <c r="X729" s="1" t="s">
        <v>53</v>
      </c>
      <c r="Y729" s="1">
        <v>4</v>
      </c>
      <c r="Z729" s="1" t="s">
        <v>113</v>
      </c>
    </row>
    <row r="730" spans="1:26" ht="18" customHeight="1" x14ac:dyDescent="0.25">
      <c r="A730" s="1" t="s">
        <v>1631</v>
      </c>
      <c r="B730" s="5">
        <f t="shared" ca="1" si="11"/>
        <v>45805</v>
      </c>
      <c r="C730" s="1" t="s">
        <v>344</v>
      </c>
      <c r="D730" s="1" t="s">
        <v>1487</v>
      </c>
      <c r="E730" s="1" t="s">
        <v>29</v>
      </c>
      <c r="F730" s="1">
        <v>22</v>
      </c>
      <c r="G730" s="1" t="s">
        <v>171</v>
      </c>
      <c r="H730" s="1" t="s">
        <v>100</v>
      </c>
      <c r="I730" s="1" t="s">
        <v>201</v>
      </c>
      <c r="J730" s="1" t="s">
        <v>33</v>
      </c>
      <c r="K730" s="1" t="s">
        <v>34</v>
      </c>
      <c r="L730" s="1">
        <v>14057.85</v>
      </c>
      <c r="M730" s="1">
        <v>0</v>
      </c>
      <c r="N730" s="1">
        <v>0</v>
      </c>
      <c r="O730" s="1">
        <v>2530.41</v>
      </c>
      <c r="P730" s="1">
        <v>100</v>
      </c>
      <c r="Q730" s="1">
        <v>16688.259999999998</v>
      </c>
      <c r="R730" s="1" t="s">
        <v>35</v>
      </c>
      <c r="S730" s="1" t="s">
        <v>71</v>
      </c>
      <c r="T730" s="1" t="s">
        <v>161</v>
      </c>
      <c r="U730" s="1" t="s">
        <v>162</v>
      </c>
      <c r="V730" s="1" t="s">
        <v>95</v>
      </c>
      <c r="W730" s="1">
        <v>7</v>
      </c>
      <c r="X730" s="1" t="s">
        <v>53</v>
      </c>
      <c r="Y730" s="1">
        <v>5</v>
      </c>
      <c r="Z730" s="1" t="s">
        <v>41</v>
      </c>
    </row>
    <row r="731" spans="1:26" ht="18" customHeight="1" x14ac:dyDescent="0.25">
      <c r="A731" s="1" t="s">
        <v>1632</v>
      </c>
      <c r="B731" s="5">
        <f t="shared" ca="1" si="11"/>
        <v>46236</v>
      </c>
      <c r="C731" s="1" t="s">
        <v>278</v>
      </c>
      <c r="D731" s="1" t="s">
        <v>1063</v>
      </c>
      <c r="E731" s="1" t="s">
        <v>45</v>
      </c>
      <c r="F731" s="1">
        <v>53</v>
      </c>
      <c r="G731" s="1" t="s">
        <v>99</v>
      </c>
      <c r="H731" s="1" t="s">
        <v>100</v>
      </c>
      <c r="I731" s="1" t="s">
        <v>150</v>
      </c>
      <c r="J731" s="1" t="s">
        <v>102</v>
      </c>
      <c r="K731" s="1" t="s">
        <v>34</v>
      </c>
      <c r="L731" s="1">
        <v>7922.36</v>
      </c>
      <c r="M731" s="1">
        <v>0.2</v>
      </c>
      <c r="N731" s="1">
        <v>1584.47</v>
      </c>
      <c r="O731" s="1">
        <v>1140.82</v>
      </c>
      <c r="P731" s="1">
        <v>0</v>
      </c>
      <c r="Q731" s="1">
        <v>7478.71</v>
      </c>
      <c r="R731" s="1" t="s">
        <v>87</v>
      </c>
      <c r="S731" s="1" t="s">
        <v>71</v>
      </c>
      <c r="T731" s="1" t="s">
        <v>93</v>
      </c>
      <c r="U731" s="1" t="s">
        <v>94</v>
      </c>
      <c r="V731" s="1" t="s">
        <v>95</v>
      </c>
      <c r="W731" s="1">
        <v>3</v>
      </c>
      <c r="X731" s="1" t="s">
        <v>53</v>
      </c>
      <c r="Y731" s="1">
        <v>4</v>
      </c>
      <c r="Z731" s="1" t="s">
        <v>41</v>
      </c>
    </row>
    <row r="732" spans="1:26" ht="18" customHeight="1" x14ac:dyDescent="0.25">
      <c r="A732" s="1" t="s">
        <v>1633</v>
      </c>
      <c r="B732" s="5">
        <f t="shared" ca="1" si="11"/>
        <v>45961</v>
      </c>
      <c r="C732" s="1" t="s">
        <v>835</v>
      </c>
      <c r="D732" s="1" t="s">
        <v>1037</v>
      </c>
      <c r="E732" s="1" t="s">
        <v>29</v>
      </c>
      <c r="F732" s="1">
        <v>47</v>
      </c>
      <c r="G732" s="1" t="s">
        <v>160</v>
      </c>
      <c r="H732" s="1" t="s">
        <v>100</v>
      </c>
      <c r="I732" s="1" t="s">
        <v>178</v>
      </c>
      <c r="J732" s="1" t="s">
        <v>92</v>
      </c>
      <c r="K732" s="1" t="s">
        <v>60</v>
      </c>
      <c r="L732" s="1">
        <v>5631.07</v>
      </c>
      <c r="M732" s="1">
        <v>0.1</v>
      </c>
      <c r="N732" s="1">
        <v>563.11</v>
      </c>
      <c r="O732" s="1">
        <v>912.23</v>
      </c>
      <c r="P732" s="1">
        <v>0</v>
      </c>
      <c r="Q732" s="1">
        <v>5980.19</v>
      </c>
      <c r="R732" s="1" t="s">
        <v>35</v>
      </c>
      <c r="S732" s="1" t="s">
        <v>49</v>
      </c>
      <c r="T732" s="1" t="s">
        <v>197</v>
      </c>
      <c r="U732" s="1" t="s">
        <v>198</v>
      </c>
      <c r="V732" s="1" t="s">
        <v>52</v>
      </c>
      <c r="W732" s="1">
        <v>2</v>
      </c>
      <c r="X732" s="1" t="s">
        <v>53</v>
      </c>
      <c r="Y732" s="1">
        <v>4</v>
      </c>
      <c r="Z732" s="1" t="s">
        <v>41</v>
      </c>
    </row>
    <row r="733" spans="1:26" ht="18" customHeight="1" x14ac:dyDescent="0.25">
      <c r="A733" s="1" t="s">
        <v>1634</v>
      </c>
      <c r="B733" s="5">
        <f t="shared" ca="1" si="11"/>
        <v>46169</v>
      </c>
      <c r="C733" s="1" t="s">
        <v>658</v>
      </c>
      <c r="D733" s="1" t="s">
        <v>1602</v>
      </c>
      <c r="E733" s="1" t="s">
        <v>45</v>
      </c>
      <c r="F733" s="1">
        <v>62</v>
      </c>
      <c r="G733" s="1" t="s">
        <v>117</v>
      </c>
      <c r="H733" s="1" t="s">
        <v>76</v>
      </c>
      <c r="I733" s="1" t="s">
        <v>139</v>
      </c>
      <c r="J733" s="1" t="s">
        <v>109</v>
      </c>
      <c r="K733" s="1" t="s">
        <v>34</v>
      </c>
      <c r="L733" s="1">
        <v>13132.52</v>
      </c>
      <c r="M733" s="1">
        <v>0.15</v>
      </c>
      <c r="N733" s="1">
        <v>1969.88</v>
      </c>
      <c r="O733" s="1">
        <v>2009.28</v>
      </c>
      <c r="P733" s="1">
        <v>50</v>
      </c>
      <c r="Q733" s="1">
        <v>13221.92</v>
      </c>
      <c r="R733" s="1" t="s">
        <v>35</v>
      </c>
      <c r="S733" s="1" t="s">
        <v>71</v>
      </c>
      <c r="T733" s="1" t="s">
        <v>37</v>
      </c>
      <c r="U733" s="1" t="s">
        <v>38</v>
      </c>
      <c r="V733" s="1" t="s">
        <v>39</v>
      </c>
      <c r="W733" s="1">
        <v>2</v>
      </c>
      <c r="X733" s="1" t="s">
        <v>53</v>
      </c>
      <c r="Y733" s="1">
        <v>4</v>
      </c>
      <c r="Z733" s="1" t="s">
        <v>41</v>
      </c>
    </row>
    <row r="734" spans="1:26" ht="18" customHeight="1" x14ac:dyDescent="0.25">
      <c r="A734" s="1" t="s">
        <v>1635</v>
      </c>
      <c r="B734" s="5">
        <f t="shared" ca="1" si="11"/>
        <v>45685</v>
      </c>
      <c r="C734" s="1" t="s">
        <v>541</v>
      </c>
      <c r="D734" s="1" t="s">
        <v>1636</v>
      </c>
      <c r="E734" s="1" t="s">
        <v>45</v>
      </c>
      <c r="F734" s="1">
        <v>36</v>
      </c>
      <c r="G734" s="1" t="s">
        <v>274</v>
      </c>
      <c r="H734" s="1" t="s">
        <v>100</v>
      </c>
      <c r="I734" s="1" t="s">
        <v>178</v>
      </c>
      <c r="J734" s="1" t="s">
        <v>78</v>
      </c>
      <c r="K734" s="1" t="s">
        <v>34</v>
      </c>
      <c r="L734" s="1">
        <v>6076.11</v>
      </c>
      <c r="M734" s="1">
        <v>0</v>
      </c>
      <c r="N734" s="1">
        <v>0</v>
      </c>
      <c r="O734" s="1">
        <v>1093.7</v>
      </c>
      <c r="P734" s="1">
        <v>50</v>
      </c>
      <c r="Q734" s="1">
        <v>7219.81</v>
      </c>
      <c r="R734" s="1" t="s">
        <v>87</v>
      </c>
      <c r="S734" s="1" t="s">
        <v>49</v>
      </c>
      <c r="T734" s="1" t="s">
        <v>93</v>
      </c>
      <c r="U734" s="1" t="s">
        <v>94</v>
      </c>
      <c r="V734" s="1" t="s">
        <v>95</v>
      </c>
      <c r="W734" s="1">
        <v>7</v>
      </c>
      <c r="X734" s="1" t="s">
        <v>53</v>
      </c>
      <c r="Y734" s="1">
        <v>3</v>
      </c>
      <c r="Z734" s="1" t="s">
        <v>41</v>
      </c>
    </row>
    <row r="735" spans="1:26" ht="18" customHeight="1" x14ac:dyDescent="0.25">
      <c r="A735" s="1" t="s">
        <v>1637</v>
      </c>
      <c r="B735" s="5">
        <f t="shared" ca="1" si="11"/>
        <v>45947</v>
      </c>
      <c r="C735" s="1" t="s">
        <v>760</v>
      </c>
      <c r="D735" s="1" t="s">
        <v>644</v>
      </c>
      <c r="E735" s="1" t="s">
        <v>45</v>
      </c>
      <c r="F735" s="1">
        <v>40</v>
      </c>
      <c r="G735" s="1" t="s">
        <v>107</v>
      </c>
      <c r="H735" s="1" t="s">
        <v>76</v>
      </c>
      <c r="I735" s="1" t="s">
        <v>118</v>
      </c>
      <c r="J735" s="1" t="s">
        <v>33</v>
      </c>
      <c r="K735" s="1" t="s">
        <v>34</v>
      </c>
      <c r="L735" s="1">
        <v>5191.38</v>
      </c>
      <c r="M735" s="1">
        <v>0.15</v>
      </c>
      <c r="N735" s="1">
        <v>778.71</v>
      </c>
      <c r="O735" s="1">
        <v>794.28</v>
      </c>
      <c r="P735" s="1">
        <v>0</v>
      </c>
      <c r="Q735" s="1">
        <v>5206.95</v>
      </c>
      <c r="R735" s="1" t="s">
        <v>87</v>
      </c>
      <c r="S735" s="1" t="s">
        <v>140</v>
      </c>
      <c r="T735" s="1" t="s">
        <v>205</v>
      </c>
      <c r="U735" s="1" t="s">
        <v>206</v>
      </c>
      <c r="V735" s="1" t="s">
        <v>112</v>
      </c>
      <c r="W735" s="1">
        <v>2</v>
      </c>
      <c r="X735" s="1" t="s">
        <v>53</v>
      </c>
      <c r="Y735" s="1">
        <v>4</v>
      </c>
      <c r="Z735" s="1" t="s">
        <v>41</v>
      </c>
    </row>
    <row r="736" spans="1:26" ht="18" customHeight="1" x14ac:dyDescent="0.25">
      <c r="A736" s="1" t="s">
        <v>1638</v>
      </c>
      <c r="B736" s="5">
        <f t="shared" ca="1" si="11"/>
        <v>46025</v>
      </c>
      <c r="C736" s="1" t="s">
        <v>518</v>
      </c>
      <c r="D736" s="1" t="s">
        <v>848</v>
      </c>
      <c r="E736" s="1" t="s">
        <v>29</v>
      </c>
      <c r="F736" s="1">
        <v>51</v>
      </c>
      <c r="G736" s="1" t="s">
        <v>107</v>
      </c>
      <c r="H736" s="1" t="s">
        <v>76</v>
      </c>
      <c r="I736" s="1" t="s">
        <v>139</v>
      </c>
      <c r="J736" s="1" t="s">
        <v>33</v>
      </c>
      <c r="K736" s="1" t="s">
        <v>34</v>
      </c>
      <c r="L736" s="1">
        <v>3307.42</v>
      </c>
      <c r="M736" s="1">
        <v>0.1</v>
      </c>
      <c r="N736" s="1">
        <v>330.74</v>
      </c>
      <c r="O736" s="1">
        <v>535.79999999999995</v>
      </c>
      <c r="P736" s="1">
        <v>100</v>
      </c>
      <c r="Q736" s="1">
        <v>3612.48</v>
      </c>
      <c r="R736" s="1" t="s">
        <v>35</v>
      </c>
      <c r="S736" s="1" t="s">
        <v>71</v>
      </c>
      <c r="T736" s="1" t="s">
        <v>110</v>
      </c>
      <c r="U736" s="1" t="s">
        <v>111</v>
      </c>
      <c r="V736" s="1" t="s">
        <v>112</v>
      </c>
      <c r="W736" s="1">
        <v>5</v>
      </c>
      <c r="X736" s="1" t="s">
        <v>40</v>
      </c>
      <c r="Y736" s="1">
        <v>4</v>
      </c>
      <c r="Z736" s="1" t="s">
        <v>41</v>
      </c>
    </row>
    <row r="737" spans="1:26" ht="18" customHeight="1" x14ac:dyDescent="0.25">
      <c r="A737" s="1" t="s">
        <v>1639</v>
      </c>
      <c r="B737" s="5">
        <f t="shared" ca="1" si="11"/>
        <v>45722</v>
      </c>
      <c r="C737" s="1" t="s">
        <v>254</v>
      </c>
      <c r="D737" s="1" t="s">
        <v>1327</v>
      </c>
      <c r="E737" s="1" t="s">
        <v>45</v>
      </c>
      <c r="F737" s="1">
        <v>30</v>
      </c>
      <c r="G737" s="1" t="s">
        <v>181</v>
      </c>
      <c r="H737" s="1" t="s">
        <v>31</v>
      </c>
      <c r="I737" s="1" t="s">
        <v>32</v>
      </c>
      <c r="J737" s="1" t="s">
        <v>33</v>
      </c>
      <c r="K737" s="1" t="s">
        <v>60</v>
      </c>
      <c r="L737" s="1">
        <v>5822.5</v>
      </c>
      <c r="M737" s="1">
        <v>0.1</v>
      </c>
      <c r="N737" s="1">
        <v>582.25</v>
      </c>
      <c r="O737" s="1">
        <v>943.24</v>
      </c>
      <c r="P737" s="1">
        <v>0</v>
      </c>
      <c r="Q737" s="1">
        <v>6183.49</v>
      </c>
      <c r="R737" s="1" t="s">
        <v>87</v>
      </c>
      <c r="S737" s="1" t="s">
        <v>49</v>
      </c>
      <c r="T737" s="1" t="s">
        <v>110</v>
      </c>
      <c r="U737" s="1" t="s">
        <v>111</v>
      </c>
      <c r="V737" s="1" t="s">
        <v>112</v>
      </c>
      <c r="W737" s="1">
        <v>6</v>
      </c>
      <c r="X737" s="1" t="s">
        <v>53</v>
      </c>
      <c r="Y737" s="1">
        <v>3</v>
      </c>
      <c r="Z737" s="1" t="s">
        <v>113</v>
      </c>
    </row>
    <row r="738" spans="1:26" ht="18" customHeight="1" x14ac:dyDescent="0.25">
      <c r="A738" s="1" t="s">
        <v>1640</v>
      </c>
      <c r="B738" s="5">
        <f t="shared" ca="1" si="11"/>
        <v>46018</v>
      </c>
      <c r="C738" s="1" t="s">
        <v>1641</v>
      </c>
      <c r="D738" s="1" t="s">
        <v>858</v>
      </c>
      <c r="E738" s="1" t="s">
        <v>29</v>
      </c>
      <c r="F738" s="1">
        <v>60</v>
      </c>
      <c r="G738" s="1" t="s">
        <v>171</v>
      </c>
      <c r="H738" s="1" t="s">
        <v>100</v>
      </c>
      <c r="I738" s="1" t="s">
        <v>178</v>
      </c>
      <c r="J738" s="1" t="s">
        <v>68</v>
      </c>
      <c r="K738" s="1" t="s">
        <v>34</v>
      </c>
      <c r="L738" s="1">
        <v>4921.09</v>
      </c>
      <c r="M738" s="1">
        <v>0</v>
      </c>
      <c r="N738" s="1">
        <v>0</v>
      </c>
      <c r="O738" s="1">
        <v>885.8</v>
      </c>
      <c r="P738" s="1">
        <v>150</v>
      </c>
      <c r="Q738" s="1">
        <v>5956.89</v>
      </c>
      <c r="R738" s="1" t="s">
        <v>87</v>
      </c>
      <c r="S738" s="1" t="s">
        <v>49</v>
      </c>
      <c r="T738" s="1" t="s">
        <v>126</v>
      </c>
      <c r="U738" s="1" t="s">
        <v>127</v>
      </c>
      <c r="V738" s="1" t="s">
        <v>112</v>
      </c>
      <c r="W738" s="1">
        <v>4</v>
      </c>
      <c r="X738" s="1" t="s">
        <v>53</v>
      </c>
      <c r="Y738" s="1">
        <v>4</v>
      </c>
      <c r="Z738" s="1" t="s">
        <v>145</v>
      </c>
    </row>
    <row r="739" spans="1:26" ht="18" customHeight="1" x14ac:dyDescent="0.25">
      <c r="A739" s="1" t="s">
        <v>1642</v>
      </c>
      <c r="B739" s="5">
        <f t="shared" ca="1" si="11"/>
        <v>46023</v>
      </c>
      <c r="C739" s="1" t="s">
        <v>1096</v>
      </c>
      <c r="D739" s="1" t="s">
        <v>1091</v>
      </c>
      <c r="E739" s="1" t="s">
        <v>45</v>
      </c>
      <c r="F739" s="1">
        <v>46</v>
      </c>
      <c r="G739" s="1" t="s">
        <v>85</v>
      </c>
      <c r="H739" s="1" t="s">
        <v>31</v>
      </c>
      <c r="I739" s="1" t="s">
        <v>86</v>
      </c>
      <c r="J739" s="1" t="s">
        <v>68</v>
      </c>
      <c r="K739" s="1" t="s">
        <v>34</v>
      </c>
      <c r="L739" s="1">
        <v>10240.23</v>
      </c>
      <c r="M739" s="1">
        <v>0.1</v>
      </c>
      <c r="N739" s="1">
        <v>1024.02</v>
      </c>
      <c r="O739" s="1">
        <v>1658.92</v>
      </c>
      <c r="P739" s="1">
        <v>100</v>
      </c>
      <c r="Q739" s="1">
        <v>10975.13</v>
      </c>
      <c r="R739" s="1" t="s">
        <v>120</v>
      </c>
      <c r="S739" s="1" t="s">
        <v>36</v>
      </c>
      <c r="T739" s="1" t="s">
        <v>161</v>
      </c>
      <c r="U739" s="1" t="s">
        <v>162</v>
      </c>
      <c r="V739" s="1" t="s">
        <v>95</v>
      </c>
      <c r="W739" s="1">
        <v>7</v>
      </c>
      <c r="X739" s="1" t="s">
        <v>53</v>
      </c>
      <c r="Y739" s="1">
        <v>4</v>
      </c>
      <c r="Z739" s="1" t="s">
        <v>41</v>
      </c>
    </row>
    <row r="740" spans="1:26" ht="18" customHeight="1" x14ac:dyDescent="0.25">
      <c r="A740" s="1" t="s">
        <v>1643</v>
      </c>
      <c r="B740" s="5">
        <f t="shared" ca="1" si="11"/>
        <v>46035</v>
      </c>
      <c r="C740" s="1" t="s">
        <v>311</v>
      </c>
      <c r="D740" s="1" t="s">
        <v>537</v>
      </c>
      <c r="E740" s="1" t="s">
        <v>45</v>
      </c>
      <c r="F740" s="1">
        <v>53</v>
      </c>
      <c r="G740" s="1" t="s">
        <v>130</v>
      </c>
      <c r="H740" s="1" t="s">
        <v>47</v>
      </c>
      <c r="I740" s="1" t="s">
        <v>67</v>
      </c>
      <c r="J740" s="1" t="s">
        <v>119</v>
      </c>
      <c r="K740" s="1" t="s">
        <v>60</v>
      </c>
      <c r="L740" s="1">
        <v>4521.34</v>
      </c>
      <c r="M740" s="1">
        <v>0.2</v>
      </c>
      <c r="N740" s="1">
        <v>904.27</v>
      </c>
      <c r="O740" s="1">
        <v>651.07000000000005</v>
      </c>
      <c r="P740" s="1">
        <v>100</v>
      </c>
      <c r="Q740" s="1">
        <v>4368.1400000000003</v>
      </c>
      <c r="R740" s="1" t="s">
        <v>87</v>
      </c>
      <c r="S740" s="1" t="s">
        <v>49</v>
      </c>
      <c r="T740" s="1" t="s">
        <v>126</v>
      </c>
      <c r="U740" s="1" t="s">
        <v>127</v>
      </c>
      <c r="V740" s="1" t="s">
        <v>112</v>
      </c>
      <c r="W740" s="1">
        <v>3</v>
      </c>
      <c r="X740" s="1" t="s">
        <v>53</v>
      </c>
      <c r="Y740" s="1">
        <v>5</v>
      </c>
      <c r="Z740" s="1" t="s">
        <v>41</v>
      </c>
    </row>
    <row r="741" spans="1:26" ht="18" customHeight="1" x14ac:dyDescent="0.25">
      <c r="A741" s="1" t="s">
        <v>1644</v>
      </c>
      <c r="B741" s="5">
        <f t="shared" ca="1" si="11"/>
        <v>45798</v>
      </c>
      <c r="C741" s="1" t="s">
        <v>1429</v>
      </c>
      <c r="D741" s="1" t="s">
        <v>74</v>
      </c>
      <c r="E741" s="1" t="s">
        <v>45</v>
      </c>
      <c r="F741" s="1">
        <v>39</v>
      </c>
      <c r="G741" s="1" t="s">
        <v>46</v>
      </c>
      <c r="H741" s="1" t="s">
        <v>47</v>
      </c>
      <c r="I741" s="1" t="s">
        <v>67</v>
      </c>
      <c r="J741" s="1" t="s">
        <v>78</v>
      </c>
      <c r="K741" s="1" t="s">
        <v>69</v>
      </c>
      <c r="L741" s="1">
        <v>8763.7000000000007</v>
      </c>
      <c r="M741" s="1">
        <v>0.05</v>
      </c>
      <c r="N741" s="1">
        <v>438.19</v>
      </c>
      <c r="O741" s="1">
        <v>1498.59</v>
      </c>
      <c r="P741" s="1">
        <v>0</v>
      </c>
      <c r="Q741" s="1">
        <v>9824.1</v>
      </c>
      <c r="R741" s="1" t="s">
        <v>35</v>
      </c>
      <c r="S741" s="1" t="s">
        <v>49</v>
      </c>
      <c r="T741" s="1" t="s">
        <v>93</v>
      </c>
      <c r="U741" s="1" t="s">
        <v>94</v>
      </c>
      <c r="V741" s="1" t="s">
        <v>95</v>
      </c>
      <c r="W741" s="1">
        <v>3</v>
      </c>
      <c r="X741" s="1" t="s">
        <v>53</v>
      </c>
      <c r="Y741" s="1">
        <v>5</v>
      </c>
      <c r="Z741" s="1" t="s">
        <v>145</v>
      </c>
    </row>
    <row r="742" spans="1:26" ht="18" customHeight="1" x14ac:dyDescent="0.25">
      <c r="A742" s="1" t="s">
        <v>1645</v>
      </c>
      <c r="B742" s="5">
        <f t="shared" ca="1" si="11"/>
        <v>45878</v>
      </c>
      <c r="C742" s="1" t="s">
        <v>1646</v>
      </c>
      <c r="D742" s="1" t="s">
        <v>209</v>
      </c>
      <c r="E742" s="1" t="s">
        <v>45</v>
      </c>
      <c r="F742" s="1">
        <v>69</v>
      </c>
      <c r="G742" s="1" t="s">
        <v>130</v>
      </c>
      <c r="H742" s="1" t="s">
        <v>47</v>
      </c>
      <c r="I742" s="1" t="s">
        <v>48</v>
      </c>
      <c r="J742" s="1" t="s">
        <v>33</v>
      </c>
      <c r="K742" s="1" t="s">
        <v>69</v>
      </c>
      <c r="L742" s="1">
        <v>1221.9100000000001</v>
      </c>
      <c r="M742" s="1">
        <v>0.05</v>
      </c>
      <c r="N742" s="1">
        <v>61.1</v>
      </c>
      <c r="O742" s="1">
        <v>208.95</v>
      </c>
      <c r="P742" s="1">
        <v>0</v>
      </c>
      <c r="Q742" s="1">
        <v>1369.76</v>
      </c>
      <c r="R742" s="1" t="s">
        <v>79</v>
      </c>
      <c r="S742" s="1" t="s">
        <v>71</v>
      </c>
      <c r="T742" s="1" t="s">
        <v>61</v>
      </c>
      <c r="U742" s="1" t="s">
        <v>62</v>
      </c>
      <c r="V742" s="1" t="s">
        <v>39</v>
      </c>
      <c r="W742" s="1">
        <v>6</v>
      </c>
      <c r="X742" s="1" t="s">
        <v>53</v>
      </c>
      <c r="Y742" s="1">
        <v>3</v>
      </c>
      <c r="Z742" s="1" t="s">
        <v>41</v>
      </c>
    </row>
    <row r="743" spans="1:26" ht="18" customHeight="1" x14ac:dyDescent="0.25">
      <c r="A743" s="1" t="s">
        <v>1647</v>
      </c>
      <c r="B743" s="5">
        <f t="shared" ca="1" si="11"/>
        <v>46029</v>
      </c>
      <c r="C743" s="1" t="s">
        <v>1648</v>
      </c>
      <c r="D743" s="1" t="s">
        <v>848</v>
      </c>
      <c r="E743" s="1" t="s">
        <v>29</v>
      </c>
      <c r="F743" s="1">
        <v>69</v>
      </c>
      <c r="G743" s="1" t="s">
        <v>117</v>
      </c>
      <c r="H743" s="1" t="s">
        <v>76</v>
      </c>
      <c r="I743" s="1" t="s">
        <v>139</v>
      </c>
      <c r="J743" s="1" t="s">
        <v>33</v>
      </c>
      <c r="K743" s="1" t="s">
        <v>34</v>
      </c>
      <c r="L743" s="1">
        <v>3071.52</v>
      </c>
      <c r="M743" s="1">
        <v>0.15</v>
      </c>
      <c r="N743" s="1">
        <v>460.73</v>
      </c>
      <c r="O743" s="1">
        <v>469.94</v>
      </c>
      <c r="P743" s="1">
        <v>50</v>
      </c>
      <c r="Q743" s="1">
        <v>3130.73</v>
      </c>
      <c r="R743" s="1" t="s">
        <v>87</v>
      </c>
      <c r="S743" s="1" t="s">
        <v>49</v>
      </c>
      <c r="T743" s="1" t="s">
        <v>205</v>
      </c>
      <c r="U743" s="1" t="s">
        <v>206</v>
      </c>
      <c r="V743" s="1" t="s">
        <v>112</v>
      </c>
      <c r="W743" s="1">
        <v>2</v>
      </c>
      <c r="X743" s="1" t="s">
        <v>53</v>
      </c>
      <c r="Y743" s="1">
        <v>4</v>
      </c>
      <c r="Z743" s="1" t="s">
        <v>41</v>
      </c>
    </row>
    <row r="744" spans="1:26" ht="18" customHeight="1" x14ac:dyDescent="0.25">
      <c r="A744" s="1" t="s">
        <v>1649</v>
      </c>
      <c r="B744" s="5">
        <f t="shared" ca="1" si="11"/>
        <v>45972</v>
      </c>
      <c r="C744" s="1" t="s">
        <v>1120</v>
      </c>
      <c r="D744" s="1" t="s">
        <v>106</v>
      </c>
      <c r="E744" s="1" t="s">
        <v>45</v>
      </c>
      <c r="F744" s="1">
        <v>64</v>
      </c>
      <c r="G744" s="1" t="s">
        <v>249</v>
      </c>
      <c r="H744" s="1" t="s">
        <v>76</v>
      </c>
      <c r="I744" s="1" t="s">
        <v>139</v>
      </c>
      <c r="J744" s="1" t="s">
        <v>33</v>
      </c>
      <c r="K744" s="1" t="s">
        <v>34</v>
      </c>
      <c r="L744" s="1">
        <v>6259.23</v>
      </c>
      <c r="M744" s="1">
        <v>0.05</v>
      </c>
      <c r="N744" s="1">
        <v>312.95999999999998</v>
      </c>
      <c r="O744" s="1">
        <v>1070.33</v>
      </c>
      <c r="P744" s="1">
        <v>0</v>
      </c>
      <c r="Q744" s="1">
        <v>7016.6</v>
      </c>
      <c r="R744" s="1" t="s">
        <v>35</v>
      </c>
      <c r="S744" s="1" t="s">
        <v>71</v>
      </c>
      <c r="T744" s="1" t="s">
        <v>61</v>
      </c>
      <c r="U744" s="1" t="s">
        <v>62</v>
      </c>
      <c r="V744" s="1" t="s">
        <v>39</v>
      </c>
      <c r="W744" s="1">
        <v>2</v>
      </c>
      <c r="X744" s="1" t="s">
        <v>53</v>
      </c>
      <c r="Y744" s="1">
        <v>4</v>
      </c>
      <c r="Z744" s="1" t="s">
        <v>103</v>
      </c>
    </row>
    <row r="745" spans="1:26" ht="18" customHeight="1" x14ac:dyDescent="0.25">
      <c r="A745" s="1" t="s">
        <v>1650</v>
      </c>
      <c r="B745" s="5">
        <f t="shared" ca="1" si="11"/>
        <v>46182</v>
      </c>
      <c r="C745" s="1" t="s">
        <v>1651</v>
      </c>
      <c r="D745" s="1" t="s">
        <v>713</v>
      </c>
      <c r="E745" s="1" t="s">
        <v>45</v>
      </c>
      <c r="F745" s="1">
        <v>53</v>
      </c>
      <c r="G745" s="1" t="s">
        <v>117</v>
      </c>
      <c r="H745" s="1" t="s">
        <v>76</v>
      </c>
      <c r="I745" s="1" t="s">
        <v>118</v>
      </c>
      <c r="J745" s="1" t="s">
        <v>33</v>
      </c>
      <c r="K745" s="1" t="s">
        <v>34</v>
      </c>
      <c r="L745" s="1">
        <v>14070</v>
      </c>
      <c r="M745" s="1">
        <v>0.05</v>
      </c>
      <c r="N745" s="1">
        <v>703.5</v>
      </c>
      <c r="O745" s="1">
        <v>2405.9699999999998</v>
      </c>
      <c r="P745" s="1">
        <v>50</v>
      </c>
      <c r="Q745" s="1">
        <v>15822.47</v>
      </c>
      <c r="R745" s="1" t="s">
        <v>35</v>
      </c>
      <c r="S745" s="1" t="s">
        <v>49</v>
      </c>
      <c r="T745" s="1" t="s">
        <v>161</v>
      </c>
      <c r="U745" s="1" t="s">
        <v>162</v>
      </c>
      <c r="V745" s="1" t="s">
        <v>95</v>
      </c>
      <c r="W745" s="1">
        <v>3</v>
      </c>
      <c r="X745" s="1" t="s">
        <v>53</v>
      </c>
      <c r="Y745" s="1">
        <v>3</v>
      </c>
      <c r="Z745" s="1" t="s">
        <v>103</v>
      </c>
    </row>
    <row r="746" spans="1:26" ht="18" customHeight="1" x14ac:dyDescent="0.25">
      <c r="A746" s="1" t="s">
        <v>1652</v>
      </c>
      <c r="B746" s="5">
        <f t="shared" ca="1" si="11"/>
        <v>45714</v>
      </c>
      <c r="C746" s="1" t="s">
        <v>515</v>
      </c>
      <c r="D746" s="1" t="s">
        <v>1653</v>
      </c>
      <c r="E746" s="1" t="s">
        <v>45</v>
      </c>
      <c r="F746" s="1">
        <v>26</v>
      </c>
      <c r="G746" s="1" t="s">
        <v>274</v>
      </c>
      <c r="H746" s="1" t="s">
        <v>100</v>
      </c>
      <c r="I746" s="1" t="s">
        <v>178</v>
      </c>
      <c r="J746" s="1" t="s">
        <v>68</v>
      </c>
      <c r="K746" s="1" t="s">
        <v>34</v>
      </c>
      <c r="L746" s="1">
        <v>5814.47</v>
      </c>
      <c r="M746" s="1">
        <v>0.05</v>
      </c>
      <c r="N746" s="1">
        <v>290.72000000000003</v>
      </c>
      <c r="O746" s="1">
        <v>994.28</v>
      </c>
      <c r="P746" s="1">
        <v>50</v>
      </c>
      <c r="Q746" s="1">
        <v>6568.03</v>
      </c>
      <c r="R746" s="1" t="s">
        <v>120</v>
      </c>
      <c r="S746" s="1" t="s">
        <v>71</v>
      </c>
      <c r="T746" s="1" t="s">
        <v>50</v>
      </c>
      <c r="U746" s="1" t="s">
        <v>51</v>
      </c>
      <c r="V746" s="1" t="s">
        <v>52</v>
      </c>
      <c r="W746" s="1">
        <v>6</v>
      </c>
      <c r="X746" s="1" t="s">
        <v>53</v>
      </c>
      <c r="Y746" s="1">
        <v>5</v>
      </c>
      <c r="Z746" s="1" t="s">
        <v>41</v>
      </c>
    </row>
    <row r="747" spans="1:26" ht="18" customHeight="1" x14ac:dyDescent="0.25">
      <c r="A747" s="1" t="s">
        <v>1654</v>
      </c>
      <c r="B747" s="5">
        <f t="shared" ca="1" si="11"/>
        <v>46141</v>
      </c>
      <c r="C747" s="1" t="s">
        <v>203</v>
      </c>
      <c r="D747" s="1" t="s">
        <v>1390</v>
      </c>
      <c r="E747" s="1" t="s">
        <v>45</v>
      </c>
      <c r="F747" s="1">
        <v>56</v>
      </c>
      <c r="G747" s="1" t="s">
        <v>181</v>
      </c>
      <c r="H747" s="1" t="s">
        <v>31</v>
      </c>
      <c r="I747" s="1" t="s">
        <v>125</v>
      </c>
      <c r="J747" s="1" t="s">
        <v>92</v>
      </c>
      <c r="K747" s="1" t="s">
        <v>69</v>
      </c>
      <c r="L747" s="1">
        <v>10045.09</v>
      </c>
      <c r="M747" s="1">
        <v>0.15</v>
      </c>
      <c r="N747" s="1">
        <v>1506.76</v>
      </c>
      <c r="O747" s="1">
        <v>1536.9</v>
      </c>
      <c r="P747" s="1">
        <v>0</v>
      </c>
      <c r="Q747" s="1">
        <v>10075.23</v>
      </c>
      <c r="R747" s="1" t="s">
        <v>79</v>
      </c>
      <c r="S747" s="1" t="s">
        <v>49</v>
      </c>
      <c r="T747" s="1" t="s">
        <v>37</v>
      </c>
      <c r="U747" s="1" t="s">
        <v>38</v>
      </c>
      <c r="V747" s="1" t="s">
        <v>39</v>
      </c>
      <c r="W747" s="1">
        <v>3</v>
      </c>
      <c r="X747" s="1" t="s">
        <v>63</v>
      </c>
      <c r="Y747" s="1">
        <v>5</v>
      </c>
      <c r="Z747" s="1" t="s">
        <v>41</v>
      </c>
    </row>
    <row r="748" spans="1:26" ht="18" customHeight="1" x14ac:dyDescent="0.25">
      <c r="A748" s="1" t="s">
        <v>1655</v>
      </c>
      <c r="B748" s="5">
        <f t="shared" ca="1" si="11"/>
        <v>45898</v>
      </c>
      <c r="C748" s="1" t="s">
        <v>303</v>
      </c>
      <c r="D748" s="1" t="s">
        <v>839</v>
      </c>
      <c r="E748" s="1" t="s">
        <v>45</v>
      </c>
      <c r="F748" s="1">
        <v>68</v>
      </c>
      <c r="G748" s="1" t="s">
        <v>249</v>
      </c>
      <c r="H748" s="1" t="s">
        <v>76</v>
      </c>
      <c r="I748" s="1" t="s">
        <v>108</v>
      </c>
      <c r="J748" s="1" t="s">
        <v>92</v>
      </c>
      <c r="K748" s="1" t="s">
        <v>34</v>
      </c>
      <c r="L748" s="1">
        <v>4012.54</v>
      </c>
      <c r="M748" s="1">
        <v>0</v>
      </c>
      <c r="N748" s="1">
        <v>0</v>
      </c>
      <c r="O748" s="1">
        <v>722.26</v>
      </c>
      <c r="P748" s="1">
        <v>0</v>
      </c>
      <c r="Q748" s="1">
        <v>4734.8</v>
      </c>
      <c r="R748" s="1" t="s">
        <v>79</v>
      </c>
      <c r="S748" s="1" t="s">
        <v>49</v>
      </c>
      <c r="T748" s="1" t="s">
        <v>110</v>
      </c>
      <c r="U748" s="1" t="s">
        <v>111</v>
      </c>
      <c r="V748" s="1" t="s">
        <v>112</v>
      </c>
      <c r="W748" s="1">
        <v>2</v>
      </c>
      <c r="X748" s="1" t="s">
        <v>53</v>
      </c>
      <c r="Y748" s="1">
        <v>4</v>
      </c>
      <c r="Z748" s="1" t="s">
        <v>41</v>
      </c>
    </row>
    <row r="749" spans="1:26" ht="18" customHeight="1" x14ac:dyDescent="0.25">
      <c r="A749" s="1" t="s">
        <v>1656</v>
      </c>
      <c r="B749" s="5">
        <f t="shared" ca="1" si="11"/>
        <v>45843</v>
      </c>
      <c r="C749" s="1" t="s">
        <v>1258</v>
      </c>
      <c r="D749" s="1" t="s">
        <v>1657</v>
      </c>
      <c r="E749" s="1" t="s">
        <v>45</v>
      </c>
      <c r="F749" s="1">
        <v>36</v>
      </c>
      <c r="G749" s="1" t="s">
        <v>30</v>
      </c>
      <c r="H749" s="1" t="s">
        <v>31</v>
      </c>
      <c r="I749" s="1" t="s">
        <v>32</v>
      </c>
      <c r="J749" s="1" t="s">
        <v>119</v>
      </c>
      <c r="K749" s="1" t="s">
        <v>34</v>
      </c>
      <c r="L749" s="1">
        <v>2123.75</v>
      </c>
      <c r="M749" s="1">
        <v>0.05</v>
      </c>
      <c r="N749" s="1">
        <v>106.19</v>
      </c>
      <c r="O749" s="1">
        <v>363.16</v>
      </c>
      <c r="P749" s="1">
        <v>100</v>
      </c>
      <c r="Q749" s="1">
        <v>2480.7199999999998</v>
      </c>
      <c r="R749" s="1" t="s">
        <v>120</v>
      </c>
      <c r="S749" s="1" t="s">
        <v>36</v>
      </c>
      <c r="T749" s="1" t="s">
        <v>80</v>
      </c>
      <c r="U749" s="1" t="s">
        <v>81</v>
      </c>
      <c r="V749" s="1" t="s">
        <v>52</v>
      </c>
      <c r="W749" s="1">
        <v>7</v>
      </c>
      <c r="X749" s="1" t="s">
        <v>53</v>
      </c>
      <c r="Y749" s="1">
        <v>4</v>
      </c>
      <c r="Z749" s="1" t="s">
        <v>113</v>
      </c>
    </row>
    <row r="750" spans="1:26" ht="18" customHeight="1" x14ac:dyDescent="0.25">
      <c r="A750" s="1" t="s">
        <v>1658</v>
      </c>
      <c r="B750" s="5">
        <f t="shared" ca="1" si="11"/>
        <v>46137</v>
      </c>
      <c r="C750" s="1" t="s">
        <v>155</v>
      </c>
      <c r="D750" s="1" t="s">
        <v>309</v>
      </c>
      <c r="E750" s="1" t="s">
        <v>29</v>
      </c>
      <c r="F750" s="1">
        <v>55</v>
      </c>
      <c r="G750" s="1" t="s">
        <v>222</v>
      </c>
      <c r="H750" s="1" t="s">
        <v>31</v>
      </c>
      <c r="I750" s="1" t="s">
        <v>86</v>
      </c>
      <c r="J750" s="1" t="s">
        <v>102</v>
      </c>
      <c r="K750" s="1" t="s">
        <v>34</v>
      </c>
      <c r="L750" s="1">
        <v>1113.4100000000001</v>
      </c>
      <c r="M750" s="1">
        <v>0.05</v>
      </c>
      <c r="N750" s="1">
        <v>55.67</v>
      </c>
      <c r="O750" s="1">
        <v>190.39</v>
      </c>
      <c r="P750" s="1">
        <v>0</v>
      </c>
      <c r="Q750" s="1">
        <v>1248.1300000000001</v>
      </c>
      <c r="R750" s="1" t="s">
        <v>87</v>
      </c>
      <c r="S750" s="1" t="s">
        <v>71</v>
      </c>
      <c r="T750" s="1" t="s">
        <v>61</v>
      </c>
      <c r="U750" s="1" t="s">
        <v>62</v>
      </c>
      <c r="V750" s="1" t="s">
        <v>39</v>
      </c>
      <c r="W750" s="1">
        <v>4</v>
      </c>
      <c r="X750" s="1" t="s">
        <v>53</v>
      </c>
      <c r="Y750" s="1">
        <v>2</v>
      </c>
      <c r="Z750" s="1" t="s">
        <v>145</v>
      </c>
    </row>
    <row r="751" spans="1:26" ht="18" customHeight="1" x14ac:dyDescent="0.25">
      <c r="A751" s="1" t="s">
        <v>1659</v>
      </c>
      <c r="B751" s="5">
        <f t="shared" ca="1" si="11"/>
        <v>45813</v>
      </c>
      <c r="C751" s="1" t="s">
        <v>498</v>
      </c>
      <c r="D751" s="1" t="s">
        <v>761</v>
      </c>
      <c r="E751" s="1" t="s">
        <v>29</v>
      </c>
      <c r="F751" s="1">
        <v>23</v>
      </c>
      <c r="G751" s="1" t="s">
        <v>181</v>
      </c>
      <c r="H751" s="1" t="s">
        <v>31</v>
      </c>
      <c r="I751" s="1" t="s">
        <v>125</v>
      </c>
      <c r="J751" s="1" t="s">
        <v>59</v>
      </c>
      <c r="K751" s="1" t="s">
        <v>34</v>
      </c>
      <c r="L751" s="1">
        <v>4754.8500000000004</v>
      </c>
      <c r="M751" s="1">
        <v>0.1</v>
      </c>
      <c r="N751" s="1">
        <v>475.49</v>
      </c>
      <c r="O751" s="1">
        <v>770.28</v>
      </c>
      <c r="P751" s="1">
        <v>0</v>
      </c>
      <c r="Q751" s="1">
        <v>5049.6400000000003</v>
      </c>
      <c r="R751" s="1" t="s">
        <v>87</v>
      </c>
      <c r="S751" s="1" t="s">
        <v>49</v>
      </c>
      <c r="T751" s="1" t="s">
        <v>93</v>
      </c>
      <c r="U751" s="1" t="s">
        <v>94</v>
      </c>
      <c r="V751" s="1" t="s">
        <v>95</v>
      </c>
      <c r="W751" s="1">
        <v>2</v>
      </c>
      <c r="X751" s="1" t="s">
        <v>53</v>
      </c>
      <c r="Y751" s="1">
        <v>4</v>
      </c>
      <c r="Z751" s="1" t="s">
        <v>41</v>
      </c>
    </row>
    <row r="752" spans="1:26" ht="18" customHeight="1" x14ac:dyDescent="0.25">
      <c r="A752" s="1" t="s">
        <v>1660</v>
      </c>
      <c r="B752" s="5">
        <f t="shared" ca="1" si="11"/>
        <v>45976</v>
      </c>
      <c r="C752" s="1" t="s">
        <v>1513</v>
      </c>
      <c r="D752" s="1" t="s">
        <v>683</v>
      </c>
      <c r="E752" s="1" t="s">
        <v>29</v>
      </c>
      <c r="F752" s="1">
        <v>69</v>
      </c>
      <c r="G752" s="1" t="s">
        <v>99</v>
      </c>
      <c r="H752" s="1" t="s">
        <v>100</v>
      </c>
      <c r="I752" s="1" t="s">
        <v>101</v>
      </c>
      <c r="J752" s="1" t="s">
        <v>78</v>
      </c>
      <c r="K752" s="1" t="s">
        <v>60</v>
      </c>
      <c r="L752" s="1">
        <v>2575.5</v>
      </c>
      <c r="M752" s="1">
        <v>0.05</v>
      </c>
      <c r="N752" s="1">
        <v>128.78</v>
      </c>
      <c r="O752" s="1">
        <v>440.41</v>
      </c>
      <c r="P752" s="1">
        <v>50</v>
      </c>
      <c r="Q752" s="1">
        <v>2937.13</v>
      </c>
      <c r="R752" s="1" t="s">
        <v>35</v>
      </c>
      <c r="S752" s="1" t="s">
        <v>49</v>
      </c>
      <c r="T752" s="1" t="s">
        <v>161</v>
      </c>
      <c r="U752" s="1" t="s">
        <v>162</v>
      </c>
      <c r="V752" s="1" t="s">
        <v>95</v>
      </c>
      <c r="W752" s="1">
        <v>7</v>
      </c>
      <c r="X752" s="1" t="s">
        <v>53</v>
      </c>
      <c r="Y752" s="1">
        <v>5</v>
      </c>
      <c r="Z752" s="1" t="s">
        <v>41</v>
      </c>
    </row>
    <row r="753" spans="1:26" ht="18" customHeight="1" x14ac:dyDescent="0.25">
      <c r="A753" s="1" t="s">
        <v>1661</v>
      </c>
      <c r="B753" s="5">
        <f t="shared" ca="1" si="11"/>
        <v>46143</v>
      </c>
      <c r="C753" s="1" t="s">
        <v>918</v>
      </c>
      <c r="D753" s="1" t="s">
        <v>1662</v>
      </c>
      <c r="E753" s="1" t="s">
        <v>29</v>
      </c>
      <c r="F753" s="1">
        <v>64</v>
      </c>
      <c r="G753" s="1" t="s">
        <v>171</v>
      </c>
      <c r="H753" s="1" t="s">
        <v>100</v>
      </c>
      <c r="I753" s="1" t="s">
        <v>201</v>
      </c>
      <c r="J753" s="1" t="s">
        <v>92</v>
      </c>
      <c r="K753" s="1" t="s">
        <v>34</v>
      </c>
      <c r="L753" s="1">
        <v>2816.65</v>
      </c>
      <c r="M753" s="1">
        <v>0.15</v>
      </c>
      <c r="N753" s="1">
        <v>422.5</v>
      </c>
      <c r="O753" s="1">
        <v>430.95</v>
      </c>
      <c r="P753" s="1">
        <v>150</v>
      </c>
      <c r="Q753" s="1">
        <v>2975.1</v>
      </c>
      <c r="R753" s="1" t="s">
        <v>87</v>
      </c>
      <c r="S753" s="1" t="s">
        <v>71</v>
      </c>
      <c r="T753" s="1" t="s">
        <v>161</v>
      </c>
      <c r="U753" s="1" t="s">
        <v>162</v>
      </c>
      <c r="V753" s="1" t="s">
        <v>95</v>
      </c>
      <c r="W753" s="1">
        <v>4</v>
      </c>
      <c r="X753" s="1" t="s">
        <v>63</v>
      </c>
      <c r="Y753" s="1">
        <v>4</v>
      </c>
      <c r="Z753" s="1" t="s">
        <v>41</v>
      </c>
    </row>
    <row r="754" spans="1:26" ht="18" customHeight="1" x14ac:dyDescent="0.25">
      <c r="A754" s="1" t="s">
        <v>1663</v>
      </c>
      <c r="B754" s="5">
        <f t="shared" ca="1" si="11"/>
        <v>46154</v>
      </c>
      <c r="C754" s="1" t="s">
        <v>430</v>
      </c>
      <c r="D754" s="1" t="s">
        <v>1664</v>
      </c>
      <c r="E754" s="1" t="s">
        <v>45</v>
      </c>
      <c r="F754" s="1">
        <v>32</v>
      </c>
      <c r="G754" s="1" t="s">
        <v>46</v>
      </c>
      <c r="H754" s="1" t="s">
        <v>47</v>
      </c>
      <c r="I754" s="1" t="s">
        <v>58</v>
      </c>
      <c r="J754" s="1" t="s">
        <v>102</v>
      </c>
      <c r="K754" s="1" t="s">
        <v>34</v>
      </c>
      <c r="L754" s="1">
        <v>11471.2</v>
      </c>
      <c r="M754" s="1">
        <v>0.15</v>
      </c>
      <c r="N754" s="1">
        <v>1720.68</v>
      </c>
      <c r="O754" s="1">
        <v>1755.09</v>
      </c>
      <c r="P754" s="1">
        <v>50</v>
      </c>
      <c r="Q754" s="1">
        <v>11555.61</v>
      </c>
      <c r="R754" s="1" t="s">
        <v>35</v>
      </c>
      <c r="S754" s="1" t="s">
        <v>71</v>
      </c>
      <c r="T754" s="1" t="s">
        <v>61</v>
      </c>
      <c r="U754" s="1" t="s">
        <v>62</v>
      </c>
      <c r="V754" s="1" t="s">
        <v>39</v>
      </c>
      <c r="W754" s="1">
        <v>5</v>
      </c>
      <c r="X754" s="1" t="s">
        <v>53</v>
      </c>
      <c r="Y754" s="1">
        <v>4</v>
      </c>
      <c r="Z754" s="1" t="s">
        <v>41</v>
      </c>
    </row>
    <row r="755" spans="1:26" ht="18" customHeight="1" x14ac:dyDescent="0.25">
      <c r="A755" s="1" t="s">
        <v>1665</v>
      </c>
      <c r="B755" s="5">
        <f t="shared" ca="1" si="11"/>
        <v>45913</v>
      </c>
      <c r="C755" s="1" t="s">
        <v>1666</v>
      </c>
      <c r="D755" s="1" t="s">
        <v>1667</v>
      </c>
      <c r="E755" s="1" t="s">
        <v>45</v>
      </c>
      <c r="F755" s="1">
        <v>37</v>
      </c>
      <c r="G755" s="1" t="s">
        <v>130</v>
      </c>
      <c r="H755" s="1" t="s">
        <v>47</v>
      </c>
      <c r="I755" s="1" t="s">
        <v>48</v>
      </c>
      <c r="J755" s="1" t="s">
        <v>109</v>
      </c>
      <c r="K755" s="1" t="s">
        <v>34</v>
      </c>
      <c r="L755" s="1">
        <v>483.61</v>
      </c>
      <c r="M755" s="1">
        <v>0</v>
      </c>
      <c r="N755" s="1">
        <v>0</v>
      </c>
      <c r="O755" s="1">
        <v>87.05</v>
      </c>
      <c r="P755" s="1">
        <v>0</v>
      </c>
      <c r="Q755" s="1">
        <v>570.66</v>
      </c>
      <c r="R755" s="1" t="s">
        <v>35</v>
      </c>
      <c r="S755" s="1" t="s">
        <v>140</v>
      </c>
      <c r="T755" s="1" t="s">
        <v>93</v>
      </c>
      <c r="U755" s="1" t="s">
        <v>94</v>
      </c>
      <c r="V755" s="1" t="s">
        <v>95</v>
      </c>
      <c r="W755" s="1">
        <v>6</v>
      </c>
      <c r="X755" s="1" t="s">
        <v>53</v>
      </c>
      <c r="Y755" s="1">
        <v>4</v>
      </c>
      <c r="Z755" s="1" t="s">
        <v>113</v>
      </c>
    </row>
    <row r="756" spans="1:26" ht="18" customHeight="1" x14ac:dyDescent="0.25">
      <c r="A756" s="1" t="s">
        <v>1668</v>
      </c>
      <c r="B756" s="5">
        <f t="shared" ca="1" si="11"/>
        <v>45686</v>
      </c>
      <c r="C756" s="1" t="s">
        <v>1096</v>
      </c>
      <c r="D756" s="1" t="s">
        <v>1346</v>
      </c>
      <c r="E756" s="1" t="s">
        <v>29</v>
      </c>
      <c r="F756" s="1">
        <v>26</v>
      </c>
      <c r="G756" s="1" t="s">
        <v>85</v>
      </c>
      <c r="H756" s="1" t="s">
        <v>31</v>
      </c>
      <c r="I756" s="1" t="s">
        <v>32</v>
      </c>
      <c r="J756" s="1" t="s">
        <v>109</v>
      </c>
      <c r="K756" s="1" t="s">
        <v>34</v>
      </c>
      <c r="L756" s="1">
        <v>8477.7000000000007</v>
      </c>
      <c r="M756" s="1">
        <v>0.05</v>
      </c>
      <c r="N756" s="1">
        <v>423.89</v>
      </c>
      <c r="O756" s="1">
        <v>1449.69</v>
      </c>
      <c r="P756" s="1">
        <v>50</v>
      </c>
      <c r="Q756" s="1">
        <v>9553.5</v>
      </c>
      <c r="R756" s="1" t="s">
        <v>87</v>
      </c>
      <c r="S756" s="1" t="s">
        <v>140</v>
      </c>
      <c r="T756" s="1" t="s">
        <v>37</v>
      </c>
      <c r="U756" s="1" t="s">
        <v>38</v>
      </c>
      <c r="V756" s="1" t="s">
        <v>39</v>
      </c>
      <c r="W756" s="1">
        <v>7</v>
      </c>
      <c r="X756" s="1" t="s">
        <v>53</v>
      </c>
      <c r="Y756" s="1">
        <v>4</v>
      </c>
      <c r="Z756" s="1" t="s">
        <v>41</v>
      </c>
    </row>
    <row r="757" spans="1:26" ht="18" customHeight="1" x14ac:dyDescent="0.25">
      <c r="A757" s="1" t="s">
        <v>1669</v>
      </c>
      <c r="B757" s="5">
        <f t="shared" ca="1" si="11"/>
        <v>46241</v>
      </c>
      <c r="C757" s="1" t="s">
        <v>654</v>
      </c>
      <c r="D757" s="1" t="s">
        <v>1500</v>
      </c>
      <c r="E757" s="1" t="s">
        <v>45</v>
      </c>
      <c r="F757" s="1">
        <v>49</v>
      </c>
      <c r="G757" s="1" t="s">
        <v>57</v>
      </c>
      <c r="H757" s="1" t="s">
        <v>47</v>
      </c>
      <c r="I757" s="1" t="s">
        <v>58</v>
      </c>
      <c r="J757" s="1" t="s">
        <v>33</v>
      </c>
      <c r="K757" s="1" t="s">
        <v>34</v>
      </c>
      <c r="L757" s="1">
        <v>5847.06</v>
      </c>
      <c r="M757" s="1">
        <v>0</v>
      </c>
      <c r="N757" s="1">
        <v>0</v>
      </c>
      <c r="O757" s="1">
        <v>1052.47</v>
      </c>
      <c r="P757" s="1">
        <v>150</v>
      </c>
      <c r="Q757" s="1">
        <v>7049.53</v>
      </c>
      <c r="R757" s="1" t="s">
        <v>120</v>
      </c>
      <c r="S757" s="1" t="s">
        <v>71</v>
      </c>
      <c r="T757" s="1" t="s">
        <v>126</v>
      </c>
      <c r="U757" s="1" t="s">
        <v>127</v>
      </c>
      <c r="V757" s="1" t="s">
        <v>112</v>
      </c>
      <c r="W757" s="1">
        <v>5</v>
      </c>
      <c r="X757" s="1" t="s">
        <v>53</v>
      </c>
      <c r="Y757" s="1">
        <v>4</v>
      </c>
      <c r="Z757" s="1" t="s">
        <v>41</v>
      </c>
    </row>
    <row r="758" spans="1:26" ht="18" customHeight="1" x14ac:dyDescent="0.25">
      <c r="A758" s="1" t="s">
        <v>1670</v>
      </c>
      <c r="B758" s="5">
        <f t="shared" ca="1" si="11"/>
        <v>45985</v>
      </c>
      <c r="C758" s="1" t="s">
        <v>550</v>
      </c>
      <c r="D758" s="1" t="s">
        <v>1671</v>
      </c>
      <c r="E758" s="1" t="s">
        <v>29</v>
      </c>
      <c r="F758" s="1">
        <v>21</v>
      </c>
      <c r="G758" s="1" t="s">
        <v>30</v>
      </c>
      <c r="H758" s="1" t="s">
        <v>31</v>
      </c>
      <c r="I758" s="1" t="s">
        <v>125</v>
      </c>
      <c r="J758" s="1" t="s">
        <v>109</v>
      </c>
      <c r="K758" s="1" t="s">
        <v>60</v>
      </c>
      <c r="L758" s="1">
        <v>7721.61</v>
      </c>
      <c r="M758" s="1">
        <v>0</v>
      </c>
      <c r="N758" s="1">
        <v>0</v>
      </c>
      <c r="O758" s="1">
        <v>1389.89</v>
      </c>
      <c r="P758" s="1">
        <v>100</v>
      </c>
      <c r="Q758" s="1">
        <v>9211.5</v>
      </c>
      <c r="R758" s="1" t="s">
        <v>87</v>
      </c>
      <c r="S758" s="1" t="s">
        <v>49</v>
      </c>
      <c r="T758" s="1" t="s">
        <v>126</v>
      </c>
      <c r="U758" s="1" t="s">
        <v>127</v>
      </c>
      <c r="V758" s="1" t="s">
        <v>112</v>
      </c>
      <c r="W758" s="1">
        <v>2</v>
      </c>
      <c r="X758" s="1" t="s">
        <v>53</v>
      </c>
      <c r="Y758" s="1">
        <v>4</v>
      </c>
      <c r="Z758" s="1" t="s">
        <v>41</v>
      </c>
    </row>
    <row r="759" spans="1:26" ht="18" customHeight="1" x14ac:dyDescent="0.25">
      <c r="A759" s="1" t="s">
        <v>1672</v>
      </c>
      <c r="B759" s="5">
        <f t="shared" ca="1" si="11"/>
        <v>46091</v>
      </c>
      <c r="C759" s="1" t="s">
        <v>695</v>
      </c>
      <c r="D759" s="1" t="s">
        <v>496</v>
      </c>
      <c r="E759" s="1" t="s">
        <v>45</v>
      </c>
      <c r="F759" s="1">
        <v>67</v>
      </c>
      <c r="G759" s="1" t="s">
        <v>149</v>
      </c>
      <c r="H759" s="1" t="s">
        <v>100</v>
      </c>
      <c r="I759" s="1" t="s">
        <v>201</v>
      </c>
      <c r="J759" s="1" t="s">
        <v>92</v>
      </c>
      <c r="K759" s="1" t="s">
        <v>34</v>
      </c>
      <c r="L759" s="1">
        <v>8551.75</v>
      </c>
      <c r="M759" s="1">
        <v>0.05</v>
      </c>
      <c r="N759" s="1">
        <v>427.59</v>
      </c>
      <c r="O759" s="1">
        <v>1462.35</v>
      </c>
      <c r="P759" s="1">
        <v>50</v>
      </c>
      <c r="Q759" s="1">
        <v>9636.51</v>
      </c>
      <c r="R759" s="1" t="s">
        <v>35</v>
      </c>
      <c r="S759" s="1" t="s">
        <v>49</v>
      </c>
      <c r="T759" s="1" t="s">
        <v>61</v>
      </c>
      <c r="U759" s="1" t="s">
        <v>62</v>
      </c>
      <c r="V759" s="1" t="s">
        <v>39</v>
      </c>
      <c r="W759" s="1">
        <v>6</v>
      </c>
      <c r="X759" s="1" t="s">
        <v>53</v>
      </c>
      <c r="Y759" s="1">
        <v>4</v>
      </c>
      <c r="Z759" s="1" t="s">
        <v>41</v>
      </c>
    </row>
    <row r="760" spans="1:26" ht="18" customHeight="1" x14ac:dyDescent="0.25">
      <c r="A760" s="1" t="s">
        <v>1673</v>
      </c>
      <c r="B760" s="5">
        <f t="shared" ca="1" si="11"/>
        <v>46264</v>
      </c>
      <c r="C760" s="1" t="s">
        <v>1674</v>
      </c>
      <c r="D760" s="1" t="s">
        <v>242</v>
      </c>
      <c r="E760" s="1" t="s">
        <v>45</v>
      </c>
      <c r="F760" s="1">
        <v>35</v>
      </c>
      <c r="G760" s="1" t="s">
        <v>149</v>
      </c>
      <c r="H760" s="1" t="s">
        <v>100</v>
      </c>
      <c r="I760" s="1" t="s">
        <v>101</v>
      </c>
      <c r="J760" s="1" t="s">
        <v>119</v>
      </c>
      <c r="K760" s="1" t="s">
        <v>60</v>
      </c>
      <c r="L760" s="1">
        <v>4872.17</v>
      </c>
      <c r="M760" s="1">
        <v>0.15</v>
      </c>
      <c r="N760" s="1">
        <v>730.83</v>
      </c>
      <c r="O760" s="1">
        <v>745.44</v>
      </c>
      <c r="P760" s="1">
        <v>50</v>
      </c>
      <c r="Q760" s="1">
        <v>4936.78</v>
      </c>
      <c r="R760" s="1" t="s">
        <v>35</v>
      </c>
      <c r="S760" s="1" t="s">
        <v>71</v>
      </c>
      <c r="T760" s="1" t="s">
        <v>61</v>
      </c>
      <c r="U760" s="1" t="s">
        <v>62</v>
      </c>
      <c r="V760" s="1" t="s">
        <v>39</v>
      </c>
      <c r="W760" s="1">
        <v>7</v>
      </c>
      <c r="X760" s="1" t="s">
        <v>53</v>
      </c>
      <c r="Y760" s="1">
        <v>5</v>
      </c>
      <c r="Z760" s="1" t="s">
        <v>41</v>
      </c>
    </row>
    <row r="761" spans="1:26" ht="18" customHeight="1" x14ac:dyDescent="0.25">
      <c r="A761" s="1" t="s">
        <v>1675</v>
      </c>
      <c r="B761" s="5">
        <f t="shared" ca="1" si="11"/>
        <v>45854</v>
      </c>
      <c r="C761" s="1" t="s">
        <v>1676</v>
      </c>
      <c r="D761" s="1" t="s">
        <v>290</v>
      </c>
      <c r="E761" s="1" t="s">
        <v>45</v>
      </c>
      <c r="F761" s="1">
        <v>22</v>
      </c>
      <c r="G761" s="1" t="s">
        <v>171</v>
      </c>
      <c r="H761" s="1" t="s">
        <v>100</v>
      </c>
      <c r="I761" s="1" t="s">
        <v>150</v>
      </c>
      <c r="J761" s="1" t="s">
        <v>59</v>
      </c>
      <c r="K761" s="1" t="s">
        <v>69</v>
      </c>
      <c r="L761" s="1">
        <v>4602.8599999999997</v>
      </c>
      <c r="M761" s="1">
        <v>0.1</v>
      </c>
      <c r="N761" s="1">
        <v>460.29</v>
      </c>
      <c r="O761" s="1">
        <v>745.66</v>
      </c>
      <c r="P761" s="1">
        <v>50</v>
      </c>
      <c r="Q761" s="1">
        <v>4938.2299999999996</v>
      </c>
      <c r="R761" s="1" t="s">
        <v>35</v>
      </c>
      <c r="S761" s="1" t="s">
        <v>49</v>
      </c>
      <c r="T761" s="1" t="s">
        <v>50</v>
      </c>
      <c r="U761" s="1" t="s">
        <v>51</v>
      </c>
      <c r="V761" s="1" t="s">
        <v>52</v>
      </c>
      <c r="W761" s="1">
        <v>2</v>
      </c>
      <c r="X761" s="1" t="s">
        <v>40</v>
      </c>
      <c r="Y761" s="1">
        <v>5</v>
      </c>
      <c r="Z761" s="1" t="s">
        <v>41</v>
      </c>
    </row>
    <row r="762" spans="1:26" ht="18" customHeight="1" x14ac:dyDescent="0.25">
      <c r="A762" s="1" t="s">
        <v>1677</v>
      </c>
      <c r="B762" s="5">
        <f t="shared" ca="1" si="11"/>
        <v>45874</v>
      </c>
      <c r="C762" s="1" t="s">
        <v>158</v>
      </c>
      <c r="D762" s="1" t="s">
        <v>831</v>
      </c>
      <c r="E762" s="1" t="s">
        <v>29</v>
      </c>
      <c r="F762" s="1">
        <v>37</v>
      </c>
      <c r="G762" s="1" t="s">
        <v>75</v>
      </c>
      <c r="H762" s="1" t="s">
        <v>76</v>
      </c>
      <c r="I762" s="1" t="s">
        <v>108</v>
      </c>
      <c r="J762" s="1" t="s">
        <v>92</v>
      </c>
      <c r="K762" s="1" t="s">
        <v>69</v>
      </c>
      <c r="L762" s="1">
        <v>11067.68</v>
      </c>
      <c r="M762" s="1">
        <v>0</v>
      </c>
      <c r="N762" s="1">
        <v>0</v>
      </c>
      <c r="O762" s="1">
        <v>1992.18</v>
      </c>
      <c r="P762" s="1">
        <v>0</v>
      </c>
      <c r="Q762" s="1">
        <v>13059.86</v>
      </c>
      <c r="R762" s="1" t="s">
        <v>35</v>
      </c>
      <c r="S762" s="1" t="s">
        <v>49</v>
      </c>
      <c r="T762" s="1" t="s">
        <v>161</v>
      </c>
      <c r="U762" s="1" t="s">
        <v>162</v>
      </c>
      <c r="V762" s="1" t="s">
        <v>95</v>
      </c>
      <c r="W762" s="1">
        <v>6</v>
      </c>
      <c r="X762" s="1" t="s">
        <v>53</v>
      </c>
      <c r="Y762" s="1">
        <v>1</v>
      </c>
      <c r="Z762" s="1" t="s">
        <v>113</v>
      </c>
    </row>
    <row r="763" spans="1:26" ht="18" customHeight="1" x14ac:dyDescent="0.25">
      <c r="A763" s="1" t="s">
        <v>1678</v>
      </c>
      <c r="B763" s="5">
        <f t="shared" ca="1" si="11"/>
        <v>46094</v>
      </c>
      <c r="C763" s="1" t="s">
        <v>1679</v>
      </c>
      <c r="D763" s="1" t="s">
        <v>1671</v>
      </c>
      <c r="E763" s="1" t="s">
        <v>29</v>
      </c>
      <c r="F763" s="1">
        <v>40</v>
      </c>
      <c r="G763" s="1" t="s">
        <v>85</v>
      </c>
      <c r="H763" s="1" t="s">
        <v>31</v>
      </c>
      <c r="I763" s="1" t="s">
        <v>32</v>
      </c>
      <c r="J763" s="1" t="s">
        <v>119</v>
      </c>
      <c r="K763" s="1" t="s">
        <v>69</v>
      </c>
      <c r="L763" s="1">
        <v>13101.34</v>
      </c>
      <c r="M763" s="1">
        <v>0</v>
      </c>
      <c r="N763" s="1">
        <v>0</v>
      </c>
      <c r="O763" s="1">
        <v>2358.2399999999998</v>
      </c>
      <c r="P763" s="1">
        <v>50</v>
      </c>
      <c r="Q763" s="1">
        <v>15509.58</v>
      </c>
      <c r="R763" s="1" t="s">
        <v>87</v>
      </c>
      <c r="S763" s="1" t="s">
        <v>49</v>
      </c>
      <c r="T763" s="1" t="s">
        <v>110</v>
      </c>
      <c r="U763" s="1" t="s">
        <v>111</v>
      </c>
      <c r="V763" s="1" t="s">
        <v>112</v>
      </c>
      <c r="W763" s="1">
        <v>6</v>
      </c>
      <c r="X763" s="1" t="s">
        <v>53</v>
      </c>
      <c r="Y763" s="1">
        <v>5</v>
      </c>
      <c r="Z763" s="1" t="s">
        <v>41</v>
      </c>
    </row>
    <row r="764" spans="1:26" ht="18" customHeight="1" x14ac:dyDescent="0.25">
      <c r="A764" s="1" t="s">
        <v>1680</v>
      </c>
      <c r="B764" s="5">
        <f t="shared" ca="1" si="11"/>
        <v>45895</v>
      </c>
      <c r="C764" s="1" t="s">
        <v>239</v>
      </c>
      <c r="D764" s="1" t="s">
        <v>1076</v>
      </c>
      <c r="E764" s="1" t="s">
        <v>29</v>
      </c>
      <c r="F764" s="1">
        <v>28</v>
      </c>
      <c r="G764" s="1" t="s">
        <v>274</v>
      </c>
      <c r="H764" s="1" t="s">
        <v>100</v>
      </c>
      <c r="I764" s="1" t="s">
        <v>101</v>
      </c>
      <c r="J764" s="1" t="s">
        <v>109</v>
      </c>
      <c r="K764" s="1" t="s">
        <v>34</v>
      </c>
      <c r="L764" s="1">
        <v>3090.58</v>
      </c>
      <c r="M764" s="1">
        <v>0.05</v>
      </c>
      <c r="N764" s="1">
        <v>154.53</v>
      </c>
      <c r="O764" s="1">
        <v>528.49</v>
      </c>
      <c r="P764" s="1">
        <v>100</v>
      </c>
      <c r="Q764" s="1">
        <v>3564.54</v>
      </c>
      <c r="R764" s="1" t="s">
        <v>35</v>
      </c>
      <c r="S764" s="1" t="s">
        <v>49</v>
      </c>
      <c r="T764" s="1" t="s">
        <v>205</v>
      </c>
      <c r="U764" s="1" t="s">
        <v>206</v>
      </c>
      <c r="V764" s="1" t="s">
        <v>112</v>
      </c>
      <c r="W764" s="1">
        <v>2</v>
      </c>
      <c r="X764" s="1" t="s">
        <v>53</v>
      </c>
      <c r="Y764" s="1">
        <v>4</v>
      </c>
      <c r="Z764" s="1" t="s">
        <v>145</v>
      </c>
    </row>
    <row r="765" spans="1:26" ht="18" customHeight="1" x14ac:dyDescent="0.25">
      <c r="A765" s="1" t="s">
        <v>1681</v>
      </c>
      <c r="B765" s="5">
        <f t="shared" ca="1" si="11"/>
        <v>45997</v>
      </c>
      <c r="C765" s="1" t="s">
        <v>471</v>
      </c>
      <c r="D765" s="1" t="s">
        <v>571</v>
      </c>
      <c r="E765" s="1" t="s">
        <v>45</v>
      </c>
      <c r="F765" s="1">
        <v>54</v>
      </c>
      <c r="G765" s="1" t="s">
        <v>181</v>
      </c>
      <c r="H765" s="1" t="s">
        <v>31</v>
      </c>
      <c r="I765" s="1" t="s">
        <v>32</v>
      </c>
      <c r="J765" s="1" t="s">
        <v>68</v>
      </c>
      <c r="K765" s="1" t="s">
        <v>34</v>
      </c>
      <c r="L765" s="1">
        <v>1689.88</v>
      </c>
      <c r="M765" s="1">
        <v>0.05</v>
      </c>
      <c r="N765" s="1">
        <v>84.49</v>
      </c>
      <c r="O765" s="1">
        <v>288.97000000000003</v>
      </c>
      <c r="P765" s="1">
        <v>150</v>
      </c>
      <c r="Q765" s="1">
        <v>2044.36</v>
      </c>
      <c r="R765" s="1" t="s">
        <v>120</v>
      </c>
      <c r="S765" s="1" t="s">
        <v>49</v>
      </c>
      <c r="T765" s="1" t="s">
        <v>197</v>
      </c>
      <c r="U765" s="1" t="s">
        <v>198</v>
      </c>
      <c r="V765" s="1" t="s">
        <v>52</v>
      </c>
      <c r="W765" s="1">
        <v>2</v>
      </c>
      <c r="X765" s="1" t="s">
        <v>53</v>
      </c>
      <c r="Y765" s="1">
        <v>5</v>
      </c>
      <c r="Z765" s="1" t="s">
        <v>41</v>
      </c>
    </row>
    <row r="766" spans="1:26" ht="18" customHeight="1" x14ac:dyDescent="0.25">
      <c r="A766" s="1" t="s">
        <v>1682</v>
      </c>
      <c r="B766" s="5">
        <f t="shared" ca="1" si="11"/>
        <v>46136</v>
      </c>
      <c r="C766" s="1" t="s">
        <v>965</v>
      </c>
      <c r="D766" s="1" t="s">
        <v>521</v>
      </c>
      <c r="E766" s="1" t="s">
        <v>45</v>
      </c>
      <c r="F766" s="1">
        <v>39</v>
      </c>
      <c r="G766" s="1" t="s">
        <v>130</v>
      </c>
      <c r="H766" s="1" t="s">
        <v>47</v>
      </c>
      <c r="I766" s="1" t="s">
        <v>58</v>
      </c>
      <c r="J766" s="1" t="s">
        <v>59</v>
      </c>
      <c r="K766" s="1" t="s">
        <v>34</v>
      </c>
      <c r="L766" s="1">
        <v>13492.49</v>
      </c>
      <c r="M766" s="1">
        <v>0</v>
      </c>
      <c r="N766" s="1">
        <v>0</v>
      </c>
      <c r="O766" s="1">
        <v>2428.65</v>
      </c>
      <c r="P766" s="1">
        <v>0</v>
      </c>
      <c r="Q766" s="1">
        <v>15921.14</v>
      </c>
      <c r="R766" s="1" t="s">
        <v>79</v>
      </c>
      <c r="S766" s="1" t="s">
        <v>49</v>
      </c>
      <c r="T766" s="1" t="s">
        <v>37</v>
      </c>
      <c r="U766" s="1" t="s">
        <v>38</v>
      </c>
      <c r="V766" s="1" t="s">
        <v>39</v>
      </c>
      <c r="W766" s="1">
        <v>7</v>
      </c>
      <c r="X766" s="1" t="s">
        <v>53</v>
      </c>
      <c r="Y766" s="1">
        <v>5</v>
      </c>
      <c r="Z766" s="1" t="s">
        <v>41</v>
      </c>
    </row>
    <row r="767" spans="1:26" ht="18" customHeight="1" x14ac:dyDescent="0.25">
      <c r="A767" s="1" t="s">
        <v>1683</v>
      </c>
      <c r="B767" s="5">
        <f t="shared" ca="1" si="11"/>
        <v>46004</v>
      </c>
      <c r="C767" s="1" t="s">
        <v>476</v>
      </c>
      <c r="D767" s="1" t="s">
        <v>948</v>
      </c>
      <c r="E767" s="1" t="s">
        <v>45</v>
      </c>
      <c r="F767" s="1">
        <v>21</v>
      </c>
      <c r="G767" s="1" t="s">
        <v>130</v>
      </c>
      <c r="H767" s="1" t="s">
        <v>47</v>
      </c>
      <c r="I767" s="1" t="s">
        <v>67</v>
      </c>
      <c r="J767" s="1" t="s">
        <v>119</v>
      </c>
      <c r="K767" s="1" t="s">
        <v>60</v>
      </c>
      <c r="L767" s="1">
        <v>5410.96</v>
      </c>
      <c r="M767" s="1">
        <v>0.15</v>
      </c>
      <c r="N767" s="1">
        <v>811.64</v>
      </c>
      <c r="O767" s="1">
        <v>827.88</v>
      </c>
      <c r="P767" s="1">
        <v>0</v>
      </c>
      <c r="Q767" s="1">
        <v>5427.2</v>
      </c>
      <c r="R767" s="1" t="s">
        <v>35</v>
      </c>
      <c r="S767" s="1" t="s">
        <v>71</v>
      </c>
      <c r="T767" s="1" t="s">
        <v>37</v>
      </c>
      <c r="U767" s="1" t="s">
        <v>38</v>
      </c>
      <c r="V767" s="1" t="s">
        <v>39</v>
      </c>
      <c r="W767" s="1">
        <v>6</v>
      </c>
      <c r="X767" s="1" t="s">
        <v>53</v>
      </c>
      <c r="Y767" s="1">
        <v>4</v>
      </c>
      <c r="Z767" s="1" t="s">
        <v>41</v>
      </c>
    </row>
    <row r="768" spans="1:26" ht="18" customHeight="1" x14ac:dyDescent="0.25">
      <c r="A768" s="1" t="s">
        <v>1684</v>
      </c>
      <c r="B768" s="5">
        <f t="shared" ca="1" si="11"/>
        <v>45741</v>
      </c>
      <c r="C768" s="1" t="s">
        <v>829</v>
      </c>
      <c r="D768" s="1" t="s">
        <v>1685</v>
      </c>
      <c r="E768" s="1" t="s">
        <v>45</v>
      </c>
      <c r="F768" s="1">
        <v>46</v>
      </c>
      <c r="G768" s="1" t="s">
        <v>149</v>
      </c>
      <c r="H768" s="1" t="s">
        <v>100</v>
      </c>
      <c r="I768" s="1" t="s">
        <v>101</v>
      </c>
      <c r="J768" s="1" t="s">
        <v>102</v>
      </c>
      <c r="K768" s="1" t="s">
        <v>69</v>
      </c>
      <c r="L768" s="1">
        <v>8381.93</v>
      </c>
      <c r="M768" s="1">
        <v>0.15</v>
      </c>
      <c r="N768" s="1">
        <v>1257.29</v>
      </c>
      <c r="O768" s="1">
        <v>1282.44</v>
      </c>
      <c r="P768" s="1">
        <v>50</v>
      </c>
      <c r="Q768" s="1">
        <v>8457.08</v>
      </c>
      <c r="R768" s="1" t="s">
        <v>35</v>
      </c>
      <c r="S768" s="1" t="s">
        <v>49</v>
      </c>
      <c r="T768" s="1" t="s">
        <v>50</v>
      </c>
      <c r="U768" s="1" t="s">
        <v>51</v>
      </c>
      <c r="V768" s="1" t="s">
        <v>52</v>
      </c>
      <c r="W768" s="1">
        <v>7</v>
      </c>
      <c r="X768" s="1" t="s">
        <v>53</v>
      </c>
      <c r="Y768" s="1">
        <v>5</v>
      </c>
      <c r="Z768" s="1" t="s">
        <v>145</v>
      </c>
    </row>
    <row r="769" spans="1:26" ht="18" customHeight="1" x14ac:dyDescent="0.25">
      <c r="A769" s="1" t="s">
        <v>1686</v>
      </c>
      <c r="B769" s="5">
        <f t="shared" ca="1" si="11"/>
        <v>45769</v>
      </c>
      <c r="C769" s="1" t="s">
        <v>766</v>
      </c>
      <c r="D769" s="1" t="s">
        <v>1687</v>
      </c>
      <c r="E769" s="1" t="s">
        <v>29</v>
      </c>
      <c r="F769" s="1">
        <v>61</v>
      </c>
      <c r="G769" s="1" t="s">
        <v>85</v>
      </c>
      <c r="H769" s="1" t="s">
        <v>31</v>
      </c>
      <c r="I769" s="1" t="s">
        <v>282</v>
      </c>
      <c r="J769" s="1" t="s">
        <v>92</v>
      </c>
      <c r="K769" s="1" t="s">
        <v>60</v>
      </c>
      <c r="L769" s="1">
        <v>5553.26</v>
      </c>
      <c r="M769" s="1">
        <v>0.05</v>
      </c>
      <c r="N769" s="1">
        <v>277.66000000000003</v>
      </c>
      <c r="O769" s="1">
        <v>949.61</v>
      </c>
      <c r="P769" s="1">
        <v>100</v>
      </c>
      <c r="Q769" s="1">
        <v>6325.21</v>
      </c>
      <c r="R769" s="1" t="s">
        <v>35</v>
      </c>
      <c r="S769" s="1" t="s">
        <v>49</v>
      </c>
      <c r="T769" s="1" t="s">
        <v>93</v>
      </c>
      <c r="U769" s="1" t="s">
        <v>94</v>
      </c>
      <c r="V769" s="1" t="s">
        <v>95</v>
      </c>
      <c r="W769" s="1">
        <v>6</v>
      </c>
      <c r="X769" s="1" t="s">
        <v>53</v>
      </c>
      <c r="Y769" s="1">
        <v>3</v>
      </c>
      <c r="Z769" s="1" t="s">
        <v>41</v>
      </c>
    </row>
    <row r="770" spans="1:26" ht="18" customHeight="1" x14ac:dyDescent="0.25">
      <c r="A770" s="1" t="s">
        <v>1688</v>
      </c>
      <c r="B770" s="5">
        <f t="shared" ref="B770:B833" ca="1" si="12">RANDBETWEEN(DATE(2025,1,1), DATE(2026,9,12))</f>
        <v>45889</v>
      </c>
      <c r="C770" s="1" t="s">
        <v>1138</v>
      </c>
      <c r="D770" s="1" t="s">
        <v>1689</v>
      </c>
      <c r="E770" s="1" t="s">
        <v>45</v>
      </c>
      <c r="F770" s="1">
        <v>51</v>
      </c>
      <c r="G770" s="1" t="s">
        <v>149</v>
      </c>
      <c r="H770" s="1" t="s">
        <v>100</v>
      </c>
      <c r="I770" s="1" t="s">
        <v>201</v>
      </c>
      <c r="J770" s="1" t="s">
        <v>68</v>
      </c>
      <c r="K770" s="1" t="s">
        <v>34</v>
      </c>
      <c r="L770" s="1">
        <v>2105.58</v>
      </c>
      <c r="M770" s="1">
        <v>0.15</v>
      </c>
      <c r="N770" s="1">
        <v>315.83999999999997</v>
      </c>
      <c r="O770" s="1">
        <v>322.14999999999998</v>
      </c>
      <c r="P770" s="1">
        <v>100</v>
      </c>
      <c r="Q770" s="1">
        <v>2211.89</v>
      </c>
      <c r="R770" s="1" t="s">
        <v>79</v>
      </c>
      <c r="S770" s="1" t="s">
        <v>49</v>
      </c>
      <c r="T770" s="1" t="s">
        <v>61</v>
      </c>
      <c r="U770" s="1" t="s">
        <v>62</v>
      </c>
      <c r="V770" s="1" t="s">
        <v>39</v>
      </c>
      <c r="W770" s="1">
        <v>7</v>
      </c>
      <c r="X770" s="1" t="s">
        <v>53</v>
      </c>
      <c r="Y770" s="1">
        <v>3</v>
      </c>
      <c r="Z770" s="1" t="s">
        <v>41</v>
      </c>
    </row>
    <row r="771" spans="1:26" ht="18" customHeight="1" x14ac:dyDescent="0.25">
      <c r="A771" s="1" t="s">
        <v>1690</v>
      </c>
      <c r="B771" s="5">
        <f t="shared" ca="1" si="12"/>
        <v>46265</v>
      </c>
      <c r="C771" s="1" t="s">
        <v>1691</v>
      </c>
      <c r="D771" s="1" t="s">
        <v>916</v>
      </c>
      <c r="E771" s="1" t="s">
        <v>29</v>
      </c>
      <c r="F771" s="1">
        <v>30</v>
      </c>
      <c r="G771" s="1" t="s">
        <v>130</v>
      </c>
      <c r="H771" s="1" t="s">
        <v>47</v>
      </c>
      <c r="I771" s="1" t="s">
        <v>48</v>
      </c>
      <c r="J771" s="1" t="s">
        <v>102</v>
      </c>
      <c r="K771" s="1" t="s">
        <v>69</v>
      </c>
      <c r="L771" s="1">
        <v>8942.64</v>
      </c>
      <c r="M771" s="1">
        <v>0</v>
      </c>
      <c r="N771" s="1">
        <v>0</v>
      </c>
      <c r="O771" s="1">
        <v>1609.68</v>
      </c>
      <c r="P771" s="1">
        <v>0</v>
      </c>
      <c r="Q771" s="1">
        <v>10552.32</v>
      </c>
      <c r="R771" s="1" t="s">
        <v>87</v>
      </c>
      <c r="S771" s="1" t="s">
        <v>71</v>
      </c>
      <c r="T771" s="1" t="s">
        <v>37</v>
      </c>
      <c r="U771" s="1" t="s">
        <v>38</v>
      </c>
      <c r="V771" s="1" t="s">
        <v>39</v>
      </c>
      <c r="W771" s="1">
        <v>2</v>
      </c>
      <c r="X771" s="1" t="s">
        <v>53</v>
      </c>
      <c r="Y771" s="1">
        <v>4</v>
      </c>
      <c r="Z771" s="1" t="s">
        <v>41</v>
      </c>
    </row>
    <row r="772" spans="1:26" ht="18" customHeight="1" x14ac:dyDescent="0.25">
      <c r="A772" s="1" t="s">
        <v>1692</v>
      </c>
      <c r="B772" s="5">
        <f t="shared" ca="1" si="12"/>
        <v>46113</v>
      </c>
      <c r="C772" s="1" t="s">
        <v>1084</v>
      </c>
      <c r="D772" s="1" t="s">
        <v>971</v>
      </c>
      <c r="E772" s="1" t="s">
        <v>29</v>
      </c>
      <c r="F772" s="1">
        <v>59</v>
      </c>
      <c r="G772" s="1" t="s">
        <v>274</v>
      </c>
      <c r="H772" s="1" t="s">
        <v>100</v>
      </c>
      <c r="I772" s="1" t="s">
        <v>178</v>
      </c>
      <c r="J772" s="1" t="s">
        <v>119</v>
      </c>
      <c r="K772" s="1" t="s">
        <v>34</v>
      </c>
      <c r="L772" s="1">
        <v>7995.83</v>
      </c>
      <c r="M772" s="1">
        <v>0.1</v>
      </c>
      <c r="N772" s="1">
        <v>799.58</v>
      </c>
      <c r="O772" s="1">
        <v>1295.32</v>
      </c>
      <c r="P772" s="1">
        <v>0</v>
      </c>
      <c r="Q772" s="1">
        <v>8491.57</v>
      </c>
      <c r="R772" s="1" t="s">
        <v>35</v>
      </c>
      <c r="S772" s="1" t="s">
        <v>49</v>
      </c>
      <c r="T772" s="1" t="s">
        <v>161</v>
      </c>
      <c r="U772" s="1" t="s">
        <v>162</v>
      </c>
      <c r="V772" s="1" t="s">
        <v>95</v>
      </c>
      <c r="W772" s="1">
        <v>2</v>
      </c>
      <c r="X772" s="1" t="s">
        <v>53</v>
      </c>
      <c r="Y772" s="1">
        <v>5</v>
      </c>
      <c r="Z772" s="1" t="s">
        <v>41</v>
      </c>
    </row>
    <row r="773" spans="1:26" ht="18" customHeight="1" x14ac:dyDescent="0.25">
      <c r="A773" s="1" t="s">
        <v>1693</v>
      </c>
      <c r="B773" s="5">
        <f t="shared" ca="1" si="12"/>
        <v>46180</v>
      </c>
      <c r="C773" s="1" t="s">
        <v>609</v>
      </c>
      <c r="D773" s="1" t="s">
        <v>706</v>
      </c>
      <c r="E773" s="1" t="s">
        <v>45</v>
      </c>
      <c r="F773" s="1">
        <v>26</v>
      </c>
      <c r="G773" s="1" t="s">
        <v>30</v>
      </c>
      <c r="H773" s="1" t="s">
        <v>31</v>
      </c>
      <c r="I773" s="1" t="s">
        <v>32</v>
      </c>
      <c r="J773" s="1" t="s">
        <v>119</v>
      </c>
      <c r="K773" s="1" t="s">
        <v>34</v>
      </c>
      <c r="L773" s="1">
        <v>3244.15</v>
      </c>
      <c r="M773" s="1">
        <v>0.05</v>
      </c>
      <c r="N773" s="1">
        <v>162.21</v>
      </c>
      <c r="O773" s="1">
        <v>554.75</v>
      </c>
      <c r="P773" s="1">
        <v>50</v>
      </c>
      <c r="Q773" s="1">
        <v>3686.69</v>
      </c>
      <c r="R773" s="1" t="s">
        <v>120</v>
      </c>
      <c r="S773" s="1" t="s">
        <v>71</v>
      </c>
      <c r="T773" s="1" t="s">
        <v>93</v>
      </c>
      <c r="U773" s="1" t="s">
        <v>94</v>
      </c>
      <c r="V773" s="1" t="s">
        <v>95</v>
      </c>
      <c r="W773" s="1">
        <v>3</v>
      </c>
      <c r="X773" s="1" t="s">
        <v>40</v>
      </c>
      <c r="Y773" s="1">
        <v>5</v>
      </c>
      <c r="Z773" s="1" t="s">
        <v>145</v>
      </c>
    </row>
    <row r="774" spans="1:26" ht="18" customHeight="1" x14ac:dyDescent="0.25">
      <c r="A774" s="1" t="s">
        <v>1694</v>
      </c>
      <c r="B774" s="5">
        <f t="shared" ca="1" si="12"/>
        <v>46034</v>
      </c>
      <c r="C774" s="1" t="s">
        <v>1674</v>
      </c>
      <c r="D774" s="1" t="s">
        <v>533</v>
      </c>
      <c r="E774" s="1" t="s">
        <v>29</v>
      </c>
      <c r="F774" s="1">
        <v>59</v>
      </c>
      <c r="G774" s="1" t="s">
        <v>91</v>
      </c>
      <c r="H774" s="1" t="s">
        <v>47</v>
      </c>
      <c r="I774" s="1" t="s">
        <v>131</v>
      </c>
      <c r="J774" s="1" t="s">
        <v>109</v>
      </c>
      <c r="K774" s="1" t="s">
        <v>34</v>
      </c>
      <c r="L774" s="1">
        <v>6915.07</v>
      </c>
      <c r="M774" s="1">
        <v>0</v>
      </c>
      <c r="N774" s="1">
        <v>0</v>
      </c>
      <c r="O774" s="1">
        <v>1244.71</v>
      </c>
      <c r="P774" s="1">
        <v>50</v>
      </c>
      <c r="Q774" s="1">
        <v>8209.7800000000007</v>
      </c>
      <c r="R774" s="1" t="s">
        <v>35</v>
      </c>
      <c r="S774" s="1" t="s">
        <v>140</v>
      </c>
      <c r="T774" s="1" t="s">
        <v>80</v>
      </c>
      <c r="U774" s="1" t="s">
        <v>81</v>
      </c>
      <c r="V774" s="1" t="s">
        <v>52</v>
      </c>
      <c r="W774" s="1">
        <v>7</v>
      </c>
      <c r="X774" s="1" t="s">
        <v>53</v>
      </c>
      <c r="Y774" s="1">
        <v>4</v>
      </c>
      <c r="Z774" s="1" t="s">
        <v>113</v>
      </c>
    </row>
    <row r="775" spans="1:26" ht="18" customHeight="1" x14ac:dyDescent="0.25">
      <c r="A775" s="1" t="s">
        <v>1695</v>
      </c>
      <c r="B775" s="5">
        <f t="shared" ca="1" si="12"/>
        <v>45789</v>
      </c>
      <c r="C775" s="1" t="s">
        <v>1337</v>
      </c>
      <c r="D775" s="1" t="s">
        <v>516</v>
      </c>
      <c r="E775" s="1" t="s">
        <v>45</v>
      </c>
      <c r="F775" s="1">
        <v>48</v>
      </c>
      <c r="G775" s="1" t="s">
        <v>117</v>
      </c>
      <c r="H775" s="1" t="s">
        <v>76</v>
      </c>
      <c r="I775" s="1" t="s">
        <v>108</v>
      </c>
      <c r="J775" s="1" t="s">
        <v>102</v>
      </c>
      <c r="K775" s="1" t="s">
        <v>34</v>
      </c>
      <c r="L775" s="1">
        <v>12004.98</v>
      </c>
      <c r="M775" s="1">
        <v>0.15</v>
      </c>
      <c r="N775" s="1">
        <v>1800.75</v>
      </c>
      <c r="O775" s="1">
        <v>1836.76</v>
      </c>
      <c r="P775" s="1">
        <v>100</v>
      </c>
      <c r="Q775" s="1">
        <v>12140.99</v>
      </c>
      <c r="R775" s="1" t="s">
        <v>87</v>
      </c>
      <c r="S775" s="1" t="s">
        <v>49</v>
      </c>
      <c r="T775" s="1" t="s">
        <v>197</v>
      </c>
      <c r="U775" s="1" t="s">
        <v>198</v>
      </c>
      <c r="V775" s="1" t="s">
        <v>52</v>
      </c>
      <c r="W775" s="1">
        <v>3</v>
      </c>
      <c r="X775" s="1" t="s">
        <v>53</v>
      </c>
      <c r="Y775" s="1">
        <v>4</v>
      </c>
      <c r="Z775" s="1" t="s">
        <v>41</v>
      </c>
    </row>
    <row r="776" spans="1:26" ht="18" customHeight="1" x14ac:dyDescent="0.25">
      <c r="A776" s="1" t="s">
        <v>1696</v>
      </c>
      <c r="B776" s="5">
        <f t="shared" ca="1" si="12"/>
        <v>46119</v>
      </c>
      <c r="C776" s="1" t="s">
        <v>244</v>
      </c>
      <c r="D776" s="1" t="s">
        <v>1445</v>
      </c>
      <c r="E776" s="1" t="s">
        <v>45</v>
      </c>
      <c r="F776" s="1">
        <v>24</v>
      </c>
      <c r="G776" s="1" t="s">
        <v>130</v>
      </c>
      <c r="H776" s="1" t="s">
        <v>47</v>
      </c>
      <c r="I776" s="1" t="s">
        <v>48</v>
      </c>
      <c r="J776" s="1" t="s">
        <v>92</v>
      </c>
      <c r="K776" s="1" t="s">
        <v>34</v>
      </c>
      <c r="L776" s="1">
        <v>8958.7900000000009</v>
      </c>
      <c r="M776" s="1">
        <v>0.05</v>
      </c>
      <c r="N776" s="1">
        <v>447.94</v>
      </c>
      <c r="O776" s="1">
        <v>1531.95</v>
      </c>
      <c r="P776" s="1">
        <v>50</v>
      </c>
      <c r="Q776" s="1">
        <v>10092.799999999999</v>
      </c>
      <c r="R776" s="1" t="s">
        <v>35</v>
      </c>
      <c r="S776" s="1" t="s">
        <v>49</v>
      </c>
      <c r="T776" s="1" t="s">
        <v>197</v>
      </c>
      <c r="U776" s="1" t="s">
        <v>198</v>
      </c>
      <c r="V776" s="1" t="s">
        <v>52</v>
      </c>
      <c r="W776" s="1">
        <v>3</v>
      </c>
      <c r="X776" s="1" t="s">
        <v>53</v>
      </c>
      <c r="Y776" s="1">
        <v>4</v>
      </c>
      <c r="Z776" s="1" t="s">
        <v>41</v>
      </c>
    </row>
    <row r="777" spans="1:26" ht="18" customHeight="1" x14ac:dyDescent="0.25">
      <c r="A777" s="1" t="s">
        <v>1697</v>
      </c>
      <c r="B777" s="5">
        <f t="shared" ca="1" si="12"/>
        <v>46087</v>
      </c>
      <c r="C777" s="1" t="s">
        <v>1468</v>
      </c>
      <c r="D777" s="1" t="s">
        <v>1165</v>
      </c>
      <c r="E777" s="1" t="s">
        <v>45</v>
      </c>
      <c r="F777" s="1">
        <v>21</v>
      </c>
      <c r="G777" s="1" t="s">
        <v>249</v>
      </c>
      <c r="H777" s="1" t="s">
        <v>76</v>
      </c>
      <c r="I777" s="1" t="s">
        <v>139</v>
      </c>
      <c r="J777" s="1" t="s">
        <v>59</v>
      </c>
      <c r="K777" s="1" t="s">
        <v>34</v>
      </c>
      <c r="L777" s="1">
        <v>1679.53</v>
      </c>
      <c r="M777" s="1">
        <v>0.1</v>
      </c>
      <c r="N777" s="1">
        <v>167.95</v>
      </c>
      <c r="O777" s="1">
        <v>272.08</v>
      </c>
      <c r="P777" s="1">
        <v>100</v>
      </c>
      <c r="Q777" s="1">
        <v>1883.66</v>
      </c>
      <c r="R777" s="1" t="s">
        <v>87</v>
      </c>
      <c r="S777" s="1" t="s">
        <v>49</v>
      </c>
      <c r="T777" s="1" t="s">
        <v>61</v>
      </c>
      <c r="U777" s="1" t="s">
        <v>62</v>
      </c>
      <c r="V777" s="1" t="s">
        <v>39</v>
      </c>
      <c r="W777" s="1">
        <v>5</v>
      </c>
      <c r="X777" s="1" t="s">
        <v>53</v>
      </c>
      <c r="Y777" s="1">
        <v>5</v>
      </c>
      <c r="Z777" s="1" t="s">
        <v>41</v>
      </c>
    </row>
    <row r="778" spans="1:26" ht="18" customHeight="1" x14ac:dyDescent="0.25">
      <c r="A778" s="1" t="s">
        <v>1698</v>
      </c>
      <c r="B778" s="5">
        <f t="shared" ca="1" si="12"/>
        <v>46257</v>
      </c>
      <c r="C778" s="1" t="s">
        <v>97</v>
      </c>
      <c r="D778" s="1" t="s">
        <v>1066</v>
      </c>
      <c r="E778" s="1" t="s">
        <v>29</v>
      </c>
      <c r="F778" s="1">
        <v>36</v>
      </c>
      <c r="G778" s="1" t="s">
        <v>160</v>
      </c>
      <c r="H778" s="1" t="s">
        <v>100</v>
      </c>
      <c r="I778" s="1" t="s">
        <v>201</v>
      </c>
      <c r="J778" s="1" t="s">
        <v>68</v>
      </c>
      <c r="K778" s="1" t="s">
        <v>34</v>
      </c>
      <c r="L778" s="1">
        <v>8333.32</v>
      </c>
      <c r="M778" s="1">
        <v>0</v>
      </c>
      <c r="N778" s="1">
        <v>0</v>
      </c>
      <c r="O778" s="1">
        <v>1500</v>
      </c>
      <c r="P778" s="1">
        <v>50</v>
      </c>
      <c r="Q778" s="1">
        <v>9883.32</v>
      </c>
      <c r="R778" s="1" t="s">
        <v>35</v>
      </c>
      <c r="S778" s="1" t="s">
        <v>140</v>
      </c>
      <c r="T778" s="1" t="s">
        <v>80</v>
      </c>
      <c r="U778" s="1" t="s">
        <v>81</v>
      </c>
      <c r="V778" s="1" t="s">
        <v>52</v>
      </c>
      <c r="W778" s="1">
        <v>6</v>
      </c>
      <c r="X778" s="1" t="s">
        <v>53</v>
      </c>
      <c r="Y778" s="1">
        <v>4</v>
      </c>
      <c r="Z778" s="1" t="s">
        <v>41</v>
      </c>
    </row>
    <row r="779" spans="1:26" ht="18" customHeight="1" x14ac:dyDescent="0.25">
      <c r="A779" s="1" t="s">
        <v>1699</v>
      </c>
      <c r="B779" s="5">
        <f t="shared" ca="1" si="12"/>
        <v>45953</v>
      </c>
      <c r="C779" s="1" t="s">
        <v>936</v>
      </c>
      <c r="D779" s="1" t="s">
        <v>1700</v>
      </c>
      <c r="E779" s="1" t="s">
        <v>45</v>
      </c>
      <c r="F779" s="1">
        <v>59</v>
      </c>
      <c r="G779" s="1" t="s">
        <v>160</v>
      </c>
      <c r="H779" s="1" t="s">
        <v>100</v>
      </c>
      <c r="I779" s="1" t="s">
        <v>101</v>
      </c>
      <c r="J779" s="1" t="s">
        <v>109</v>
      </c>
      <c r="K779" s="1" t="s">
        <v>60</v>
      </c>
      <c r="L779" s="1">
        <v>10615.39</v>
      </c>
      <c r="M779" s="1">
        <v>0</v>
      </c>
      <c r="N779" s="1">
        <v>0</v>
      </c>
      <c r="O779" s="1">
        <v>1910.77</v>
      </c>
      <c r="P779" s="1">
        <v>100</v>
      </c>
      <c r="Q779" s="1">
        <v>12626.16</v>
      </c>
      <c r="R779" s="1" t="s">
        <v>35</v>
      </c>
      <c r="S779" s="1" t="s">
        <v>71</v>
      </c>
      <c r="T779" s="1" t="s">
        <v>37</v>
      </c>
      <c r="U779" s="1" t="s">
        <v>38</v>
      </c>
      <c r="V779" s="1" t="s">
        <v>39</v>
      </c>
      <c r="W779" s="1">
        <v>4</v>
      </c>
      <c r="X779" s="1" t="s">
        <v>53</v>
      </c>
      <c r="Y779" s="1">
        <v>5</v>
      </c>
      <c r="Z779" s="1" t="s">
        <v>113</v>
      </c>
    </row>
    <row r="780" spans="1:26" ht="18" customHeight="1" x14ac:dyDescent="0.25">
      <c r="A780" s="1" t="s">
        <v>1701</v>
      </c>
      <c r="B780" s="5">
        <f t="shared" ca="1" si="12"/>
        <v>45919</v>
      </c>
      <c r="C780" s="1" t="s">
        <v>1702</v>
      </c>
      <c r="D780" s="1" t="s">
        <v>863</v>
      </c>
      <c r="E780" s="1" t="s">
        <v>29</v>
      </c>
      <c r="F780" s="1">
        <v>47</v>
      </c>
      <c r="G780" s="1" t="s">
        <v>124</v>
      </c>
      <c r="H780" s="1" t="s">
        <v>31</v>
      </c>
      <c r="I780" s="1" t="s">
        <v>125</v>
      </c>
      <c r="J780" s="1" t="s">
        <v>33</v>
      </c>
      <c r="K780" s="1" t="s">
        <v>60</v>
      </c>
      <c r="L780" s="1">
        <v>11942.38</v>
      </c>
      <c r="M780" s="1">
        <v>0</v>
      </c>
      <c r="N780" s="1">
        <v>0</v>
      </c>
      <c r="O780" s="1">
        <v>2149.63</v>
      </c>
      <c r="P780" s="1">
        <v>50</v>
      </c>
      <c r="Q780" s="1">
        <v>14142.01</v>
      </c>
      <c r="R780" s="1" t="s">
        <v>120</v>
      </c>
      <c r="S780" s="1" t="s">
        <v>36</v>
      </c>
      <c r="T780" s="1" t="s">
        <v>205</v>
      </c>
      <c r="U780" s="1" t="s">
        <v>206</v>
      </c>
      <c r="V780" s="1" t="s">
        <v>112</v>
      </c>
      <c r="W780" s="1">
        <v>5</v>
      </c>
      <c r="X780" s="1" t="s">
        <v>63</v>
      </c>
      <c r="Y780" s="1">
        <v>4</v>
      </c>
      <c r="Z780" s="1" t="s">
        <v>145</v>
      </c>
    </row>
    <row r="781" spans="1:26" ht="18" customHeight="1" x14ac:dyDescent="0.25">
      <c r="A781" s="1" t="s">
        <v>1703</v>
      </c>
      <c r="B781" s="5">
        <f t="shared" ca="1" si="12"/>
        <v>45827</v>
      </c>
      <c r="C781" s="1" t="s">
        <v>254</v>
      </c>
      <c r="D781" s="1" t="s">
        <v>872</v>
      </c>
      <c r="E781" s="1" t="s">
        <v>29</v>
      </c>
      <c r="F781" s="1">
        <v>48</v>
      </c>
      <c r="G781" s="1" t="s">
        <v>107</v>
      </c>
      <c r="H781" s="1" t="s">
        <v>76</v>
      </c>
      <c r="I781" s="1" t="s">
        <v>108</v>
      </c>
      <c r="J781" s="1" t="s">
        <v>78</v>
      </c>
      <c r="K781" s="1" t="s">
        <v>60</v>
      </c>
      <c r="L781" s="1">
        <v>9529.48</v>
      </c>
      <c r="M781" s="1">
        <v>0.05</v>
      </c>
      <c r="N781" s="1">
        <v>476.47</v>
      </c>
      <c r="O781" s="1">
        <v>1629.54</v>
      </c>
      <c r="P781" s="1">
        <v>100</v>
      </c>
      <c r="Q781" s="1">
        <v>10782.55</v>
      </c>
      <c r="R781" s="1" t="s">
        <v>35</v>
      </c>
      <c r="S781" s="1" t="s">
        <v>49</v>
      </c>
      <c r="T781" s="1" t="s">
        <v>161</v>
      </c>
      <c r="U781" s="1" t="s">
        <v>162</v>
      </c>
      <c r="V781" s="1" t="s">
        <v>95</v>
      </c>
      <c r="W781" s="1">
        <v>6</v>
      </c>
      <c r="X781" s="1" t="s">
        <v>63</v>
      </c>
      <c r="Y781" s="1">
        <v>4</v>
      </c>
      <c r="Z781" s="1" t="s">
        <v>41</v>
      </c>
    </row>
    <row r="782" spans="1:26" ht="18" customHeight="1" x14ac:dyDescent="0.25">
      <c r="A782" s="1" t="s">
        <v>1704</v>
      </c>
      <c r="B782" s="5">
        <f t="shared" ca="1" si="12"/>
        <v>45688</v>
      </c>
      <c r="C782" s="1" t="s">
        <v>314</v>
      </c>
      <c r="D782" s="1" t="s">
        <v>1705</v>
      </c>
      <c r="E782" s="1" t="s">
        <v>45</v>
      </c>
      <c r="F782" s="1">
        <v>52</v>
      </c>
      <c r="G782" s="1" t="s">
        <v>171</v>
      </c>
      <c r="H782" s="1" t="s">
        <v>100</v>
      </c>
      <c r="I782" s="1" t="s">
        <v>150</v>
      </c>
      <c r="J782" s="1" t="s">
        <v>59</v>
      </c>
      <c r="K782" s="1" t="s">
        <v>34</v>
      </c>
      <c r="L782" s="1">
        <v>2501.71</v>
      </c>
      <c r="M782" s="1">
        <v>0.05</v>
      </c>
      <c r="N782" s="1">
        <v>125.09</v>
      </c>
      <c r="O782" s="1">
        <v>427.79</v>
      </c>
      <c r="P782" s="1">
        <v>0</v>
      </c>
      <c r="Q782" s="1">
        <v>2804.41</v>
      </c>
      <c r="R782" s="1" t="s">
        <v>87</v>
      </c>
      <c r="S782" s="1" t="s">
        <v>140</v>
      </c>
      <c r="T782" s="1" t="s">
        <v>93</v>
      </c>
      <c r="U782" s="1" t="s">
        <v>94</v>
      </c>
      <c r="V782" s="1" t="s">
        <v>95</v>
      </c>
      <c r="W782" s="1">
        <v>4</v>
      </c>
      <c r="X782" s="1" t="s">
        <v>53</v>
      </c>
      <c r="Y782" s="1">
        <v>4</v>
      </c>
      <c r="Z782" s="1" t="s">
        <v>41</v>
      </c>
    </row>
    <row r="783" spans="1:26" ht="18" customHeight="1" x14ac:dyDescent="0.25">
      <c r="A783" s="1" t="s">
        <v>1706</v>
      </c>
      <c r="B783" s="5">
        <f t="shared" ca="1" si="12"/>
        <v>46254</v>
      </c>
      <c r="C783" s="1" t="s">
        <v>455</v>
      </c>
      <c r="D783" s="1" t="s">
        <v>1169</v>
      </c>
      <c r="E783" s="1" t="s">
        <v>29</v>
      </c>
      <c r="F783" s="1">
        <v>38</v>
      </c>
      <c r="G783" s="1" t="s">
        <v>107</v>
      </c>
      <c r="H783" s="1" t="s">
        <v>76</v>
      </c>
      <c r="I783" s="1" t="s">
        <v>118</v>
      </c>
      <c r="J783" s="1" t="s">
        <v>109</v>
      </c>
      <c r="K783" s="1" t="s">
        <v>60</v>
      </c>
      <c r="L783" s="1">
        <v>10725.06</v>
      </c>
      <c r="M783" s="1">
        <v>0</v>
      </c>
      <c r="N783" s="1">
        <v>0</v>
      </c>
      <c r="O783" s="1">
        <v>1930.51</v>
      </c>
      <c r="P783" s="1">
        <v>50</v>
      </c>
      <c r="Q783" s="1">
        <v>12705.57</v>
      </c>
      <c r="R783" s="1" t="s">
        <v>87</v>
      </c>
      <c r="S783" s="1" t="s">
        <v>49</v>
      </c>
      <c r="T783" s="1" t="s">
        <v>205</v>
      </c>
      <c r="U783" s="1" t="s">
        <v>206</v>
      </c>
      <c r="V783" s="1" t="s">
        <v>112</v>
      </c>
      <c r="W783" s="1">
        <v>3</v>
      </c>
      <c r="X783" s="1" t="s">
        <v>53</v>
      </c>
      <c r="Y783" s="1">
        <v>5</v>
      </c>
      <c r="Z783" s="1" t="s">
        <v>41</v>
      </c>
    </row>
    <row r="784" spans="1:26" ht="18" customHeight="1" x14ac:dyDescent="0.25">
      <c r="A784" s="1" t="s">
        <v>1707</v>
      </c>
      <c r="B784" s="5">
        <f t="shared" ca="1" si="12"/>
        <v>46255</v>
      </c>
      <c r="C784" s="1" t="s">
        <v>1591</v>
      </c>
      <c r="D784" s="1" t="s">
        <v>1708</v>
      </c>
      <c r="E784" s="1" t="s">
        <v>29</v>
      </c>
      <c r="F784" s="1">
        <v>48</v>
      </c>
      <c r="G784" s="1" t="s">
        <v>274</v>
      </c>
      <c r="H784" s="1" t="s">
        <v>100</v>
      </c>
      <c r="I784" s="1" t="s">
        <v>201</v>
      </c>
      <c r="J784" s="1" t="s">
        <v>68</v>
      </c>
      <c r="K784" s="1" t="s">
        <v>69</v>
      </c>
      <c r="L784" s="1">
        <v>10240.790000000001</v>
      </c>
      <c r="M784" s="1">
        <v>0.05</v>
      </c>
      <c r="N784" s="1">
        <v>512.04</v>
      </c>
      <c r="O784" s="1">
        <v>1751.18</v>
      </c>
      <c r="P784" s="1">
        <v>0</v>
      </c>
      <c r="Q784" s="1">
        <v>11479.93</v>
      </c>
      <c r="R784" s="1" t="s">
        <v>120</v>
      </c>
      <c r="S784" s="1" t="s">
        <v>49</v>
      </c>
      <c r="T784" s="1" t="s">
        <v>197</v>
      </c>
      <c r="U784" s="1" t="s">
        <v>198</v>
      </c>
      <c r="V784" s="1" t="s">
        <v>52</v>
      </c>
      <c r="W784" s="1">
        <v>4</v>
      </c>
      <c r="X784" s="1" t="s">
        <v>53</v>
      </c>
      <c r="Y784" s="1">
        <v>4</v>
      </c>
      <c r="Z784" s="1" t="s">
        <v>41</v>
      </c>
    </row>
    <row r="785" spans="1:26" ht="18" customHeight="1" x14ac:dyDescent="0.25">
      <c r="A785" s="1" t="s">
        <v>1709</v>
      </c>
      <c r="B785" s="5">
        <f t="shared" ca="1" si="12"/>
        <v>46006</v>
      </c>
      <c r="C785" s="1" t="s">
        <v>1710</v>
      </c>
      <c r="D785" s="1" t="s">
        <v>466</v>
      </c>
      <c r="E785" s="1" t="s">
        <v>45</v>
      </c>
      <c r="F785" s="1">
        <v>36</v>
      </c>
      <c r="G785" s="1" t="s">
        <v>91</v>
      </c>
      <c r="H785" s="1" t="s">
        <v>47</v>
      </c>
      <c r="I785" s="1" t="s">
        <v>48</v>
      </c>
      <c r="J785" s="1" t="s">
        <v>102</v>
      </c>
      <c r="K785" s="1" t="s">
        <v>34</v>
      </c>
      <c r="L785" s="1">
        <v>610.29999999999995</v>
      </c>
      <c r="M785" s="1">
        <v>0.05</v>
      </c>
      <c r="N785" s="1">
        <v>30.52</v>
      </c>
      <c r="O785" s="1">
        <v>104.36</v>
      </c>
      <c r="P785" s="1">
        <v>50</v>
      </c>
      <c r="Q785" s="1">
        <v>734.14</v>
      </c>
      <c r="R785" s="1" t="s">
        <v>87</v>
      </c>
      <c r="S785" s="1" t="s">
        <v>36</v>
      </c>
      <c r="T785" s="1" t="s">
        <v>37</v>
      </c>
      <c r="U785" s="1" t="s">
        <v>38</v>
      </c>
      <c r="V785" s="1" t="s">
        <v>39</v>
      </c>
      <c r="W785" s="1">
        <v>2</v>
      </c>
      <c r="X785" s="1" t="s">
        <v>53</v>
      </c>
      <c r="Y785" s="1">
        <v>5</v>
      </c>
      <c r="Z785" s="1" t="s">
        <v>41</v>
      </c>
    </row>
    <row r="786" spans="1:26" ht="18" customHeight="1" x14ac:dyDescent="0.25">
      <c r="A786" s="1" t="s">
        <v>1711</v>
      </c>
      <c r="B786" s="5">
        <f t="shared" ca="1" si="12"/>
        <v>45846</v>
      </c>
      <c r="C786" s="1" t="s">
        <v>1286</v>
      </c>
      <c r="D786" s="1" t="s">
        <v>885</v>
      </c>
      <c r="E786" s="1" t="s">
        <v>45</v>
      </c>
      <c r="F786" s="1">
        <v>48</v>
      </c>
      <c r="G786" s="1" t="s">
        <v>160</v>
      </c>
      <c r="H786" s="1" t="s">
        <v>100</v>
      </c>
      <c r="I786" s="1" t="s">
        <v>150</v>
      </c>
      <c r="J786" s="1" t="s">
        <v>119</v>
      </c>
      <c r="K786" s="1" t="s">
        <v>34</v>
      </c>
      <c r="L786" s="1">
        <v>6323.28</v>
      </c>
      <c r="M786" s="1">
        <v>0.1</v>
      </c>
      <c r="N786" s="1">
        <v>632.33000000000004</v>
      </c>
      <c r="O786" s="1">
        <v>1024.3699999999999</v>
      </c>
      <c r="P786" s="1">
        <v>50</v>
      </c>
      <c r="Q786" s="1">
        <v>6765.32</v>
      </c>
      <c r="R786" s="1" t="s">
        <v>35</v>
      </c>
      <c r="S786" s="1" t="s">
        <v>140</v>
      </c>
      <c r="T786" s="1" t="s">
        <v>37</v>
      </c>
      <c r="U786" s="1" t="s">
        <v>38</v>
      </c>
      <c r="V786" s="1" t="s">
        <v>39</v>
      </c>
      <c r="W786" s="1">
        <v>2</v>
      </c>
      <c r="X786" s="1" t="s">
        <v>53</v>
      </c>
      <c r="Y786" s="1">
        <v>1</v>
      </c>
      <c r="Z786" s="1" t="s">
        <v>41</v>
      </c>
    </row>
    <row r="787" spans="1:26" ht="18" customHeight="1" x14ac:dyDescent="0.25">
      <c r="A787" s="1" t="s">
        <v>1712</v>
      </c>
      <c r="B787" s="5">
        <f t="shared" ca="1" si="12"/>
        <v>45943</v>
      </c>
      <c r="C787" s="1" t="s">
        <v>1205</v>
      </c>
      <c r="D787" s="1" t="s">
        <v>218</v>
      </c>
      <c r="E787" s="1" t="s">
        <v>29</v>
      </c>
      <c r="F787" s="1">
        <v>49</v>
      </c>
      <c r="G787" s="1" t="s">
        <v>30</v>
      </c>
      <c r="H787" s="1" t="s">
        <v>31</v>
      </c>
      <c r="I787" s="1" t="s">
        <v>282</v>
      </c>
      <c r="J787" s="1" t="s">
        <v>102</v>
      </c>
      <c r="K787" s="1" t="s">
        <v>34</v>
      </c>
      <c r="L787" s="1">
        <v>5161.0200000000004</v>
      </c>
      <c r="M787" s="1">
        <v>0.05</v>
      </c>
      <c r="N787" s="1">
        <v>258.05</v>
      </c>
      <c r="O787" s="1">
        <v>882.53</v>
      </c>
      <c r="P787" s="1">
        <v>0</v>
      </c>
      <c r="Q787" s="1">
        <v>5785.5</v>
      </c>
      <c r="R787" s="1" t="s">
        <v>87</v>
      </c>
      <c r="S787" s="1" t="s">
        <v>49</v>
      </c>
      <c r="T787" s="1" t="s">
        <v>37</v>
      </c>
      <c r="U787" s="1" t="s">
        <v>38</v>
      </c>
      <c r="V787" s="1" t="s">
        <v>39</v>
      </c>
      <c r="W787" s="1">
        <v>7</v>
      </c>
      <c r="X787" s="1" t="s">
        <v>53</v>
      </c>
      <c r="Y787" s="1">
        <v>4</v>
      </c>
      <c r="Z787" s="1" t="s">
        <v>41</v>
      </c>
    </row>
    <row r="788" spans="1:26" ht="18" customHeight="1" x14ac:dyDescent="0.25">
      <c r="A788" s="1" t="s">
        <v>1713</v>
      </c>
      <c r="B788" s="5">
        <f t="shared" ca="1" si="12"/>
        <v>45937</v>
      </c>
      <c r="C788" s="1" t="s">
        <v>1534</v>
      </c>
      <c r="D788" s="1" t="s">
        <v>1714</v>
      </c>
      <c r="E788" s="1" t="s">
        <v>45</v>
      </c>
      <c r="F788" s="1">
        <v>19</v>
      </c>
      <c r="G788" s="1" t="s">
        <v>91</v>
      </c>
      <c r="H788" s="1" t="s">
        <v>47</v>
      </c>
      <c r="I788" s="1" t="s">
        <v>67</v>
      </c>
      <c r="J788" s="1" t="s">
        <v>109</v>
      </c>
      <c r="K788" s="1" t="s">
        <v>34</v>
      </c>
      <c r="L788" s="1">
        <v>10123.83</v>
      </c>
      <c r="M788" s="1">
        <v>0.15</v>
      </c>
      <c r="N788" s="1">
        <v>1518.57</v>
      </c>
      <c r="O788" s="1">
        <v>1548.95</v>
      </c>
      <c r="P788" s="1">
        <v>150</v>
      </c>
      <c r="Q788" s="1">
        <v>10304.209999999999</v>
      </c>
      <c r="R788" s="1" t="s">
        <v>120</v>
      </c>
      <c r="S788" s="1" t="s">
        <v>49</v>
      </c>
      <c r="T788" s="1" t="s">
        <v>161</v>
      </c>
      <c r="U788" s="1" t="s">
        <v>162</v>
      </c>
      <c r="V788" s="1" t="s">
        <v>95</v>
      </c>
      <c r="W788" s="1">
        <v>6</v>
      </c>
      <c r="X788" s="1" t="s">
        <v>53</v>
      </c>
      <c r="Y788" s="1">
        <v>5</v>
      </c>
      <c r="Z788" s="1" t="s">
        <v>41</v>
      </c>
    </row>
    <row r="789" spans="1:26" ht="18" customHeight="1" x14ac:dyDescent="0.25">
      <c r="A789" s="1" t="s">
        <v>1715</v>
      </c>
      <c r="B789" s="5">
        <f t="shared" ca="1" si="12"/>
        <v>46160</v>
      </c>
      <c r="C789" s="1" t="s">
        <v>996</v>
      </c>
      <c r="D789" s="1" t="s">
        <v>1716</v>
      </c>
      <c r="E789" s="1" t="s">
        <v>29</v>
      </c>
      <c r="F789" s="1">
        <v>69</v>
      </c>
      <c r="G789" s="1" t="s">
        <v>85</v>
      </c>
      <c r="H789" s="1" t="s">
        <v>31</v>
      </c>
      <c r="I789" s="1" t="s">
        <v>32</v>
      </c>
      <c r="J789" s="1" t="s">
        <v>68</v>
      </c>
      <c r="K789" s="1" t="s">
        <v>60</v>
      </c>
      <c r="L789" s="1">
        <v>3438</v>
      </c>
      <c r="M789" s="1">
        <v>0.05</v>
      </c>
      <c r="N789" s="1">
        <v>171.9</v>
      </c>
      <c r="O789" s="1">
        <v>587.9</v>
      </c>
      <c r="P789" s="1">
        <v>0</v>
      </c>
      <c r="Q789" s="1">
        <v>3854</v>
      </c>
      <c r="R789" s="1" t="s">
        <v>35</v>
      </c>
      <c r="S789" s="1" t="s">
        <v>49</v>
      </c>
      <c r="T789" s="1" t="s">
        <v>80</v>
      </c>
      <c r="U789" s="1" t="s">
        <v>81</v>
      </c>
      <c r="V789" s="1" t="s">
        <v>52</v>
      </c>
      <c r="W789" s="1">
        <v>5</v>
      </c>
      <c r="X789" s="1" t="s">
        <v>53</v>
      </c>
      <c r="Y789" s="1">
        <v>5</v>
      </c>
      <c r="Z789" s="1" t="s">
        <v>41</v>
      </c>
    </row>
    <row r="790" spans="1:26" ht="18" customHeight="1" x14ac:dyDescent="0.25">
      <c r="A790" s="1" t="s">
        <v>1717</v>
      </c>
      <c r="B790" s="5">
        <f t="shared" ca="1" si="12"/>
        <v>46011</v>
      </c>
      <c r="C790" s="1" t="s">
        <v>1046</v>
      </c>
      <c r="D790" s="1" t="s">
        <v>156</v>
      </c>
      <c r="E790" s="1" t="s">
        <v>45</v>
      </c>
      <c r="F790" s="1">
        <v>27</v>
      </c>
      <c r="G790" s="1" t="s">
        <v>46</v>
      </c>
      <c r="H790" s="1" t="s">
        <v>47</v>
      </c>
      <c r="I790" s="1" t="s">
        <v>58</v>
      </c>
      <c r="J790" s="1" t="s">
        <v>102</v>
      </c>
      <c r="K790" s="1" t="s">
        <v>60</v>
      </c>
      <c r="L790" s="1">
        <v>8965.36</v>
      </c>
      <c r="M790" s="1">
        <v>0.05</v>
      </c>
      <c r="N790" s="1">
        <v>448.27</v>
      </c>
      <c r="O790" s="1">
        <v>1533.08</v>
      </c>
      <c r="P790" s="1">
        <v>100</v>
      </c>
      <c r="Q790" s="1">
        <v>10150.17</v>
      </c>
      <c r="R790" s="1" t="s">
        <v>35</v>
      </c>
      <c r="S790" s="1" t="s">
        <v>49</v>
      </c>
      <c r="T790" s="1" t="s">
        <v>61</v>
      </c>
      <c r="U790" s="1" t="s">
        <v>62</v>
      </c>
      <c r="V790" s="1" t="s">
        <v>39</v>
      </c>
      <c r="W790" s="1">
        <v>3</v>
      </c>
      <c r="X790" s="1" t="s">
        <v>53</v>
      </c>
      <c r="Y790" s="1">
        <v>5</v>
      </c>
      <c r="Z790" s="1" t="s">
        <v>41</v>
      </c>
    </row>
    <row r="791" spans="1:26" ht="18" customHeight="1" x14ac:dyDescent="0.25">
      <c r="A791" s="1" t="s">
        <v>1718</v>
      </c>
      <c r="B791" s="5">
        <f t="shared" ca="1" si="12"/>
        <v>46043</v>
      </c>
      <c r="C791" s="1" t="s">
        <v>320</v>
      </c>
      <c r="D791" s="1" t="s">
        <v>1719</v>
      </c>
      <c r="E791" s="1" t="s">
        <v>45</v>
      </c>
      <c r="F791" s="1">
        <v>19</v>
      </c>
      <c r="G791" s="1" t="s">
        <v>117</v>
      </c>
      <c r="H791" s="1" t="s">
        <v>76</v>
      </c>
      <c r="I791" s="1" t="s">
        <v>77</v>
      </c>
      <c r="J791" s="1" t="s">
        <v>102</v>
      </c>
      <c r="K791" s="1" t="s">
        <v>34</v>
      </c>
      <c r="L791" s="1">
        <v>13719.79</v>
      </c>
      <c r="M791" s="1">
        <v>0</v>
      </c>
      <c r="N791" s="1">
        <v>0</v>
      </c>
      <c r="O791" s="1">
        <v>2469.56</v>
      </c>
      <c r="P791" s="1">
        <v>150</v>
      </c>
      <c r="Q791" s="1">
        <v>16339.35</v>
      </c>
      <c r="R791" s="1" t="s">
        <v>35</v>
      </c>
      <c r="S791" s="1" t="s">
        <v>49</v>
      </c>
      <c r="T791" s="1" t="s">
        <v>37</v>
      </c>
      <c r="U791" s="1" t="s">
        <v>38</v>
      </c>
      <c r="V791" s="1" t="s">
        <v>39</v>
      </c>
      <c r="W791" s="1">
        <v>6</v>
      </c>
      <c r="X791" s="1" t="s">
        <v>53</v>
      </c>
      <c r="Y791" s="1">
        <v>1</v>
      </c>
      <c r="Z791" s="1" t="s">
        <v>113</v>
      </c>
    </row>
    <row r="792" spans="1:26" ht="18" customHeight="1" x14ac:dyDescent="0.25">
      <c r="A792" s="1" t="s">
        <v>1720</v>
      </c>
      <c r="B792" s="5">
        <f t="shared" ca="1" si="12"/>
        <v>45699</v>
      </c>
      <c r="C792" s="1" t="s">
        <v>260</v>
      </c>
      <c r="D792" s="1" t="s">
        <v>563</v>
      </c>
      <c r="E792" s="1" t="s">
        <v>45</v>
      </c>
      <c r="F792" s="1">
        <v>19</v>
      </c>
      <c r="G792" s="1" t="s">
        <v>181</v>
      </c>
      <c r="H792" s="1" t="s">
        <v>31</v>
      </c>
      <c r="I792" s="1" t="s">
        <v>86</v>
      </c>
      <c r="J792" s="1" t="s">
        <v>78</v>
      </c>
      <c r="K792" s="1" t="s">
        <v>60</v>
      </c>
      <c r="L792" s="1">
        <v>12017.58</v>
      </c>
      <c r="M792" s="1">
        <v>0</v>
      </c>
      <c r="N792" s="1">
        <v>0</v>
      </c>
      <c r="O792" s="1">
        <v>2163.16</v>
      </c>
      <c r="P792" s="1">
        <v>0</v>
      </c>
      <c r="Q792" s="1">
        <v>14180.74</v>
      </c>
      <c r="R792" s="1" t="s">
        <v>120</v>
      </c>
      <c r="S792" s="1" t="s">
        <v>140</v>
      </c>
      <c r="T792" s="1" t="s">
        <v>37</v>
      </c>
      <c r="U792" s="1" t="s">
        <v>38</v>
      </c>
      <c r="V792" s="1" t="s">
        <v>39</v>
      </c>
      <c r="W792" s="1">
        <v>3</v>
      </c>
      <c r="X792" s="1" t="s">
        <v>53</v>
      </c>
      <c r="Y792" s="1">
        <v>1</v>
      </c>
      <c r="Z792" s="1" t="s">
        <v>41</v>
      </c>
    </row>
    <row r="793" spans="1:26" ht="18" customHeight="1" x14ac:dyDescent="0.25">
      <c r="A793" s="1" t="s">
        <v>1721</v>
      </c>
      <c r="B793" s="5">
        <f t="shared" ca="1" si="12"/>
        <v>45902</v>
      </c>
      <c r="C793" s="1" t="s">
        <v>27</v>
      </c>
      <c r="D793" s="1" t="s">
        <v>1653</v>
      </c>
      <c r="E793" s="1" t="s">
        <v>45</v>
      </c>
      <c r="F793" s="1">
        <v>41</v>
      </c>
      <c r="G793" s="1" t="s">
        <v>160</v>
      </c>
      <c r="H793" s="1" t="s">
        <v>100</v>
      </c>
      <c r="I793" s="1" t="s">
        <v>101</v>
      </c>
      <c r="J793" s="1" t="s">
        <v>92</v>
      </c>
      <c r="K793" s="1" t="s">
        <v>60</v>
      </c>
      <c r="L793" s="1">
        <v>13841.5</v>
      </c>
      <c r="M793" s="1">
        <v>0</v>
      </c>
      <c r="N793" s="1">
        <v>0</v>
      </c>
      <c r="O793" s="1">
        <v>2491.4699999999998</v>
      </c>
      <c r="P793" s="1">
        <v>50</v>
      </c>
      <c r="Q793" s="1">
        <v>16382.97</v>
      </c>
      <c r="R793" s="1" t="s">
        <v>35</v>
      </c>
      <c r="S793" s="1" t="s">
        <v>71</v>
      </c>
      <c r="T793" s="1" t="s">
        <v>205</v>
      </c>
      <c r="U793" s="1" t="s">
        <v>206</v>
      </c>
      <c r="V793" s="1" t="s">
        <v>112</v>
      </c>
      <c r="W793" s="1">
        <v>2</v>
      </c>
      <c r="X793" s="1" t="s">
        <v>53</v>
      </c>
      <c r="Y793" s="1">
        <v>4</v>
      </c>
      <c r="Z793" s="1" t="s">
        <v>113</v>
      </c>
    </row>
    <row r="794" spans="1:26" ht="18" customHeight="1" x14ac:dyDescent="0.25">
      <c r="A794" s="1" t="s">
        <v>1722</v>
      </c>
      <c r="B794" s="5">
        <f t="shared" ca="1" si="12"/>
        <v>46155</v>
      </c>
      <c r="C794" s="1" t="s">
        <v>1723</v>
      </c>
      <c r="D794" s="1" t="s">
        <v>805</v>
      </c>
      <c r="E794" s="1" t="s">
        <v>29</v>
      </c>
      <c r="F794" s="1">
        <v>34</v>
      </c>
      <c r="G794" s="1" t="s">
        <v>107</v>
      </c>
      <c r="H794" s="1" t="s">
        <v>76</v>
      </c>
      <c r="I794" s="1" t="s">
        <v>139</v>
      </c>
      <c r="J794" s="1" t="s">
        <v>109</v>
      </c>
      <c r="K794" s="1" t="s">
        <v>69</v>
      </c>
      <c r="L794" s="1">
        <v>14682.96</v>
      </c>
      <c r="M794" s="1">
        <v>0.05</v>
      </c>
      <c r="N794" s="1">
        <v>734.15</v>
      </c>
      <c r="O794" s="1">
        <v>2510.79</v>
      </c>
      <c r="P794" s="1">
        <v>0</v>
      </c>
      <c r="Q794" s="1">
        <v>16459.599999999999</v>
      </c>
      <c r="R794" s="1" t="s">
        <v>35</v>
      </c>
      <c r="S794" s="1" t="s">
        <v>71</v>
      </c>
      <c r="T794" s="1" t="s">
        <v>37</v>
      </c>
      <c r="U794" s="1" t="s">
        <v>38</v>
      </c>
      <c r="V794" s="1" t="s">
        <v>39</v>
      </c>
      <c r="W794" s="1">
        <v>5</v>
      </c>
      <c r="X794" s="1" t="s">
        <v>53</v>
      </c>
      <c r="Y794" s="1">
        <v>1</v>
      </c>
      <c r="Z794" s="1" t="s">
        <v>41</v>
      </c>
    </row>
    <row r="795" spans="1:26" ht="18" customHeight="1" x14ac:dyDescent="0.25">
      <c r="A795" s="1" t="s">
        <v>1724</v>
      </c>
      <c r="B795" s="5">
        <f t="shared" ca="1" si="12"/>
        <v>45960</v>
      </c>
      <c r="C795" s="1" t="s">
        <v>1015</v>
      </c>
      <c r="D795" s="1" t="s">
        <v>1725</v>
      </c>
      <c r="E795" s="1" t="s">
        <v>45</v>
      </c>
      <c r="F795" s="1">
        <v>49</v>
      </c>
      <c r="G795" s="1" t="s">
        <v>171</v>
      </c>
      <c r="H795" s="1" t="s">
        <v>100</v>
      </c>
      <c r="I795" s="1" t="s">
        <v>201</v>
      </c>
      <c r="J795" s="1" t="s">
        <v>78</v>
      </c>
      <c r="K795" s="1" t="s">
        <v>34</v>
      </c>
      <c r="L795" s="1">
        <v>407.38</v>
      </c>
      <c r="M795" s="1">
        <v>0</v>
      </c>
      <c r="N795" s="1">
        <v>0</v>
      </c>
      <c r="O795" s="1">
        <v>73.33</v>
      </c>
      <c r="P795" s="1">
        <v>0</v>
      </c>
      <c r="Q795" s="1">
        <v>480.71</v>
      </c>
      <c r="R795" s="1" t="s">
        <v>120</v>
      </c>
      <c r="S795" s="1" t="s">
        <v>71</v>
      </c>
      <c r="T795" s="1" t="s">
        <v>205</v>
      </c>
      <c r="U795" s="1" t="s">
        <v>206</v>
      </c>
      <c r="V795" s="1" t="s">
        <v>112</v>
      </c>
      <c r="W795" s="1">
        <v>5</v>
      </c>
      <c r="X795" s="1" t="s">
        <v>53</v>
      </c>
      <c r="Y795" s="1">
        <v>5</v>
      </c>
      <c r="Z795" s="1" t="s">
        <v>113</v>
      </c>
    </row>
    <row r="796" spans="1:26" ht="18" customHeight="1" x14ac:dyDescent="0.25">
      <c r="A796" s="1" t="s">
        <v>1726</v>
      </c>
      <c r="B796" s="5">
        <f t="shared" ca="1" si="12"/>
        <v>46104</v>
      </c>
      <c r="C796" s="1" t="s">
        <v>1727</v>
      </c>
      <c r="D796" s="1" t="s">
        <v>885</v>
      </c>
      <c r="E796" s="1" t="s">
        <v>29</v>
      </c>
      <c r="F796" s="1">
        <v>33</v>
      </c>
      <c r="G796" s="1" t="s">
        <v>57</v>
      </c>
      <c r="H796" s="1" t="s">
        <v>47</v>
      </c>
      <c r="I796" s="1" t="s">
        <v>67</v>
      </c>
      <c r="J796" s="1" t="s">
        <v>109</v>
      </c>
      <c r="K796" s="1" t="s">
        <v>69</v>
      </c>
      <c r="L796" s="1">
        <v>9435.43</v>
      </c>
      <c r="M796" s="1">
        <v>0</v>
      </c>
      <c r="N796" s="1">
        <v>0</v>
      </c>
      <c r="O796" s="1">
        <v>1698.38</v>
      </c>
      <c r="P796" s="1">
        <v>50</v>
      </c>
      <c r="Q796" s="1">
        <v>11183.81</v>
      </c>
      <c r="R796" s="1" t="s">
        <v>79</v>
      </c>
      <c r="S796" s="1" t="s">
        <v>71</v>
      </c>
      <c r="T796" s="1" t="s">
        <v>61</v>
      </c>
      <c r="U796" s="1" t="s">
        <v>62</v>
      </c>
      <c r="V796" s="1" t="s">
        <v>39</v>
      </c>
      <c r="W796" s="1">
        <v>2</v>
      </c>
      <c r="X796" s="1" t="s">
        <v>53</v>
      </c>
      <c r="Y796" s="1">
        <v>3</v>
      </c>
      <c r="Z796" s="1" t="s">
        <v>113</v>
      </c>
    </row>
    <row r="797" spans="1:26" ht="18" customHeight="1" x14ac:dyDescent="0.25">
      <c r="A797" s="1" t="s">
        <v>1728</v>
      </c>
      <c r="B797" s="5">
        <f t="shared" ca="1" si="12"/>
        <v>45764</v>
      </c>
      <c r="C797" s="1" t="s">
        <v>1174</v>
      </c>
      <c r="D797" s="1" t="s">
        <v>982</v>
      </c>
      <c r="E797" s="1" t="s">
        <v>29</v>
      </c>
      <c r="F797" s="1">
        <v>33</v>
      </c>
      <c r="G797" s="1" t="s">
        <v>91</v>
      </c>
      <c r="H797" s="1" t="s">
        <v>47</v>
      </c>
      <c r="I797" s="1" t="s">
        <v>58</v>
      </c>
      <c r="J797" s="1" t="s">
        <v>33</v>
      </c>
      <c r="K797" s="1" t="s">
        <v>34</v>
      </c>
      <c r="L797" s="1">
        <v>6339.38</v>
      </c>
      <c r="M797" s="1">
        <v>0.1</v>
      </c>
      <c r="N797" s="1">
        <v>633.94000000000005</v>
      </c>
      <c r="O797" s="1">
        <v>1026.98</v>
      </c>
      <c r="P797" s="1">
        <v>150</v>
      </c>
      <c r="Q797" s="1">
        <v>6882.42</v>
      </c>
      <c r="R797" s="1" t="s">
        <v>87</v>
      </c>
      <c r="S797" s="1" t="s">
        <v>71</v>
      </c>
      <c r="T797" s="1" t="s">
        <v>37</v>
      </c>
      <c r="U797" s="1" t="s">
        <v>38</v>
      </c>
      <c r="V797" s="1" t="s">
        <v>39</v>
      </c>
      <c r="W797" s="1">
        <v>4</v>
      </c>
      <c r="X797" s="1" t="s">
        <v>53</v>
      </c>
      <c r="Y797" s="1">
        <v>4</v>
      </c>
      <c r="Z797" s="1" t="s">
        <v>41</v>
      </c>
    </row>
    <row r="798" spans="1:26" ht="18" customHeight="1" x14ac:dyDescent="0.25">
      <c r="A798" s="1" t="s">
        <v>1729</v>
      </c>
      <c r="B798" s="5">
        <f t="shared" ca="1" si="12"/>
        <v>45817</v>
      </c>
      <c r="C798" s="1" t="s">
        <v>211</v>
      </c>
      <c r="D798" s="1" t="s">
        <v>885</v>
      </c>
      <c r="E798" s="1" t="s">
        <v>29</v>
      </c>
      <c r="F798" s="1">
        <v>63</v>
      </c>
      <c r="G798" s="1" t="s">
        <v>160</v>
      </c>
      <c r="H798" s="1" t="s">
        <v>100</v>
      </c>
      <c r="I798" s="1" t="s">
        <v>201</v>
      </c>
      <c r="J798" s="1" t="s">
        <v>33</v>
      </c>
      <c r="K798" s="1" t="s">
        <v>34</v>
      </c>
      <c r="L798" s="1">
        <v>12932.85</v>
      </c>
      <c r="M798" s="1">
        <v>0</v>
      </c>
      <c r="N798" s="1">
        <v>0</v>
      </c>
      <c r="O798" s="1">
        <v>2327.91</v>
      </c>
      <c r="P798" s="1">
        <v>0</v>
      </c>
      <c r="Q798" s="1">
        <v>15260.76</v>
      </c>
      <c r="R798" s="1" t="s">
        <v>70</v>
      </c>
      <c r="S798" s="1" t="s">
        <v>71</v>
      </c>
      <c r="T798" s="1" t="s">
        <v>61</v>
      </c>
      <c r="U798" s="1" t="s">
        <v>62</v>
      </c>
      <c r="V798" s="1" t="s">
        <v>39</v>
      </c>
      <c r="W798" s="1">
        <v>5</v>
      </c>
      <c r="X798" s="1" t="s">
        <v>53</v>
      </c>
      <c r="Y798" s="1">
        <v>2</v>
      </c>
      <c r="Z798" s="1" t="s">
        <v>41</v>
      </c>
    </row>
    <row r="799" spans="1:26" ht="18" customHeight="1" x14ac:dyDescent="0.25">
      <c r="A799" s="1" t="s">
        <v>1730</v>
      </c>
      <c r="B799" s="5">
        <f t="shared" ca="1" si="12"/>
        <v>45929</v>
      </c>
      <c r="C799" s="1" t="s">
        <v>1731</v>
      </c>
      <c r="D799" s="1" t="s">
        <v>997</v>
      </c>
      <c r="E799" s="1" t="s">
        <v>29</v>
      </c>
      <c r="F799" s="1">
        <v>56</v>
      </c>
      <c r="G799" s="1" t="s">
        <v>171</v>
      </c>
      <c r="H799" s="1" t="s">
        <v>100</v>
      </c>
      <c r="I799" s="1" t="s">
        <v>178</v>
      </c>
      <c r="J799" s="1" t="s">
        <v>78</v>
      </c>
      <c r="K799" s="1" t="s">
        <v>34</v>
      </c>
      <c r="L799" s="1">
        <v>3964.27</v>
      </c>
      <c r="M799" s="1">
        <v>0</v>
      </c>
      <c r="N799" s="1">
        <v>0</v>
      </c>
      <c r="O799" s="1">
        <v>713.57</v>
      </c>
      <c r="P799" s="1">
        <v>50</v>
      </c>
      <c r="Q799" s="1">
        <v>4727.84</v>
      </c>
      <c r="R799" s="1" t="s">
        <v>87</v>
      </c>
      <c r="S799" s="1" t="s">
        <v>49</v>
      </c>
      <c r="T799" s="1" t="s">
        <v>126</v>
      </c>
      <c r="U799" s="1" t="s">
        <v>127</v>
      </c>
      <c r="V799" s="1" t="s">
        <v>112</v>
      </c>
      <c r="W799" s="1">
        <v>4</v>
      </c>
      <c r="X799" s="1" t="s">
        <v>53</v>
      </c>
      <c r="Y799" s="1">
        <v>4</v>
      </c>
      <c r="Z799" s="1" t="s">
        <v>145</v>
      </c>
    </row>
    <row r="800" spans="1:26" ht="18" customHeight="1" x14ac:dyDescent="0.25">
      <c r="A800" s="1" t="s">
        <v>1732</v>
      </c>
      <c r="B800" s="5">
        <f t="shared" ca="1" si="12"/>
        <v>45843</v>
      </c>
      <c r="C800" s="1" t="s">
        <v>835</v>
      </c>
      <c r="D800" s="1" t="s">
        <v>958</v>
      </c>
      <c r="E800" s="1" t="s">
        <v>45</v>
      </c>
      <c r="F800" s="1">
        <v>48</v>
      </c>
      <c r="G800" s="1" t="s">
        <v>249</v>
      </c>
      <c r="H800" s="1" t="s">
        <v>76</v>
      </c>
      <c r="I800" s="1" t="s">
        <v>139</v>
      </c>
      <c r="J800" s="1" t="s">
        <v>59</v>
      </c>
      <c r="K800" s="1" t="s">
        <v>34</v>
      </c>
      <c r="L800" s="1">
        <v>14720.18</v>
      </c>
      <c r="M800" s="1">
        <v>0</v>
      </c>
      <c r="N800" s="1">
        <v>0</v>
      </c>
      <c r="O800" s="1">
        <v>2649.63</v>
      </c>
      <c r="P800" s="1">
        <v>50</v>
      </c>
      <c r="Q800" s="1">
        <v>17419.810000000001</v>
      </c>
      <c r="R800" s="1" t="s">
        <v>35</v>
      </c>
      <c r="S800" s="1" t="s">
        <v>71</v>
      </c>
      <c r="T800" s="1" t="s">
        <v>61</v>
      </c>
      <c r="U800" s="1" t="s">
        <v>62</v>
      </c>
      <c r="V800" s="1" t="s">
        <v>39</v>
      </c>
      <c r="W800" s="1">
        <v>3</v>
      </c>
      <c r="X800" s="1" t="s">
        <v>53</v>
      </c>
      <c r="Y800" s="1">
        <v>4</v>
      </c>
      <c r="Z800" s="1" t="s">
        <v>41</v>
      </c>
    </row>
    <row r="801" spans="1:26" ht="18" customHeight="1" x14ac:dyDescent="0.25">
      <c r="A801" s="1" t="s">
        <v>1733</v>
      </c>
      <c r="B801" s="5">
        <f t="shared" ca="1" si="12"/>
        <v>46056</v>
      </c>
      <c r="C801" s="1" t="s">
        <v>952</v>
      </c>
      <c r="D801" s="1" t="s">
        <v>1734</v>
      </c>
      <c r="E801" s="1" t="s">
        <v>45</v>
      </c>
      <c r="F801" s="1">
        <v>60</v>
      </c>
      <c r="G801" s="1" t="s">
        <v>149</v>
      </c>
      <c r="H801" s="1" t="s">
        <v>100</v>
      </c>
      <c r="I801" s="1" t="s">
        <v>150</v>
      </c>
      <c r="J801" s="1" t="s">
        <v>59</v>
      </c>
      <c r="K801" s="1" t="s">
        <v>60</v>
      </c>
      <c r="L801" s="1">
        <v>9302.19</v>
      </c>
      <c r="M801" s="1">
        <v>0.1</v>
      </c>
      <c r="N801" s="1">
        <v>930.22</v>
      </c>
      <c r="O801" s="1">
        <v>1506.95</v>
      </c>
      <c r="P801" s="1">
        <v>100</v>
      </c>
      <c r="Q801" s="1">
        <v>9978.92</v>
      </c>
      <c r="R801" s="1" t="s">
        <v>120</v>
      </c>
      <c r="S801" s="1" t="s">
        <v>71</v>
      </c>
      <c r="T801" s="1" t="s">
        <v>50</v>
      </c>
      <c r="U801" s="1" t="s">
        <v>51</v>
      </c>
      <c r="V801" s="1" t="s">
        <v>52</v>
      </c>
      <c r="W801" s="1">
        <v>5</v>
      </c>
      <c r="X801" s="1" t="s">
        <v>53</v>
      </c>
      <c r="Y801" s="1">
        <v>1</v>
      </c>
      <c r="Z801" s="1" t="s">
        <v>145</v>
      </c>
    </row>
    <row r="802" spans="1:26" ht="18" customHeight="1" x14ac:dyDescent="0.25">
      <c r="A802" s="1" t="s">
        <v>1735</v>
      </c>
      <c r="B802" s="5">
        <f t="shared" ca="1" si="12"/>
        <v>46095</v>
      </c>
      <c r="C802" s="1" t="s">
        <v>427</v>
      </c>
      <c r="D802" s="1" t="s">
        <v>703</v>
      </c>
      <c r="E802" s="1" t="s">
        <v>29</v>
      </c>
      <c r="F802" s="1">
        <v>41</v>
      </c>
      <c r="G802" s="1" t="s">
        <v>124</v>
      </c>
      <c r="H802" s="1" t="s">
        <v>31</v>
      </c>
      <c r="I802" s="1" t="s">
        <v>32</v>
      </c>
      <c r="J802" s="1" t="s">
        <v>102</v>
      </c>
      <c r="K802" s="1" t="s">
        <v>34</v>
      </c>
      <c r="L802" s="1">
        <v>11954.68</v>
      </c>
      <c r="M802" s="1">
        <v>0</v>
      </c>
      <c r="N802" s="1">
        <v>0</v>
      </c>
      <c r="O802" s="1">
        <v>2151.84</v>
      </c>
      <c r="P802" s="1">
        <v>0</v>
      </c>
      <c r="Q802" s="1">
        <v>14106.52</v>
      </c>
      <c r="R802" s="1" t="s">
        <v>87</v>
      </c>
      <c r="S802" s="1" t="s">
        <v>36</v>
      </c>
      <c r="T802" s="1" t="s">
        <v>37</v>
      </c>
      <c r="U802" s="1" t="s">
        <v>38</v>
      </c>
      <c r="V802" s="1" t="s">
        <v>39</v>
      </c>
      <c r="W802" s="1">
        <v>7</v>
      </c>
      <c r="X802" s="1" t="s">
        <v>53</v>
      </c>
      <c r="Y802" s="1">
        <v>4</v>
      </c>
      <c r="Z802" s="1" t="s">
        <v>41</v>
      </c>
    </row>
    <row r="803" spans="1:26" ht="18" customHeight="1" x14ac:dyDescent="0.25">
      <c r="A803" s="1" t="s">
        <v>1736</v>
      </c>
      <c r="B803" s="5">
        <f t="shared" ca="1" si="12"/>
        <v>45749</v>
      </c>
      <c r="C803" s="1" t="s">
        <v>809</v>
      </c>
      <c r="D803" s="1" t="s">
        <v>354</v>
      </c>
      <c r="E803" s="1" t="s">
        <v>45</v>
      </c>
      <c r="F803" s="1">
        <v>18</v>
      </c>
      <c r="G803" s="1" t="s">
        <v>85</v>
      </c>
      <c r="H803" s="1" t="s">
        <v>31</v>
      </c>
      <c r="I803" s="1" t="s">
        <v>125</v>
      </c>
      <c r="J803" s="1" t="s">
        <v>102</v>
      </c>
      <c r="K803" s="1" t="s">
        <v>34</v>
      </c>
      <c r="L803" s="1">
        <v>1512.59</v>
      </c>
      <c r="M803" s="1">
        <v>0.05</v>
      </c>
      <c r="N803" s="1">
        <v>75.63</v>
      </c>
      <c r="O803" s="1">
        <v>258.64999999999998</v>
      </c>
      <c r="P803" s="1">
        <v>50</v>
      </c>
      <c r="Q803" s="1">
        <v>1745.61</v>
      </c>
      <c r="R803" s="1" t="s">
        <v>87</v>
      </c>
      <c r="S803" s="1" t="s">
        <v>140</v>
      </c>
      <c r="T803" s="1" t="s">
        <v>110</v>
      </c>
      <c r="U803" s="1" t="s">
        <v>111</v>
      </c>
      <c r="V803" s="1" t="s">
        <v>112</v>
      </c>
      <c r="W803" s="1">
        <v>2</v>
      </c>
      <c r="X803" s="1" t="s">
        <v>40</v>
      </c>
      <c r="Y803" s="1">
        <v>4</v>
      </c>
      <c r="Z803" s="1" t="s">
        <v>41</v>
      </c>
    </row>
    <row r="804" spans="1:26" ht="18" customHeight="1" x14ac:dyDescent="0.25">
      <c r="A804" s="1" t="s">
        <v>1737</v>
      </c>
      <c r="B804" s="5">
        <f t="shared" ca="1" si="12"/>
        <v>45759</v>
      </c>
      <c r="C804" s="1" t="s">
        <v>617</v>
      </c>
      <c r="D804" s="1" t="s">
        <v>44</v>
      </c>
      <c r="E804" s="1" t="s">
        <v>29</v>
      </c>
      <c r="F804" s="1">
        <v>28</v>
      </c>
      <c r="G804" s="1" t="s">
        <v>274</v>
      </c>
      <c r="H804" s="1" t="s">
        <v>100</v>
      </c>
      <c r="I804" s="1" t="s">
        <v>150</v>
      </c>
      <c r="J804" s="1" t="s">
        <v>119</v>
      </c>
      <c r="K804" s="1" t="s">
        <v>34</v>
      </c>
      <c r="L804" s="1">
        <v>2956</v>
      </c>
      <c r="M804" s="1">
        <v>0.05</v>
      </c>
      <c r="N804" s="1">
        <v>147.80000000000001</v>
      </c>
      <c r="O804" s="1">
        <v>505.48</v>
      </c>
      <c r="P804" s="1">
        <v>50</v>
      </c>
      <c r="Q804" s="1">
        <v>3363.68</v>
      </c>
      <c r="R804" s="1" t="s">
        <v>87</v>
      </c>
      <c r="S804" s="1" t="s">
        <v>49</v>
      </c>
      <c r="T804" s="1" t="s">
        <v>205</v>
      </c>
      <c r="U804" s="1" t="s">
        <v>206</v>
      </c>
      <c r="V804" s="1" t="s">
        <v>112</v>
      </c>
      <c r="W804" s="1">
        <v>4</v>
      </c>
      <c r="X804" s="1" t="s">
        <v>53</v>
      </c>
      <c r="Y804" s="1">
        <v>5</v>
      </c>
      <c r="Z804" s="1" t="s">
        <v>41</v>
      </c>
    </row>
    <row r="805" spans="1:26" ht="18" customHeight="1" x14ac:dyDescent="0.25">
      <c r="A805" s="1" t="s">
        <v>1738</v>
      </c>
      <c r="B805" s="5">
        <f t="shared" ca="1" si="12"/>
        <v>45916</v>
      </c>
      <c r="C805" s="1" t="s">
        <v>166</v>
      </c>
      <c r="D805" s="1" t="s">
        <v>879</v>
      </c>
      <c r="E805" s="1" t="s">
        <v>45</v>
      </c>
      <c r="F805" s="1">
        <v>38</v>
      </c>
      <c r="G805" s="1" t="s">
        <v>124</v>
      </c>
      <c r="H805" s="1" t="s">
        <v>31</v>
      </c>
      <c r="I805" s="1" t="s">
        <v>125</v>
      </c>
      <c r="J805" s="1" t="s">
        <v>33</v>
      </c>
      <c r="K805" s="1" t="s">
        <v>60</v>
      </c>
      <c r="L805" s="1">
        <v>11436.45</v>
      </c>
      <c r="M805" s="1">
        <v>0.05</v>
      </c>
      <c r="N805" s="1">
        <v>571.82000000000005</v>
      </c>
      <c r="O805" s="1">
        <v>1955.63</v>
      </c>
      <c r="P805" s="1">
        <v>50</v>
      </c>
      <c r="Q805" s="1">
        <v>12870.26</v>
      </c>
      <c r="R805" s="1" t="s">
        <v>35</v>
      </c>
      <c r="S805" s="1" t="s">
        <v>71</v>
      </c>
      <c r="T805" s="1" t="s">
        <v>197</v>
      </c>
      <c r="U805" s="1" t="s">
        <v>198</v>
      </c>
      <c r="V805" s="1" t="s">
        <v>52</v>
      </c>
      <c r="W805" s="1">
        <v>7</v>
      </c>
      <c r="X805" s="1" t="s">
        <v>63</v>
      </c>
      <c r="Y805" s="1">
        <v>3</v>
      </c>
      <c r="Z805" s="1" t="s">
        <v>41</v>
      </c>
    </row>
    <row r="806" spans="1:26" ht="18" customHeight="1" x14ac:dyDescent="0.25">
      <c r="A806" s="1" t="s">
        <v>1739</v>
      </c>
      <c r="B806" s="5">
        <f t="shared" ca="1" si="12"/>
        <v>46214</v>
      </c>
      <c r="C806" s="1" t="s">
        <v>1075</v>
      </c>
      <c r="D806" s="1" t="s">
        <v>1740</v>
      </c>
      <c r="E806" s="1" t="s">
        <v>29</v>
      </c>
      <c r="F806" s="1">
        <v>21</v>
      </c>
      <c r="G806" s="1" t="s">
        <v>171</v>
      </c>
      <c r="H806" s="1" t="s">
        <v>100</v>
      </c>
      <c r="I806" s="1" t="s">
        <v>150</v>
      </c>
      <c r="J806" s="1" t="s">
        <v>109</v>
      </c>
      <c r="K806" s="1" t="s">
        <v>34</v>
      </c>
      <c r="L806" s="1">
        <v>574.29999999999995</v>
      </c>
      <c r="M806" s="1">
        <v>0.05</v>
      </c>
      <c r="N806" s="1">
        <v>28.72</v>
      </c>
      <c r="O806" s="1">
        <v>98.2</v>
      </c>
      <c r="P806" s="1">
        <v>150</v>
      </c>
      <c r="Q806" s="1">
        <v>793.78</v>
      </c>
      <c r="R806" s="1" t="s">
        <v>35</v>
      </c>
      <c r="S806" s="1" t="s">
        <v>49</v>
      </c>
      <c r="T806" s="1" t="s">
        <v>161</v>
      </c>
      <c r="U806" s="1" t="s">
        <v>162</v>
      </c>
      <c r="V806" s="1" t="s">
        <v>95</v>
      </c>
      <c r="W806" s="1">
        <v>3</v>
      </c>
      <c r="X806" s="1" t="s">
        <v>53</v>
      </c>
      <c r="Y806" s="1">
        <v>4</v>
      </c>
      <c r="Z806" s="1" t="s">
        <v>145</v>
      </c>
    </row>
    <row r="807" spans="1:26" ht="18" customHeight="1" x14ac:dyDescent="0.25">
      <c r="A807" s="1" t="s">
        <v>1741</v>
      </c>
      <c r="B807" s="5">
        <f t="shared" ca="1" si="12"/>
        <v>45786</v>
      </c>
      <c r="C807" s="1" t="s">
        <v>1505</v>
      </c>
      <c r="D807" s="1" t="s">
        <v>1175</v>
      </c>
      <c r="E807" s="1" t="s">
        <v>29</v>
      </c>
      <c r="F807" s="1">
        <v>24</v>
      </c>
      <c r="G807" s="1" t="s">
        <v>75</v>
      </c>
      <c r="H807" s="1" t="s">
        <v>76</v>
      </c>
      <c r="I807" s="1" t="s">
        <v>118</v>
      </c>
      <c r="J807" s="1" t="s">
        <v>119</v>
      </c>
      <c r="K807" s="1" t="s">
        <v>60</v>
      </c>
      <c r="L807" s="1">
        <v>12298.95</v>
      </c>
      <c r="M807" s="1">
        <v>0.1</v>
      </c>
      <c r="N807" s="1">
        <v>1229.9000000000001</v>
      </c>
      <c r="O807" s="1">
        <v>1992.43</v>
      </c>
      <c r="P807" s="1">
        <v>100</v>
      </c>
      <c r="Q807" s="1">
        <v>13161.48</v>
      </c>
      <c r="R807" s="1" t="s">
        <v>35</v>
      </c>
      <c r="S807" s="1" t="s">
        <v>71</v>
      </c>
      <c r="T807" s="1" t="s">
        <v>197</v>
      </c>
      <c r="U807" s="1" t="s">
        <v>198</v>
      </c>
      <c r="V807" s="1" t="s">
        <v>52</v>
      </c>
      <c r="W807" s="1">
        <v>3</v>
      </c>
      <c r="X807" s="1" t="s">
        <v>53</v>
      </c>
      <c r="Y807" s="1">
        <v>5</v>
      </c>
      <c r="Z807" s="1" t="s">
        <v>41</v>
      </c>
    </row>
    <row r="808" spans="1:26" ht="18" customHeight="1" x14ac:dyDescent="0.25">
      <c r="A808" s="1" t="s">
        <v>1742</v>
      </c>
      <c r="B808" s="5">
        <f t="shared" ca="1" si="12"/>
        <v>46227</v>
      </c>
      <c r="C808" s="1" t="s">
        <v>1096</v>
      </c>
      <c r="D808" s="1" t="s">
        <v>818</v>
      </c>
      <c r="E808" s="1" t="s">
        <v>29</v>
      </c>
      <c r="F808" s="1">
        <v>43</v>
      </c>
      <c r="G808" s="1" t="s">
        <v>124</v>
      </c>
      <c r="H808" s="1" t="s">
        <v>31</v>
      </c>
      <c r="I808" s="1" t="s">
        <v>125</v>
      </c>
      <c r="J808" s="1" t="s">
        <v>33</v>
      </c>
      <c r="K808" s="1" t="s">
        <v>34</v>
      </c>
      <c r="L808" s="1">
        <v>455.75</v>
      </c>
      <c r="M808" s="1">
        <v>0</v>
      </c>
      <c r="N808" s="1">
        <v>0</v>
      </c>
      <c r="O808" s="1">
        <v>82.04</v>
      </c>
      <c r="P808" s="1">
        <v>0</v>
      </c>
      <c r="Q808" s="1">
        <v>537.79</v>
      </c>
      <c r="R808" s="1" t="s">
        <v>120</v>
      </c>
      <c r="S808" s="1" t="s">
        <v>49</v>
      </c>
      <c r="T808" s="1" t="s">
        <v>197</v>
      </c>
      <c r="U808" s="1" t="s">
        <v>198</v>
      </c>
      <c r="V808" s="1" t="s">
        <v>52</v>
      </c>
      <c r="W808" s="1">
        <v>5</v>
      </c>
      <c r="X808" s="1" t="s">
        <v>53</v>
      </c>
      <c r="Y808" s="1">
        <v>5</v>
      </c>
      <c r="Z808" s="1" t="s">
        <v>41</v>
      </c>
    </row>
    <row r="809" spans="1:26" ht="18" customHeight="1" x14ac:dyDescent="0.25">
      <c r="A809" s="1" t="s">
        <v>1743</v>
      </c>
      <c r="B809" s="5">
        <f t="shared" ca="1" si="12"/>
        <v>45773</v>
      </c>
      <c r="C809" s="1" t="s">
        <v>482</v>
      </c>
      <c r="D809" s="1" t="s">
        <v>1744</v>
      </c>
      <c r="E809" s="1" t="s">
        <v>29</v>
      </c>
      <c r="F809" s="1">
        <v>64</v>
      </c>
      <c r="G809" s="1" t="s">
        <v>30</v>
      </c>
      <c r="H809" s="1" t="s">
        <v>31</v>
      </c>
      <c r="I809" s="1" t="s">
        <v>32</v>
      </c>
      <c r="J809" s="1" t="s">
        <v>78</v>
      </c>
      <c r="K809" s="1" t="s">
        <v>34</v>
      </c>
      <c r="L809" s="1">
        <v>9942.5</v>
      </c>
      <c r="M809" s="1">
        <v>0</v>
      </c>
      <c r="N809" s="1">
        <v>0</v>
      </c>
      <c r="O809" s="1">
        <v>1789.65</v>
      </c>
      <c r="P809" s="1">
        <v>50</v>
      </c>
      <c r="Q809" s="1">
        <v>11782.15</v>
      </c>
      <c r="R809" s="1" t="s">
        <v>35</v>
      </c>
      <c r="S809" s="1" t="s">
        <v>49</v>
      </c>
      <c r="T809" s="1" t="s">
        <v>126</v>
      </c>
      <c r="U809" s="1" t="s">
        <v>127</v>
      </c>
      <c r="V809" s="1" t="s">
        <v>112</v>
      </c>
      <c r="W809" s="1">
        <v>5</v>
      </c>
      <c r="X809" s="1" t="s">
        <v>53</v>
      </c>
      <c r="Y809" s="1">
        <v>5</v>
      </c>
      <c r="Z809" s="1" t="s">
        <v>41</v>
      </c>
    </row>
    <row r="810" spans="1:26" ht="18" customHeight="1" x14ac:dyDescent="0.25">
      <c r="A810" s="1" t="s">
        <v>1745</v>
      </c>
      <c r="B810" s="5">
        <f t="shared" ca="1" si="12"/>
        <v>45773</v>
      </c>
      <c r="C810" s="1" t="s">
        <v>1526</v>
      </c>
      <c r="D810" s="1" t="s">
        <v>922</v>
      </c>
      <c r="E810" s="1" t="s">
        <v>29</v>
      </c>
      <c r="F810" s="1">
        <v>67</v>
      </c>
      <c r="G810" s="1" t="s">
        <v>149</v>
      </c>
      <c r="H810" s="1" t="s">
        <v>100</v>
      </c>
      <c r="I810" s="1" t="s">
        <v>178</v>
      </c>
      <c r="J810" s="1" t="s">
        <v>59</v>
      </c>
      <c r="K810" s="1" t="s">
        <v>34</v>
      </c>
      <c r="L810" s="1">
        <v>5635.14</v>
      </c>
      <c r="M810" s="1">
        <v>0</v>
      </c>
      <c r="N810" s="1">
        <v>0</v>
      </c>
      <c r="O810" s="1">
        <v>1014.33</v>
      </c>
      <c r="P810" s="1">
        <v>50</v>
      </c>
      <c r="Q810" s="1">
        <v>6699.47</v>
      </c>
      <c r="R810" s="1" t="s">
        <v>87</v>
      </c>
      <c r="S810" s="1" t="s">
        <v>49</v>
      </c>
      <c r="T810" s="1" t="s">
        <v>61</v>
      </c>
      <c r="U810" s="1" t="s">
        <v>62</v>
      </c>
      <c r="V810" s="1" t="s">
        <v>39</v>
      </c>
      <c r="W810" s="1">
        <v>7</v>
      </c>
      <c r="X810" s="1" t="s">
        <v>53</v>
      </c>
      <c r="Y810" s="1">
        <v>5</v>
      </c>
      <c r="Z810" s="1" t="s">
        <v>41</v>
      </c>
    </row>
    <row r="811" spans="1:26" ht="18" customHeight="1" x14ac:dyDescent="0.25">
      <c r="A811" s="1" t="s">
        <v>1746</v>
      </c>
      <c r="B811" s="5">
        <f t="shared" ca="1" si="12"/>
        <v>45800</v>
      </c>
      <c r="C811" s="1" t="s">
        <v>1138</v>
      </c>
      <c r="D811" s="1" t="s">
        <v>268</v>
      </c>
      <c r="E811" s="1" t="s">
        <v>29</v>
      </c>
      <c r="F811" s="1">
        <v>29</v>
      </c>
      <c r="G811" s="1" t="s">
        <v>30</v>
      </c>
      <c r="H811" s="1" t="s">
        <v>31</v>
      </c>
      <c r="I811" s="1" t="s">
        <v>86</v>
      </c>
      <c r="J811" s="1" t="s">
        <v>102</v>
      </c>
      <c r="K811" s="1" t="s">
        <v>34</v>
      </c>
      <c r="L811" s="1">
        <v>9269.5499999999993</v>
      </c>
      <c r="M811" s="1">
        <v>0</v>
      </c>
      <c r="N811" s="1">
        <v>0</v>
      </c>
      <c r="O811" s="1">
        <v>1668.52</v>
      </c>
      <c r="P811" s="1">
        <v>50</v>
      </c>
      <c r="Q811" s="1">
        <v>10988.07</v>
      </c>
      <c r="R811" s="1" t="s">
        <v>79</v>
      </c>
      <c r="S811" s="1" t="s">
        <v>71</v>
      </c>
      <c r="T811" s="1" t="s">
        <v>37</v>
      </c>
      <c r="U811" s="1" t="s">
        <v>38</v>
      </c>
      <c r="V811" s="1" t="s">
        <v>39</v>
      </c>
      <c r="W811" s="1">
        <v>6</v>
      </c>
      <c r="X811" s="1" t="s">
        <v>53</v>
      </c>
      <c r="Y811" s="1">
        <v>4</v>
      </c>
      <c r="Z811" s="1" t="s">
        <v>41</v>
      </c>
    </row>
    <row r="812" spans="1:26" ht="18" customHeight="1" x14ac:dyDescent="0.25">
      <c r="A812" s="1" t="s">
        <v>1747</v>
      </c>
      <c r="B812" s="5">
        <f t="shared" ca="1" si="12"/>
        <v>46183</v>
      </c>
      <c r="C812" s="1" t="s">
        <v>1613</v>
      </c>
      <c r="D812" s="1" t="s">
        <v>764</v>
      </c>
      <c r="E812" s="1" t="s">
        <v>29</v>
      </c>
      <c r="F812" s="1">
        <v>48</v>
      </c>
      <c r="G812" s="1" t="s">
        <v>91</v>
      </c>
      <c r="H812" s="1" t="s">
        <v>47</v>
      </c>
      <c r="I812" s="1" t="s">
        <v>131</v>
      </c>
      <c r="J812" s="1" t="s">
        <v>59</v>
      </c>
      <c r="K812" s="1" t="s">
        <v>34</v>
      </c>
      <c r="L812" s="1">
        <v>10516.46</v>
      </c>
      <c r="M812" s="1">
        <v>0</v>
      </c>
      <c r="N812" s="1">
        <v>0</v>
      </c>
      <c r="O812" s="1">
        <v>1892.96</v>
      </c>
      <c r="P812" s="1">
        <v>50</v>
      </c>
      <c r="Q812" s="1">
        <v>12459.42</v>
      </c>
      <c r="R812" s="1" t="s">
        <v>87</v>
      </c>
      <c r="S812" s="1" t="s">
        <v>49</v>
      </c>
      <c r="T812" s="1" t="s">
        <v>93</v>
      </c>
      <c r="U812" s="1" t="s">
        <v>94</v>
      </c>
      <c r="V812" s="1" t="s">
        <v>95</v>
      </c>
      <c r="W812" s="1">
        <v>6</v>
      </c>
      <c r="X812" s="1" t="s">
        <v>53</v>
      </c>
      <c r="Y812" s="1">
        <v>4</v>
      </c>
      <c r="Z812" s="1" t="s">
        <v>41</v>
      </c>
    </row>
    <row r="813" spans="1:26" ht="18" customHeight="1" x14ac:dyDescent="0.25">
      <c r="A813" s="1" t="s">
        <v>1748</v>
      </c>
      <c r="B813" s="5">
        <f t="shared" ca="1" si="12"/>
        <v>45751</v>
      </c>
      <c r="C813" s="1" t="s">
        <v>1140</v>
      </c>
      <c r="D813" s="1" t="s">
        <v>1749</v>
      </c>
      <c r="E813" s="1" t="s">
        <v>45</v>
      </c>
      <c r="F813" s="1">
        <v>34</v>
      </c>
      <c r="G813" s="1" t="s">
        <v>75</v>
      </c>
      <c r="H813" s="1" t="s">
        <v>76</v>
      </c>
      <c r="I813" s="1" t="s">
        <v>139</v>
      </c>
      <c r="J813" s="1" t="s">
        <v>78</v>
      </c>
      <c r="K813" s="1" t="s">
        <v>34</v>
      </c>
      <c r="L813" s="1">
        <v>5301.51</v>
      </c>
      <c r="M813" s="1">
        <v>0</v>
      </c>
      <c r="N813" s="1">
        <v>0</v>
      </c>
      <c r="O813" s="1">
        <v>954.27</v>
      </c>
      <c r="P813" s="1">
        <v>50</v>
      </c>
      <c r="Q813" s="1">
        <v>6305.78</v>
      </c>
      <c r="R813" s="1" t="s">
        <v>87</v>
      </c>
      <c r="S813" s="1" t="s">
        <v>140</v>
      </c>
      <c r="T813" s="1" t="s">
        <v>93</v>
      </c>
      <c r="U813" s="1" t="s">
        <v>94</v>
      </c>
      <c r="V813" s="1" t="s">
        <v>95</v>
      </c>
      <c r="W813" s="1">
        <v>5</v>
      </c>
      <c r="X813" s="1" t="s">
        <v>53</v>
      </c>
      <c r="Y813" s="1">
        <v>3</v>
      </c>
      <c r="Z813" s="1" t="s">
        <v>41</v>
      </c>
    </row>
    <row r="814" spans="1:26" ht="18" customHeight="1" x14ac:dyDescent="0.25">
      <c r="A814" s="1" t="s">
        <v>1750</v>
      </c>
      <c r="B814" s="5">
        <f t="shared" ca="1" si="12"/>
        <v>46145</v>
      </c>
      <c r="C814" s="1" t="s">
        <v>705</v>
      </c>
      <c r="D814" s="1" t="s">
        <v>1309</v>
      </c>
      <c r="E814" s="1" t="s">
        <v>45</v>
      </c>
      <c r="F814" s="1">
        <v>50</v>
      </c>
      <c r="G814" s="1" t="s">
        <v>138</v>
      </c>
      <c r="H814" s="1" t="s">
        <v>76</v>
      </c>
      <c r="I814" s="1" t="s">
        <v>108</v>
      </c>
      <c r="J814" s="1" t="s">
        <v>119</v>
      </c>
      <c r="K814" s="1" t="s">
        <v>69</v>
      </c>
      <c r="L814" s="1">
        <v>1842.45</v>
      </c>
      <c r="M814" s="1">
        <v>0.05</v>
      </c>
      <c r="N814" s="1">
        <v>92.12</v>
      </c>
      <c r="O814" s="1">
        <v>315.06</v>
      </c>
      <c r="P814" s="1">
        <v>50</v>
      </c>
      <c r="Q814" s="1">
        <v>2115.39</v>
      </c>
      <c r="R814" s="1" t="s">
        <v>87</v>
      </c>
      <c r="S814" s="1" t="s">
        <v>49</v>
      </c>
      <c r="T814" s="1" t="s">
        <v>93</v>
      </c>
      <c r="U814" s="1" t="s">
        <v>94</v>
      </c>
      <c r="V814" s="1" t="s">
        <v>95</v>
      </c>
      <c r="W814" s="1">
        <v>6</v>
      </c>
      <c r="X814" s="1" t="s">
        <v>53</v>
      </c>
      <c r="Y814" s="1">
        <v>4</v>
      </c>
      <c r="Z814" s="1" t="s">
        <v>41</v>
      </c>
    </row>
    <row r="815" spans="1:26" ht="18" customHeight="1" x14ac:dyDescent="0.25">
      <c r="A815" s="1" t="s">
        <v>1751</v>
      </c>
      <c r="B815" s="5">
        <f t="shared" ca="1" si="12"/>
        <v>46199</v>
      </c>
      <c r="C815" s="1" t="s">
        <v>471</v>
      </c>
      <c r="D815" s="1" t="s">
        <v>209</v>
      </c>
      <c r="E815" s="1" t="s">
        <v>45</v>
      </c>
      <c r="F815" s="1">
        <v>28</v>
      </c>
      <c r="G815" s="1" t="s">
        <v>181</v>
      </c>
      <c r="H815" s="1" t="s">
        <v>31</v>
      </c>
      <c r="I815" s="1" t="s">
        <v>32</v>
      </c>
      <c r="J815" s="1" t="s">
        <v>119</v>
      </c>
      <c r="K815" s="1" t="s">
        <v>60</v>
      </c>
      <c r="L815" s="1">
        <v>1277.28</v>
      </c>
      <c r="M815" s="1">
        <v>0.05</v>
      </c>
      <c r="N815" s="1">
        <v>63.86</v>
      </c>
      <c r="O815" s="1">
        <v>218.42</v>
      </c>
      <c r="P815" s="1">
        <v>150</v>
      </c>
      <c r="Q815" s="1">
        <v>1581.84</v>
      </c>
      <c r="R815" s="1" t="s">
        <v>35</v>
      </c>
      <c r="S815" s="1" t="s">
        <v>140</v>
      </c>
      <c r="T815" s="1" t="s">
        <v>161</v>
      </c>
      <c r="U815" s="1" t="s">
        <v>162</v>
      </c>
      <c r="V815" s="1" t="s">
        <v>95</v>
      </c>
      <c r="W815" s="1">
        <v>2</v>
      </c>
      <c r="X815" s="1" t="s">
        <v>53</v>
      </c>
      <c r="Y815" s="1">
        <v>5</v>
      </c>
      <c r="Z815" s="1" t="s">
        <v>41</v>
      </c>
    </row>
    <row r="816" spans="1:26" ht="18" customHeight="1" x14ac:dyDescent="0.25">
      <c r="A816" s="1" t="s">
        <v>1752</v>
      </c>
      <c r="B816" s="5">
        <f t="shared" ca="1" si="12"/>
        <v>45673</v>
      </c>
      <c r="C816" s="1" t="s">
        <v>1753</v>
      </c>
      <c r="D816" s="1" t="s">
        <v>318</v>
      </c>
      <c r="E816" s="1" t="s">
        <v>29</v>
      </c>
      <c r="F816" s="1">
        <v>45</v>
      </c>
      <c r="G816" s="1" t="s">
        <v>124</v>
      </c>
      <c r="H816" s="1" t="s">
        <v>31</v>
      </c>
      <c r="I816" s="1" t="s">
        <v>125</v>
      </c>
      <c r="J816" s="1" t="s">
        <v>68</v>
      </c>
      <c r="K816" s="1" t="s">
        <v>34</v>
      </c>
      <c r="L816" s="1">
        <v>8936.81</v>
      </c>
      <c r="M816" s="1">
        <v>0</v>
      </c>
      <c r="N816" s="1">
        <v>0</v>
      </c>
      <c r="O816" s="1">
        <v>1608.63</v>
      </c>
      <c r="P816" s="1">
        <v>0</v>
      </c>
      <c r="Q816" s="1">
        <v>10545.44</v>
      </c>
      <c r="R816" s="1" t="s">
        <v>87</v>
      </c>
      <c r="S816" s="1" t="s">
        <v>71</v>
      </c>
      <c r="T816" s="1" t="s">
        <v>50</v>
      </c>
      <c r="U816" s="1" t="s">
        <v>51</v>
      </c>
      <c r="V816" s="1" t="s">
        <v>52</v>
      </c>
      <c r="W816" s="1">
        <v>7</v>
      </c>
      <c r="X816" s="1" t="s">
        <v>63</v>
      </c>
      <c r="Y816" s="1">
        <v>4</v>
      </c>
      <c r="Z816" s="1" t="s">
        <v>41</v>
      </c>
    </row>
    <row r="817" spans="1:26" ht="18" customHeight="1" x14ac:dyDescent="0.25">
      <c r="A817" s="1" t="s">
        <v>1754</v>
      </c>
      <c r="B817" s="5">
        <f t="shared" ca="1" si="12"/>
        <v>45811</v>
      </c>
      <c r="C817" s="1" t="s">
        <v>736</v>
      </c>
      <c r="D817" s="1" t="s">
        <v>258</v>
      </c>
      <c r="E817" s="1" t="s">
        <v>45</v>
      </c>
      <c r="F817" s="1">
        <v>49</v>
      </c>
      <c r="G817" s="1" t="s">
        <v>46</v>
      </c>
      <c r="H817" s="1" t="s">
        <v>47</v>
      </c>
      <c r="I817" s="1" t="s">
        <v>48</v>
      </c>
      <c r="J817" s="1" t="s">
        <v>102</v>
      </c>
      <c r="K817" s="1" t="s">
        <v>34</v>
      </c>
      <c r="L817" s="1">
        <v>7929.67</v>
      </c>
      <c r="M817" s="1">
        <v>0.1</v>
      </c>
      <c r="N817" s="1">
        <v>792.97</v>
      </c>
      <c r="O817" s="1">
        <v>1284.6099999999999</v>
      </c>
      <c r="P817" s="1">
        <v>150</v>
      </c>
      <c r="Q817" s="1">
        <v>8571.31</v>
      </c>
      <c r="R817" s="1" t="s">
        <v>87</v>
      </c>
      <c r="S817" s="1" t="s">
        <v>49</v>
      </c>
      <c r="T817" s="1" t="s">
        <v>80</v>
      </c>
      <c r="U817" s="1" t="s">
        <v>81</v>
      </c>
      <c r="V817" s="1" t="s">
        <v>52</v>
      </c>
      <c r="W817" s="1">
        <v>2</v>
      </c>
      <c r="X817" s="1" t="s">
        <v>53</v>
      </c>
      <c r="Y817" s="1">
        <v>5</v>
      </c>
      <c r="Z817" s="1" t="s">
        <v>113</v>
      </c>
    </row>
    <row r="818" spans="1:26" ht="18" customHeight="1" x14ac:dyDescent="0.25">
      <c r="A818" s="1" t="s">
        <v>1755</v>
      </c>
      <c r="B818" s="5">
        <f t="shared" ca="1" si="12"/>
        <v>46216</v>
      </c>
      <c r="C818" s="1" t="s">
        <v>1096</v>
      </c>
      <c r="D818" s="1" t="s">
        <v>271</v>
      </c>
      <c r="E818" s="1" t="s">
        <v>29</v>
      </c>
      <c r="F818" s="1">
        <v>18</v>
      </c>
      <c r="G818" s="1" t="s">
        <v>130</v>
      </c>
      <c r="H818" s="1" t="s">
        <v>47</v>
      </c>
      <c r="I818" s="1" t="s">
        <v>48</v>
      </c>
      <c r="J818" s="1" t="s">
        <v>102</v>
      </c>
      <c r="K818" s="1" t="s">
        <v>60</v>
      </c>
      <c r="L818" s="1">
        <v>11197.46</v>
      </c>
      <c r="M818" s="1">
        <v>0</v>
      </c>
      <c r="N818" s="1">
        <v>0</v>
      </c>
      <c r="O818" s="1">
        <v>2015.54</v>
      </c>
      <c r="P818" s="1">
        <v>50</v>
      </c>
      <c r="Q818" s="1">
        <v>13263</v>
      </c>
      <c r="R818" s="1" t="s">
        <v>87</v>
      </c>
      <c r="S818" s="1" t="s">
        <v>49</v>
      </c>
      <c r="T818" s="1" t="s">
        <v>61</v>
      </c>
      <c r="U818" s="1" t="s">
        <v>62</v>
      </c>
      <c r="V818" s="1" t="s">
        <v>39</v>
      </c>
      <c r="W818" s="1">
        <v>6</v>
      </c>
      <c r="X818" s="1" t="s">
        <v>53</v>
      </c>
      <c r="Y818" s="1">
        <v>5</v>
      </c>
      <c r="Z818" s="1" t="s">
        <v>113</v>
      </c>
    </row>
    <row r="819" spans="1:26" ht="18" customHeight="1" x14ac:dyDescent="0.25">
      <c r="A819" s="1" t="s">
        <v>1756</v>
      </c>
      <c r="B819" s="5">
        <f t="shared" ca="1" si="12"/>
        <v>45957</v>
      </c>
      <c r="C819" s="1" t="s">
        <v>954</v>
      </c>
      <c r="D819" s="1" t="s">
        <v>1757</v>
      </c>
      <c r="E819" s="1" t="s">
        <v>29</v>
      </c>
      <c r="F819" s="1">
        <v>64</v>
      </c>
      <c r="G819" s="1" t="s">
        <v>85</v>
      </c>
      <c r="H819" s="1" t="s">
        <v>31</v>
      </c>
      <c r="I819" s="1" t="s">
        <v>282</v>
      </c>
      <c r="J819" s="1" t="s">
        <v>109</v>
      </c>
      <c r="K819" s="1" t="s">
        <v>34</v>
      </c>
      <c r="L819" s="1">
        <v>7768.6</v>
      </c>
      <c r="M819" s="1">
        <v>0</v>
      </c>
      <c r="N819" s="1">
        <v>0</v>
      </c>
      <c r="O819" s="1">
        <v>1398.35</v>
      </c>
      <c r="P819" s="1">
        <v>50</v>
      </c>
      <c r="Q819" s="1">
        <v>9216.9500000000007</v>
      </c>
      <c r="R819" s="1" t="s">
        <v>87</v>
      </c>
      <c r="S819" s="1" t="s">
        <v>71</v>
      </c>
      <c r="T819" s="1" t="s">
        <v>80</v>
      </c>
      <c r="U819" s="1" t="s">
        <v>81</v>
      </c>
      <c r="V819" s="1" t="s">
        <v>52</v>
      </c>
      <c r="W819" s="1">
        <v>5</v>
      </c>
      <c r="X819" s="1" t="s">
        <v>53</v>
      </c>
      <c r="Y819" s="1">
        <v>4</v>
      </c>
      <c r="Z819" s="1" t="s">
        <v>41</v>
      </c>
    </row>
    <row r="820" spans="1:26" ht="18" customHeight="1" x14ac:dyDescent="0.25">
      <c r="A820" s="1" t="s">
        <v>1758</v>
      </c>
      <c r="B820" s="5">
        <f t="shared" ca="1" si="12"/>
        <v>46222</v>
      </c>
      <c r="C820" s="1" t="s">
        <v>1759</v>
      </c>
      <c r="D820" s="1" t="s">
        <v>428</v>
      </c>
      <c r="E820" s="1" t="s">
        <v>29</v>
      </c>
      <c r="F820" s="1">
        <v>45</v>
      </c>
      <c r="G820" s="1" t="s">
        <v>30</v>
      </c>
      <c r="H820" s="1" t="s">
        <v>31</v>
      </c>
      <c r="I820" s="1" t="s">
        <v>125</v>
      </c>
      <c r="J820" s="1" t="s">
        <v>102</v>
      </c>
      <c r="K820" s="1" t="s">
        <v>34</v>
      </c>
      <c r="L820" s="1">
        <v>6481.08</v>
      </c>
      <c r="M820" s="1">
        <v>0.05</v>
      </c>
      <c r="N820" s="1">
        <v>324.05</v>
      </c>
      <c r="O820" s="1">
        <v>1108.27</v>
      </c>
      <c r="P820" s="1">
        <v>100</v>
      </c>
      <c r="Q820" s="1">
        <v>7365.3</v>
      </c>
      <c r="R820" s="1" t="s">
        <v>35</v>
      </c>
      <c r="S820" s="1" t="s">
        <v>71</v>
      </c>
      <c r="T820" s="1" t="s">
        <v>37</v>
      </c>
      <c r="U820" s="1" t="s">
        <v>38</v>
      </c>
      <c r="V820" s="1" t="s">
        <v>39</v>
      </c>
      <c r="W820" s="1">
        <v>2</v>
      </c>
      <c r="X820" s="1" t="s">
        <v>53</v>
      </c>
      <c r="Y820" s="1">
        <v>5</v>
      </c>
      <c r="Z820" s="1" t="s">
        <v>41</v>
      </c>
    </row>
    <row r="821" spans="1:26" ht="18" customHeight="1" x14ac:dyDescent="0.25">
      <c r="A821" s="1" t="s">
        <v>1760</v>
      </c>
      <c r="B821" s="5">
        <f t="shared" ca="1" si="12"/>
        <v>46128</v>
      </c>
      <c r="C821" s="1" t="s">
        <v>1613</v>
      </c>
      <c r="D821" s="1" t="s">
        <v>1761</v>
      </c>
      <c r="E821" s="1" t="s">
        <v>29</v>
      </c>
      <c r="F821" s="1">
        <v>59</v>
      </c>
      <c r="G821" s="1" t="s">
        <v>57</v>
      </c>
      <c r="H821" s="1" t="s">
        <v>47</v>
      </c>
      <c r="I821" s="1" t="s">
        <v>67</v>
      </c>
      <c r="J821" s="1" t="s">
        <v>33</v>
      </c>
      <c r="K821" s="1" t="s">
        <v>60</v>
      </c>
      <c r="L821" s="1">
        <v>6121.79</v>
      </c>
      <c r="M821" s="1">
        <v>0</v>
      </c>
      <c r="N821" s="1">
        <v>0</v>
      </c>
      <c r="O821" s="1">
        <v>1101.92</v>
      </c>
      <c r="P821" s="1">
        <v>50</v>
      </c>
      <c r="Q821" s="1">
        <v>7273.71</v>
      </c>
      <c r="R821" s="1" t="s">
        <v>120</v>
      </c>
      <c r="S821" s="1" t="s">
        <v>71</v>
      </c>
      <c r="T821" s="1" t="s">
        <v>61</v>
      </c>
      <c r="U821" s="1" t="s">
        <v>62</v>
      </c>
      <c r="V821" s="1" t="s">
        <v>39</v>
      </c>
      <c r="W821" s="1">
        <v>3</v>
      </c>
      <c r="X821" s="1" t="s">
        <v>53</v>
      </c>
      <c r="Y821" s="1">
        <v>4</v>
      </c>
      <c r="Z821" s="1" t="s">
        <v>41</v>
      </c>
    </row>
    <row r="822" spans="1:26" ht="18" customHeight="1" x14ac:dyDescent="0.25">
      <c r="A822" s="1" t="s">
        <v>1762</v>
      </c>
      <c r="B822" s="5">
        <f t="shared" ca="1" si="12"/>
        <v>46256</v>
      </c>
      <c r="C822" s="1" t="s">
        <v>89</v>
      </c>
      <c r="D822" s="1" t="s">
        <v>1763</v>
      </c>
      <c r="E822" s="1" t="s">
        <v>45</v>
      </c>
      <c r="F822" s="1">
        <v>24</v>
      </c>
      <c r="G822" s="1" t="s">
        <v>274</v>
      </c>
      <c r="H822" s="1" t="s">
        <v>100</v>
      </c>
      <c r="I822" s="1" t="s">
        <v>150</v>
      </c>
      <c r="J822" s="1" t="s">
        <v>119</v>
      </c>
      <c r="K822" s="1" t="s">
        <v>60</v>
      </c>
      <c r="L822" s="1">
        <v>640.09</v>
      </c>
      <c r="M822" s="1">
        <v>0</v>
      </c>
      <c r="N822" s="1">
        <v>0</v>
      </c>
      <c r="O822" s="1">
        <v>115.22</v>
      </c>
      <c r="P822" s="1">
        <v>50</v>
      </c>
      <c r="Q822" s="1">
        <v>805.31</v>
      </c>
      <c r="R822" s="1" t="s">
        <v>120</v>
      </c>
      <c r="S822" s="1" t="s">
        <v>49</v>
      </c>
      <c r="T822" s="1" t="s">
        <v>61</v>
      </c>
      <c r="U822" s="1" t="s">
        <v>62</v>
      </c>
      <c r="V822" s="1" t="s">
        <v>39</v>
      </c>
      <c r="W822" s="1">
        <v>5</v>
      </c>
      <c r="X822" s="1" t="s">
        <v>63</v>
      </c>
      <c r="Y822" s="1">
        <v>3</v>
      </c>
      <c r="Z822" s="1" t="s">
        <v>41</v>
      </c>
    </row>
    <row r="823" spans="1:26" ht="18" customHeight="1" x14ac:dyDescent="0.25">
      <c r="A823" s="1" t="s">
        <v>1764</v>
      </c>
      <c r="B823" s="5">
        <f t="shared" ca="1" si="12"/>
        <v>45965</v>
      </c>
      <c r="C823" s="1" t="s">
        <v>208</v>
      </c>
      <c r="D823" s="1" t="s">
        <v>1765</v>
      </c>
      <c r="E823" s="1" t="s">
        <v>29</v>
      </c>
      <c r="F823" s="1">
        <v>19</v>
      </c>
      <c r="G823" s="1" t="s">
        <v>46</v>
      </c>
      <c r="H823" s="1" t="s">
        <v>47</v>
      </c>
      <c r="I823" s="1" t="s">
        <v>48</v>
      </c>
      <c r="J823" s="1" t="s">
        <v>78</v>
      </c>
      <c r="K823" s="1" t="s">
        <v>34</v>
      </c>
      <c r="L823" s="1">
        <v>5199.47</v>
      </c>
      <c r="M823" s="1">
        <v>0.05</v>
      </c>
      <c r="N823" s="1">
        <v>259.97000000000003</v>
      </c>
      <c r="O823" s="1">
        <v>889.11</v>
      </c>
      <c r="P823" s="1">
        <v>50</v>
      </c>
      <c r="Q823" s="1">
        <v>5878.61</v>
      </c>
      <c r="R823" s="1" t="s">
        <v>87</v>
      </c>
      <c r="S823" s="1" t="s">
        <v>49</v>
      </c>
      <c r="T823" s="1" t="s">
        <v>37</v>
      </c>
      <c r="U823" s="1" t="s">
        <v>38</v>
      </c>
      <c r="V823" s="1" t="s">
        <v>39</v>
      </c>
      <c r="W823" s="1">
        <v>7</v>
      </c>
      <c r="X823" s="1" t="s">
        <v>53</v>
      </c>
      <c r="Y823" s="1">
        <v>5</v>
      </c>
      <c r="Z823" s="1" t="s">
        <v>41</v>
      </c>
    </row>
    <row r="824" spans="1:26" ht="18" customHeight="1" x14ac:dyDescent="0.25">
      <c r="A824" s="1" t="s">
        <v>1766</v>
      </c>
      <c r="B824" s="5">
        <f t="shared" ca="1" si="12"/>
        <v>46112</v>
      </c>
      <c r="C824" s="1" t="s">
        <v>741</v>
      </c>
      <c r="D824" s="1" t="s">
        <v>390</v>
      </c>
      <c r="E824" s="1" t="s">
        <v>29</v>
      </c>
      <c r="F824" s="1">
        <v>59</v>
      </c>
      <c r="G824" s="1" t="s">
        <v>99</v>
      </c>
      <c r="H824" s="1" t="s">
        <v>100</v>
      </c>
      <c r="I824" s="1" t="s">
        <v>201</v>
      </c>
      <c r="J824" s="1" t="s">
        <v>119</v>
      </c>
      <c r="K824" s="1" t="s">
        <v>34</v>
      </c>
      <c r="L824" s="1">
        <v>14646.3</v>
      </c>
      <c r="M824" s="1">
        <v>0.15</v>
      </c>
      <c r="N824" s="1">
        <v>2196.94</v>
      </c>
      <c r="O824" s="1">
        <v>2240.88</v>
      </c>
      <c r="P824" s="1">
        <v>50</v>
      </c>
      <c r="Q824" s="1">
        <v>14740.24</v>
      </c>
      <c r="R824" s="1" t="s">
        <v>87</v>
      </c>
      <c r="S824" s="1" t="s">
        <v>140</v>
      </c>
      <c r="T824" s="1" t="s">
        <v>205</v>
      </c>
      <c r="U824" s="1" t="s">
        <v>206</v>
      </c>
      <c r="V824" s="1" t="s">
        <v>112</v>
      </c>
      <c r="W824" s="1">
        <v>4</v>
      </c>
      <c r="X824" s="1" t="s">
        <v>63</v>
      </c>
      <c r="Y824" s="1">
        <v>4</v>
      </c>
      <c r="Z824" s="1" t="s">
        <v>113</v>
      </c>
    </row>
    <row r="825" spans="1:26" ht="18" customHeight="1" x14ac:dyDescent="0.25">
      <c r="A825" s="1" t="s">
        <v>1767</v>
      </c>
      <c r="B825" s="5">
        <f t="shared" ca="1" si="12"/>
        <v>46145</v>
      </c>
      <c r="C825" s="1" t="s">
        <v>1583</v>
      </c>
      <c r="D825" s="1" t="s">
        <v>315</v>
      </c>
      <c r="E825" s="1" t="s">
        <v>45</v>
      </c>
      <c r="F825" s="1">
        <v>41</v>
      </c>
      <c r="G825" s="1" t="s">
        <v>107</v>
      </c>
      <c r="H825" s="1" t="s">
        <v>76</v>
      </c>
      <c r="I825" s="1" t="s">
        <v>139</v>
      </c>
      <c r="J825" s="1" t="s">
        <v>59</v>
      </c>
      <c r="K825" s="1" t="s">
        <v>34</v>
      </c>
      <c r="L825" s="1">
        <v>13134.94</v>
      </c>
      <c r="M825" s="1">
        <v>0.1</v>
      </c>
      <c r="N825" s="1">
        <v>1313.49</v>
      </c>
      <c r="O825" s="1">
        <v>2127.86</v>
      </c>
      <c r="P825" s="1">
        <v>150</v>
      </c>
      <c r="Q825" s="1">
        <v>14099.31</v>
      </c>
      <c r="R825" s="1" t="s">
        <v>70</v>
      </c>
      <c r="S825" s="1" t="s">
        <v>49</v>
      </c>
      <c r="T825" s="1" t="s">
        <v>37</v>
      </c>
      <c r="U825" s="1" t="s">
        <v>38</v>
      </c>
      <c r="V825" s="1" t="s">
        <v>39</v>
      </c>
      <c r="W825" s="1">
        <v>4</v>
      </c>
      <c r="X825" s="1" t="s">
        <v>53</v>
      </c>
      <c r="Y825" s="1">
        <v>5</v>
      </c>
      <c r="Z825" s="1" t="s">
        <v>41</v>
      </c>
    </row>
    <row r="826" spans="1:26" ht="18" customHeight="1" x14ac:dyDescent="0.25">
      <c r="A826" s="1" t="s">
        <v>1768</v>
      </c>
      <c r="B826" s="5">
        <f t="shared" ca="1" si="12"/>
        <v>46178</v>
      </c>
      <c r="C826" s="1" t="s">
        <v>1447</v>
      </c>
      <c r="D826" s="1" t="s">
        <v>787</v>
      </c>
      <c r="E826" s="1" t="s">
        <v>45</v>
      </c>
      <c r="F826" s="1">
        <v>21</v>
      </c>
      <c r="G826" s="1" t="s">
        <v>249</v>
      </c>
      <c r="H826" s="1" t="s">
        <v>76</v>
      </c>
      <c r="I826" s="1" t="s">
        <v>108</v>
      </c>
      <c r="J826" s="1" t="s">
        <v>33</v>
      </c>
      <c r="K826" s="1" t="s">
        <v>60</v>
      </c>
      <c r="L826" s="1">
        <v>5108.33</v>
      </c>
      <c r="M826" s="1">
        <v>0</v>
      </c>
      <c r="N826" s="1">
        <v>0</v>
      </c>
      <c r="O826" s="1">
        <v>919.5</v>
      </c>
      <c r="P826" s="1">
        <v>100</v>
      </c>
      <c r="Q826" s="1">
        <v>6127.83</v>
      </c>
      <c r="R826" s="1" t="s">
        <v>87</v>
      </c>
      <c r="S826" s="1" t="s">
        <v>49</v>
      </c>
      <c r="T826" s="1" t="s">
        <v>197</v>
      </c>
      <c r="U826" s="1" t="s">
        <v>198</v>
      </c>
      <c r="V826" s="1" t="s">
        <v>52</v>
      </c>
      <c r="W826" s="1">
        <v>5</v>
      </c>
      <c r="X826" s="1" t="s">
        <v>53</v>
      </c>
      <c r="Y826" s="1">
        <v>4</v>
      </c>
      <c r="Z826" s="1" t="s">
        <v>113</v>
      </c>
    </row>
    <row r="827" spans="1:26" ht="18" customHeight="1" x14ac:dyDescent="0.25">
      <c r="A827" s="1" t="s">
        <v>1769</v>
      </c>
      <c r="B827" s="5">
        <f t="shared" ca="1" si="12"/>
        <v>45922</v>
      </c>
      <c r="C827" s="1" t="s">
        <v>708</v>
      </c>
      <c r="D827" s="1" t="s">
        <v>1770</v>
      </c>
      <c r="E827" s="1" t="s">
        <v>29</v>
      </c>
      <c r="F827" s="1">
        <v>61</v>
      </c>
      <c r="G827" s="1" t="s">
        <v>46</v>
      </c>
      <c r="H827" s="1" t="s">
        <v>47</v>
      </c>
      <c r="I827" s="1" t="s">
        <v>48</v>
      </c>
      <c r="J827" s="1" t="s">
        <v>102</v>
      </c>
      <c r="K827" s="1" t="s">
        <v>34</v>
      </c>
      <c r="L827" s="1">
        <v>8919.98</v>
      </c>
      <c r="M827" s="1">
        <v>0.1</v>
      </c>
      <c r="N827" s="1">
        <v>892</v>
      </c>
      <c r="O827" s="1">
        <v>1445.04</v>
      </c>
      <c r="P827" s="1">
        <v>0</v>
      </c>
      <c r="Q827" s="1">
        <v>9473.02</v>
      </c>
      <c r="R827" s="1" t="s">
        <v>120</v>
      </c>
      <c r="S827" s="1" t="s">
        <v>49</v>
      </c>
      <c r="T827" s="1" t="s">
        <v>197</v>
      </c>
      <c r="U827" s="1" t="s">
        <v>198</v>
      </c>
      <c r="V827" s="1" t="s">
        <v>52</v>
      </c>
      <c r="W827" s="1">
        <v>6</v>
      </c>
      <c r="X827" s="1" t="s">
        <v>53</v>
      </c>
      <c r="Y827" s="1">
        <v>4</v>
      </c>
      <c r="Z827" s="1" t="s">
        <v>41</v>
      </c>
    </row>
    <row r="828" spans="1:26" ht="18" customHeight="1" x14ac:dyDescent="0.25">
      <c r="A828" s="1" t="s">
        <v>1771</v>
      </c>
      <c r="B828" s="5">
        <f t="shared" ca="1" si="12"/>
        <v>46171</v>
      </c>
      <c r="C828" s="1" t="s">
        <v>270</v>
      </c>
      <c r="D828" s="1" t="s">
        <v>1557</v>
      </c>
      <c r="E828" s="1" t="s">
        <v>29</v>
      </c>
      <c r="F828" s="1">
        <v>36</v>
      </c>
      <c r="G828" s="1" t="s">
        <v>160</v>
      </c>
      <c r="H828" s="1" t="s">
        <v>100</v>
      </c>
      <c r="I828" s="1" t="s">
        <v>201</v>
      </c>
      <c r="J828" s="1" t="s">
        <v>109</v>
      </c>
      <c r="K828" s="1" t="s">
        <v>34</v>
      </c>
      <c r="L828" s="1">
        <v>12747.63</v>
      </c>
      <c r="M828" s="1">
        <v>0.1</v>
      </c>
      <c r="N828" s="1">
        <v>1274.76</v>
      </c>
      <c r="O828" s="1">
        <v>2065.12</v>
      </c>
      <c r="P828" s="1">
        <v>0</v>
      </c>
      <c r="Q828" s="1">
        <v>13537.99</v>
      </c>
      <c r="R828" s="1" t="s">
        <v>87</v>
      </c>
      <c r="S828" s="1" t="s">
        <v>71</v>
      </c>
      <c r="T828" s="1" t="s">
        <v>197</v>
      </c>
      <c r="U828" s="1" t="s">
        <v>198</v>
      </c>
      <c r="V828" s="1" t="s">
        <v>52</v>
      </c>
      <c r="W828" s="1">
        <v>2</v>
      </c>
      <c r="X828" s="1" t="s">
        <v>53</v>
      </c>
      <c r="Y828" s="1">
        <v>5</v>
      </c>
      <c r="Z828" s="1" t="s">
        <v>41</v>
      </c>
    </row>
    <row r="829" spans="1:26" ht="18" customHeight="1" x14ac:dyDescent="0.25">
      <c r="A829" s="1" t="s">
        <v>1772</v>
      </c>
      <c r="B829" s="5">
        <f t="shared" ca="1" si="12"/>
        <v>46062</v>
      </c>
      <c r="C829" s="1" t="s">
        <v>1773</v>
      </c>
      <c r="D829" s="1" t="s">
        <v>1774</v>
      </c>
      <c r="E829" s="1" t="s">
        <v>45</v>
      </c>
      <c r="F829" s="1">
        <v>43</v>
      </c>
      <c r="G829" s="1" t="s">
        <v>144</v>
      </c>
      <c r="H829" s="1" t="s">
        <v>47</v>
      </c>
      <c r="I829" s="1" t="s">
        <v>131</v>
      </c>
      <c r="J829" s="1" t="s">
        <v>109</v>
      </c>
      <c r="K829" s="1" t="s">
        <v>34</v>
      </c>
      <c r="L829" s="1">
        <v>6758.8</v>
      </c>
      <c r="M829" s="1">
        <v>0.05</v>
      </c>
      <c r="N829" s="1">
        <v>337.94</v>
      </c>
      <c r="O829" s="1">
        <v>1155.75</v>
      </c>
      <c r="P829" s="1">
        <v>50</v>
      </c>
      <c r="Q829" s="1">
        <v>7626.61</v>
      </c>
      <c r="R829" s="1" t="s">
        <v>79</v>
      </c>
      <c r="S829" s="1" t="s">
        <v>71</v>
      </c>
      <c r="T829" s="1" t="s">
        <v>197</v>
      </c>
      <c r="U829" s="1" t="s">
        <v>198</v>
      </c>
      <c r="V829" s="1" t="s">
        <v>52</v>
      </c>
      <c r="W829" s="1">
        <v>2</v>
      </c>
      <c r="X829" s="1" t="s">
        <v>63</v>
      </c>
      <c r="Y829" s="1">
        <v>4</v>
      </c>
      <c r="Z829" s="1" t="s">
        <v>103</v>
      </c>
    </row>
    <row r="830" spans="1:26" ht="18" customHeight="1" x14ac:dyDescent="0.25">
      <c r="A830" s="1" t="s">
        <v>1775</v>
      </c>
      <c r="B830" s="5">
        <f t="shared" ca="1" si="12"/>
        <v>46209</v>
      </c>
      <c r="C830" s="1" t="s">
        <v>1776</v>
      </c>
      <c r="D830" s="1" t="s">
        <v>856</v>
      </c>
      <c r="E830" s="1" t="s">
        <v>29</v>
      </c>
      <c r="F830" s="1">
        <v>28</v>
      </c>
      <c r="G830" s="1" t="s">
        <v>57</v>
      </c>
      <c r="H830" s="1" t="s">
        <v>47</v>
      </c>
      <c r="I830" s="1" t="s">
        <v>131</v>
      </c>
      <c r="J830" s="1" t="s">
        <v>109</v>
      </c>
      <c r="K830" s="1" t="s">
        <v>34</v>
      </c>
      <c r="L830" s="1">
        <v>514.88</v>
      </c>
      <c r="M830" s="1">
        <v>0.1</v>
      </c>
      <c r="N830" s="1">
        <v>51.49</v>
      </c>
      <c r="O830" s="1">
        <v>83.41</v>
      </c>
      <c r="P830" s="1">
        <v>0</v>
      </c>
      <c r="Q830" s="1">
        <v>546.79999999999995</v>
      </c>
      <c r="R830" s="1" t="s">
        <v>87</v>
      </c>
      <c r="S830" s="1" t="s">
        <v>49</v>
      </c>
      <c r="T830" s="1" t="s">
        <v>205</v>
      </c>
      <c r="U830" s="1" t="s">
        <v>206</v>
      </c>
      <c r="V830" s="1" t="s">
        <v>112</v>
      </c>
      <c r="W830" s="1">
        <v>5</v>
      </c>
      <c r="X830" s="1" t="s">
        <v>53</v>
      </c>
      <c r="Y830" s="1">
        <v>4</v>
      </c>
      <c r="Z830" s="1" t="s">
        <v>41</v>
      </c>
    </row>
    <row r="831" spans="1:26" ht="18" customHeight="1" x14ac:dyDescent="0.25">
      <c r="A831" s="1" t="s">
        <v>1777</v>
      </c>
      <c r="B831" s="5">
        <f t="shared" ca="1" si="12"/>
        <v>45823</v>
      </c>
      <c r="C831" s="1" t="s">
        <v>224</v>
      </c>
      <c r="D831" s="1" t="s">
        <v>225</v>
      </c>
      <c r="E831" s="1" t="s">
        <v>29</v>
      </c>
      <c r="F831" s="1">
        <v>57</v>
      </c>
      <c r="G831" s="1" t="s">
        <v>160</v>
      </c>
      <c r="H831" s="1" t="s">
        <v>100</v>
      </c>
      <c r="I831" s="1" t="s">
        <v>178</v>
      </c>
      <c r="J831" s="1" t="s">
        <v>92</v>
      </c>
      <c r="K831" s="1" t="s">
        <v>69</v>
      </c>
      <c r="L831" s="1">
        <v>1349.03</v>
      </c>
      <c r="M831" s="1">
        <v>0.05</v>
      </c>
      <c r="N831" s="1">
        <v>67.45</v>
      </c>
      <c r="O831" s="1">
        <v>230.68</v>
      </c>
      <c r="P831" s="1">
        <v>50</v>
      </c>
      <c r="Q831" s="1">
        <v>1562.26</v>
      </c>
      <c r="R831" s="1" t="s">
        <v>35</v>
      </c>
      <c r="S831" s="1" t="s">
        <v>49</v>
      </c>
      <c r="T831" s="1" t="s">
        <v>161</v>
      </c>
      <c r="U831" s="1" t="s">
        <v>162</v>
      </c>
      <c r="V831" s="1" t="s">
        <v>95</v>
      </c>
      <c r="W831" s="1">
        <v>3</v>
      </c>
      <c r="X831" s="1" t="s">
        <v>53</v>
      </c>
      <c r="Y831" s="1">
        <v>3</v>
      </c>
      <c r="Z831" s="1" t="s">
        <v>41</v>
      </c>
    </row>
    <row r="832" spans="1:26" ht="18" customHeight="1" x14ac:dyDescent="0.25">
      <c r="A832" s="1" t="s">
        <v>1778</v>
      </c>
      <c r="B832" s="5">
        <f t="shared" ca="1" si="12"/>
        <v>46005</v>
      </c>
      <c r="C832" s="1" t="s">
        <v>1447</v>
      </c>
      <c r="D832" s="1" t="s">
        <v>466</v>
      </c>
      <c r="E832" s="1" t="s">
        <v>45</v>
      </c>
      <c r="F832" s="1">
        <v>67</v>
      </c>
      <c r="G832" s="1" t="s">
        <v>91</v>
      </c>
      <c r="H832" s="1" t="s">
        <v>47</v>
      </c>
      <c r="I832" s="1" t="s">
        <v>131</v>
      </c>
      <c r="J832" s="1" t="s">
        <v>68</v>
      </c>
      <c r="K832" s="1" t="s">
        <v>60</v>
      </c>
      <c r="L832" s="1">
        <v>7778.29</v>
      </c>
      <c r="M832" s="1">
        <v>0</v>
      </c>
      <c r="N832" s="1">
        <v>0</v>
      </c>
      <c r="O832" s="1">
        <v>1400.09</v>
      </c>
      <c r="P832" s="1">
        <v>0</v>
      </c>
      <c r="Q832" s="1">
        <v>9178.3799999999992</v>
      </c>
      <c r="R832" s="1" t="s">
        <v>35</v>
      </c>
      <c r="S832" s="1" t="s">
        <v>49</v>
      </c>
      <c r="T832" s="1" t="s">
        <v>161</v>
      </c>
      <c r="U832" s="1" t="s">
        <v>162</v>
      </c>
      <c r="V832" s="1" t="s">
        <v>95</v>
      </c>
      <c r="W832" s="1">
        <v>7</v>
      </c>
      <c r="X832" s="1" t="s">
        <v>53</v>
      </c>
      <c r="Y832" s="1">
        <v>5</v>
      </c>
      <c r="Z832" s="1" t="s">
        <v>41</v>
      </c>
    </row>
    <row r="833" spans="1:26" ht="18" customHeight="1" x14ac:dyDescent="0.25">
      <c r="A833" s="1" t="s">
        <v>1779</v>
      </c>
      <c r="B833" s="5">
        <f t="shared" ca="1" si="12"/>
        <v>45888</v>
      </c>
      <c r="C833" s="1" t="s">
        <v>1780</v>
      </c>
      <c r="D833" s="1" t="s">
        <v>1584</v>
      </c>
      <c r="E833" s="1" t="s">
        <v>29</v>
      </c>
      <c r="F833" s="1">
        <v>60</v>
      </c>
      <c r="G833" s="1" t="s">
        <v>107</v>
      </c>
      <c r="H833" s="1" t="s">
        <v>76</v>
      </c>
      <c r="I833" s="1" t="s">
        <v>139</v>
      </c>
      <c r="J833" s="1" t="s">
        <v>33</v>
      </c>
      <c r="K833" s="1" t="s">
        <v>60</v>
      </c>
      <c r="L833" s="1">
        <v>14549.23</v>
      </c>
      <c r="M833" s="1">
        <v>0.05</v>
      </c>
      <c r="N833" s="1">
        <v>727.46</v>
      </c>
      <c r="O833" s="1">
        <v>2487.92</v>
      </c>
      <c r="P833" s="1">
        <v>50</v>
      </c>
      <c r="Q833" s="1">
        <v>16359.69</v>
      </c>
      <c r="R833" s="1" t="s">
        <v>35</v>
      </c>
      <c r="S833" s="1" t="s">
        <v>49</v>
      </c>
      <c r="T833" s="1" t="s">
        <v>61</v>
      </c>
      <c r="U833" s="1" t="s">
        <v>62</v>
      </c>
      <c r="V833" s="1" t="s">
        <v>39</v>
      </c>
      <c r="W833" s="1">
        <v>6</v>
      </c>
      <c r="X833" s="1" t="s">
        <v>53</v>
      </c>
      <c r="Y833" s="1">
        <v>1</v>
      </c>
      <c r="Z833" s="1" t="s">
        <v>41</v>
      </c>
    </row>
    <row r="834" spans="1:26" ht="18" customHeight="1" x14ac:dyDescent="0.25">
      <c r="A834" s="1" t="s">
        <v>1781</v>
      </c>
      <c r="B834" s="5">
        <f t="shared" ref="B834:B897" ca="1" si="13">RANDBETWEEN(DATE(2025,1,1), DATE(2026,9,12))</f>
        <v>46013</v>
      </c>
      <c r="C834" s="1" t="s">
        <v>1782</v>
      </c>
      <c r="D834" s="1" t="s">
        <v>1156</v>
      </c>
      <c r="E834" s="1" t="s">
        <v>29</v>
      </c>
      <c r="F834" s="1">
        <v>28</v>
      </c>
      <c r="G834" s="1" t="s">
        <v>222</v>
      </c>
      <c r="H834" s="1" t="s">
        <v>31</v>
      </c>
      <c r="I834" s="1" t="s">
        <v>86</v>
      </c>
      <c r="J834" s="1" t="s">
        <v>59</v>
      </c>
      <c r="K834" s="1" t="s">
        <v>34</v>
      </c>
      <c r="L834" s="1">
        <v>10474.84</v>
      </c>
      <c r="M834" s="1">
        <v>0.05</v>
      </c>
      <c r="N834" s="1">
        <v>523.74</v>
      </c>
      <c r="O834" s="1">
        <v>1791.2</v>
      </c>
      <c r="P834" s="1">
        <v>0</v>
      </c>
      <c r="Q834" s="1">
        <v>11742.3</v>
      </c>
      <c r="R834" s="1" t="s">
        <v>87</v>
      </c>
      <c r="S834" s="1" t="s">
        <v>49</v>
      </c>
      <c r="T834" s="1" t="s">
        <v>61</v>
      </c>
      <c r="U834" s="1" t="s">
        <v>62</v>
      </c>
      <c r="V834" s="1" t="s">
        <v>39</v>
      </c>
      <c r="W834" s="1">
        <v>3</v>
      </c>
      <c r="X834" s="1" t="s">
        <v>53</v>
      </c>
      <c r="Y834" s="1">
        <v>5</v>
      </c>
      <c r="Z834" s="1" t="s">
        <v>41</v>
      </c>
    </row>
    <row r="835" spans="1:26" ht="18" customHeight="1" x14ac:dyDescent="0.25">
      <c r="A835" s="1" t="s">
        <v>1783</v>
      </c>
      <c r="B835" s="5">
        <f t="shared" ca="1" si="13"/>
        <v>46239</v>
      </c>
      <c r="C835" s="1" t="s">
        <v>1784</v>
      </c>
      <c r="D835" s="1" t="s">
        <v>1785</v>
      </c>
      <c r="E835" s="1" t="s">
        <v>29</v>
      </c>
      <c r="F835" s="1">
        <v>62</v>
      </c>
      <c r="G835" s="1" t="s">
        <v>85</v>
      </c>
      <c r="H835" s="1" t="s">
        <v>31</v>
      </c>
      <c r="I835" s="1" t="s">
        <v>125</v>
      </c>
      <c r="J835" s="1" t="s">
        <v>102</v>
      </c>
      <c r="K835" s="1" t="s">
        <v>34</v>
      </c>
      <c r="L835" s="1">
        <v>1296.01</v>
      </c>
      <c r="M835" s="1">
        <v>0.05</v>
      </c>
      <c r="N835" s="1">
        <v>64.8</v>
      </c>
      <c r="O835" s="1">
        <v>221.62</v>
      </c>
      <c r="P835" s="1">
        <v>50</v>
      </c>
      <c r="Q835" s="1">
        <v>1502.83</v>
      </c>
      <c r="R835" s="1" t="s">
        <v>35</v>
      </c>
      <c r="S835" s="1" t="s">
        <v>140</v>
      </c>
      <c r="T835" s="1" t="s">
        <v>80</v>
      </c>
      <c r="U835" s="1" t="s">
        <v>81</v>
      </c>
      <c r="V835" s="1" t="s">
        <v>52</v>
      </c>
      <c r="W835" s="1">
        <v>5</v>
      </c>
      <c r="X835" s="1" t="s">
        <v>53</v>
      </c>
      <c r="Y835" s="1">
        <v>4</v>
      </c>
      <c r="Z835" s="1" t="s">
        <v>41</v>
      </c>
    </row>
    <row r="836" spans="1:26" ht="18" customHeight="1" x14ac:dyDescent="0.25">
      <c r="A836" s="1" t="s">
        <v>1786</v>
      </c>
      <c r="B836" s="5">
        <f t="shared" ca="1" si="13"/>
        <v>45953</v>
      </c>
      <c r="C836" s="1" t="s">
        <v>1780</v>
      </c>
      <c r="D836" s="1" t="s">
        <v>137</v>
      </c>
      <c r="E836" s="1" t="s">
        <v>29</v>
      </c>
      <c r="F836" s="1">
        <v>20</v>
      </c>
      <c r="G836" s="1" t="s">
        <v>144</v>
      </c>
      <c r="H836" s="1" t="s">
        <v>47</v>
      </c>
      <c r="I836" s="1" t="s">
        <v>58</v>
      </c>
      <c r="J836" s="1" t="s">
        <v>59</v>
      </c>
      <c r="K836" s="1" t="s">
        <v>34</v>
      </c>
      <c r="L836" s="1">
        <v>3043.07</v>
      </c>
      <c r="M836" s="1">
        <v>0.05</v>
      </c>
      <c r="N836" s="1">
        <v>152.15</v>
      </c>
      <c r="O836" s="1">
        <v>520.37</v>
      </c>
      <c r="P836" s="1">
        <v>50</v>
      </c>
      <c r="Q836" s="1">
        <v>3461.29</v>
      </c>
      <c r="R836" s="1" t="s">
        <v>35</v>
      </c>
      <c r="S836" s="1" t="s">
        <v>49</v>
      </c>
      <c r="T836" s="1" t="s">
        <v>50</v>
      </c>
      <c r="U836" s="1" t="s">
        <v>51</v>
      </c>
      <c r="V836" s="1" t="s">
        <v>52</v>
      </c>
      <c r="W836" s="1">
        <v>5</v>
      </c>
      <c r="X836" s="1" t="s">
        <v>53</v>
      </c>
      <c r="Y836" s="1">
        <v>4</v>
      </c>
      <c r="Z836" s="1" t="s">
        <v>41</v>
      </c>
    </row>
    <row r="837" spans="1:26" ht="18" customHeight="1" x14ac:dyDescent="0.25">
      <c r="A837" s="1" t="s">
        <v>1787</v>
      </c>
      <c r="B837" s="5">
        <f t="shared" ca="1" si="13"/>
        <v>45858</v>
      </c>
      <c r="C837" s="1" t="s">
        <v>1113</v>
      </c>
      <c r="D837" s="1" t="s">
        <v>1175</v>
      </c>
      <c r="E837" s="1" t="s">
        <v>45</v>
      </c>
      <c r="F837" s="1">
        <v>29</v>
      </c>
      <c r="G837" s="1" t="s">
        <v>160</v>
      </c>
      <c r="H837" s="1" t="s">
        <v>100</v>
      </c>
      <c r="I837" s="1" t="s">
        <v>201</v>
      </c>
      <c r="J837" s="1" t="s">
        <v>59</v>
      </c>
      <c r="K837" s="1" t="s">
        <v>34</v>
      </c>
      <c r="L837" s="1">
        <v>11627.02</v>
      </c>
      <c r="M837" s="1">
        <v>0.15</v>
      </c>
      <c r="N837" s="1">
        <v>1744.05</v>
      </c>
      <c r="O837" s="1">
        <v>1778.93</v>
      </c>
      <c r="P837" s="1">
        <v>50</v>
      </c>
      <c r="Q837" s="1">
        <v>11711.9</v>
      </c>
      <c r="R837" s="1" t="s">
        <v>87</v>
      </c>
      <c r="S837" s="1" t="s">
        <v>49</v>
      </c>
      <c r="T837" s="1" t="s">
        <v>161</v>
      </c>
      <c r="U837" s="1" t="s">
        <v>162</v>
      </c>
      <c r="V837" s="1" t="s">
        <v>95</v>
      </c>
      <c r="W837" s="1">
        <v>3</v>
      </c>
      <c r="X837" s="1" t="s">
        <v>53</v>
      </c>
      <c r="Y837" s="1">
        <v>5</v>
      </c>
      <c r="Z837" s="1" t="s">
        <v>41</v>
      </c>
    </row>
    <row r="838" spans="1:26" ht="18" customHeight="1" x14ac:dyDescent="0.25">
      <c r="A838" s="1" t="s">
        <v>1788</v>
      </c>
      <c r="B838" s="5">
        <f t="shared" ca="1" si="13"/>
        <v>46062</v>
      </c>
      <c r="C838" s="1" t="s">
        <v>881</v>
      </c>
      <c r="D838" s="1" t="s">
        <v>271</v>
      </c>
      <c r="E838" s="1" t="s">
        <v>45</v>
      </c>
      <c r="F838" s="1">
        <v>20</v>
      </c>
      <c r="G838" s="1" t="s">
        <v>149</v>
      </c>
      <c r="H838" s="1" t="s">
        <v>100</v>
      </c>
      <c r="I838" s="1" t="s">
        <v>150</v>
      </c>
      <c r="J838" s="1" t="s">
        <v>102</v>
      </c>
      <c r="K838" s="1" t="s">
        <v>69</v>
      </c>
      <c r="L838" s="1">
        <v>12661.24</v>
      </c>
      <c r="M838" s="1">
        <v>0.15</v>
      </c>
      <c r="N838" s="1">
        <v>1899.19</v>
      </c>
      <c r="O838" s="1">
        <v>1937.17</v>
      </c>
      <c r="P838" s="1">
        <v>150</v>
      </c>
      <c r="Q838" s="1">
        <v>12849.22</v>
      </c>
      <c r="R838" s="1" t="s">
        <v>87</v>
      </c>
      <c r="S838" s="1" t="s">
        <v>36</v>
      </c>
      <c r="T838" s="1" t="s">
        <v>93</v>
      </c>
      <c r="U838" s="1" t="s">
        <v>94</v>
      </c>
      <c r="V838" s="1" t="s">
        <v>95</v>
      </c>
      <c r="W838" s="1">
        <v>4</v>
      </c>
      <c r="X838" s="1" t="s">
        <v>53</v>
      </c>
      <c r="Y838" s="1">
        <v>3</v>
      </c>
      <c r="Z838" s="1" t="s">
        <v>145</v>
      </c>
    </row>
    <row r="839" spans="1:26" ht="18" customHeight="1" x14ac:dyDescent="0.25">
      <c r="A839" s="1" t="s">
        <v>1789</v>
      </c>
      <c r="B839" s="5">
        <f t="shared" ca="1" si="13"/>
        <v>45675</v>
      </c>
      <c r="C839" s="1" t="s">
        <v>1140</v>
      </c>
      <c r="D839" s="1" t="s">
        <v>875</v>
      </c>
      <c r="E839" s="1" t="s">
        <v>45</v>
      </c>
      <c r="F839" s="1">
        <v>59</v>
      </c>
      <c r="G839" s="1" t="s">
        <v>138</v>
      </c>
      <c r="H839" s="1" t="s">
        <v>76</v>
      </c>
      <c r="I839" s="1" t="s">
        <v>118</v>
      </c>
      <c r="J839" s="1" t="s">
        <v>59</v>
      </c>
      <c r="K839" s="1" t="s">
        <v>34</v>
      </c>
      <c r="L839" s="1">
        <v>9361</v>
      </c>
      <c r="M839" s="1">
        <v>0.15</v>
      </c>
      <c r="N839" s="1">
        <v>1404.15</v>
      </c>
      <c r="O839" s="1">
        <v>1432.23</v>
      </c>
      <c r="P839" s="1">
        <v>100</v>
      </c>
      <c r="Q839" s="1">
        <v>9489.08</v>
      </c>
      <c r="R839" s="1" t="s">
        <v>35</v>
      </c>
      <c r="S839" s="1" t="s">
        <v>49</v>
      </c>
      <c r="T839" s="1" t="s">
        <v>197</v>
      </c>
      <c r="U839" s="1" t="s">
        <v>198</v>
      </c>
      <c r="V839" s="1" t="s">
        <v>52</v>
      </c>
      <c r="W839" s="1">
        <v>5</v>
      </c>
      <c r="X839" s="1" t="s">
        <v>53</v>
      </c>
      <c r="Y839" s="1">
        <v>4</v>
      </c>
      <c r="Z839" s="1" t="s">
        <v>41</v>
      </c>
    </row>
    <row r="840" spans="1:26" ht="18" customHeight="1" x14ac:dyDescent="0.25">
      <c r="A840" s="1" t="s">
        <v>1790</v>
      </c>
      <c r="B840" s="5">
        <f t="shared" ca="1" si="13"/>
        <v>45749</v>
      </c>
      <c r="C840" s="1" t="s">
        <v>1479</v>
      </c>
      <c r="D840" s="1" t="s">
        <v>1744</v>
      </c>
      <c r="E840" s="1" t="s">
        <v>45</v>
      </c>
      <c r="F840" s="1">
        <v>44</v>
      </c>
      <c r="G840" s="1" t="s">
        <v>99</v>
      </c>
      <c r="H840" s="1" t="s">
        <v>100</v>
      </c>
      <c r="I840" s="1" t="s">
        <v>178</v>
      </c>
      <c r="J840" s="1" t="s">
        <v>109</v>
      </c>
      <c r="K840" s="1" t="s">
        <v>34</v>
      </c>
      <c r="L840" s="1">
        <v>9755.24</v>
      </c>
      <c r="M840" s="1">
        <v>0.1</v>
      </c>
      <c r="N840" s="1">
        <v>975.52</v>
      </c>
      <c r="O840" s="1">
        <v>1580.35</v>
      </c>
      <c r="P840" s="1">
        <v>50</v>
      </c>
      <c r="Q840" s="1">
        <v>10410.07</v>
      </c>
      <c r="R840" s="1" t="s">
        <v>87</v>
      </c>
      <c r="S840" s="1" t="s">
        <v>71</v>
      </c>
      <c r="T840" s="1" t="s">
        <v>61</v>
      </c>
      <c r="U840" s="1" t="s">
        <v>62</v>
      </c>
      <c r="V840" s="1" t="s">
        <v>39</v>
      </c>
      <c r="W840" s="1">
        <v>7</v>
      </c>
      <c r="X840" s="1" t="s">
        <v>53</v>
      </c>
      <c r="Y840" s="1">
        <v>5</v>
      </c>
      <c r="Z840" s="1" t="s">
        <v>41</v>
      </c>
    </row>
    <row r="841" spans="1:26" ht="18" customHeight="1" x14ac:dyDescent="0.25">
      <c r="A841" s="1" t="s">
        <v>1791</v>
      </c>
      <c r="B841" s="5">
        <f t="shared" ca="1" si="13"/>
        <v>46202</v>
      </c>
      <c r="C841" s="1" t="s">
        <v>823</v>
      </c>
      <c r="D841" s="1" t="s">
        <v>565</v>
      </c>
      <c r="E841" s="1" t="s">
        <v>45</v>
      </c>
      <c r="F841" s="1">
        <v>66</v>
      </c>
      <c r="G841" s="1" t="s">
        <v>274</v>
      </c>
      <c r="H841" s="1" t="s">
        <v>100</v>
      </c>
      <c r="I841" s="1" t="s">
        <v>201</v>
      </c>
      <c r="J841" s="1" t="s">
        <v>78</v>
      </c>
      <c r="K841" s="1" t="s">
        <v>34</v>
      </c>
      <c r="L841" s="1">
        <v>667.98</v>
      </c>
      <c r="M841" s="1">
        <v>0.15</v>
      </c>
      <c r="N841" s="1">
        <v>100.2</v>
      </c>
      <c r="O841" s="1">
        <v>102.2</v>
      </c>
      <c r="P841" s="1">
        <v>0</v>
      </c>
      <c r="Q841" s="1">
        <v>669.98</v>
      </c>
      <c r="R841" s="1" t="s">
        <v>35</v>
      </c>
      <c r="S841" s="1" t="s">
        <v>49</v>
      </c>
      <c r="T841" s="1" t="s">
        <v>126</v>
      </c>
      <c r="U841" s="1" t="s">
        <v>127</v>
      </c>
      <c r="V841" s="1" t="s">
        <v>112</v>
      </c>
      <c r="W841" s="1">
        <v>6</v>
      </c>
      <c r="X841" s="1" t="s">
        <v>63</v>
      </c>
      <c r="Y841" s="1">
        <v>5</v>
      </c>
      <c r="Z841" s="1" t="s">
        <v>41</v>
      </c>
    </row>
    <row r="842" spans="1:26" ht="18" customHeight="1" x14ac:dyDescent="0.25">
      <c r="A842" s="1" t="s">
        <v>1792</v>
      </c>
      <c r="B842" s="5">
        <f t="shared" ca="1" si="13"/>
        <v>46118</v>
      </c>
      <c r="C842" s="1" t="s">
        <v>133</v>
      </c>
      <c r="D842" s="1" t="s">
        <v>1228</v>
      </c>
      <c r="E842" s="1" t="s">
        <v>29</v>
      </c>
      <c r="F842" s="1">
        <v>19</v>
      </c>
      <c r="G842" s="1" t="s">
        <v>117</v>
      </c>
      <c r="H842" s="1" t="s">
        <v>76</v>
      </c>
      <c r="I842" s="1" t="s">
        <v>77</v>
      </c>
      <c r="J842" s="1" t="s">
        <v>68</v>
      </c>
      <c r="K842" s="1" t="s">
        <v>60</v>
      </c>
      <c r="L842" s="1">
        <v>12470.82</v>
      </c>
      <c r="M842" s="1">
        <v>0</v>
      </c>
      <c r="N842" s="1">
        <v>0</v>
      </c>
      <c r="O842" s="1">
        <v>2244.75</v>
      </c>
      <c r="P842" s="1">
        <v>100</v>
      </c>
      <c r="Q842" s="1">
        <v>14815.57</v>
      </c>
      <c r="R842" s="1" t="s">
        <v>87</v>
      </c>
      <c r="S842" s="1" t="s">
        <v>49</v>
      </c>
      <c r="T842" s="1" t="s">
        <v>205</v>
      </c>
      <c r="U842" s="1" t="s">
        <v>206</v>
      </c>
      <c r="V842" s="1" t="s">
        <v>112</v>
      </c>
      <c r="W842" s="1">
        <v>3</v>
      </c>
      <c r="X842" s="1" t="s">
        <v>53</v>
      </c>
      <c r="Y842" s="1">
        <v>4</v>
      </c>
      <c r="Z842" s="1" t="s">
        <v>41</v>
      </c>
    </row>
    <row r="843" spans="1:26" ht="18" customHeight="1" x14ac:dyDescent="0.25">
      <c r="A843" s="1" t="s">
        <v>1793</v>
      </c>
      <c r="B843" s="5">
        <f t="shared" ca="1" si="13"/>
        <v>46057</v>
      </c>
      <c r="C843" s="1" t="s">
        <v>203</v>
      </c>
      <c r="D843" s="1" t="s">
        <v>1664</v>
      </c>
      <c r="E843" s="1" t="s">
        <v>29</v>
      </c>
      <c r="F843" s="1">
        <v>66</v>
      </c>
      <c r="G843" s="1" t="s">
        <v>57</v>
      </c>
      <c r="H843" s="1" t="s">
        <v>47</v>
      </c>
      <c r="I843" s="1" t="s">
        <v>131</v>
      </c>
      <c r="J843" s="1" t="s">
        <v>92</v>
      </c>
      <c r="K843" s="1" t="s">
        <v>34</v>
      </c>
      <c r="L843" s="1">
        <v>11877.06</v>
      </c>
      <c r="M843" s="1">
        <v>0</v>
      </c>
      <c r="N843" s="1">
        <v>0</v>
      </c>
      <c r="O843" s="1">
        <v>2137.87</v>
      </c>
      <c r="P843" s="1">
        <v>150</v>
      </c>
      <c r="Q843" s="1">
        <v>14164.93</v>
      </c>
      <c r="R843" s="1" t="s">
        <v>35</v>
      </c>
      <c r="S843" s="1" t="s">
        <v>140</v>
      </c>
      <c r="T843" s="1" t="s">
        <v>93</v>
      </c>
      <c r="U843" s="1" t="s">
        <v>94</v>
      </c>
      <c r="V843" s="1" t="s">
        <v>95</v>
      </c>
      <c r="W843" s="1">
        <v>4</v>
      </c>
      <c r="X843" s="1" t="s">
        <v>53</v>
      </c>
      <c r="Y843" s="1">
        <v>4</v>
      </c>
      <c r="Z843" s="1" t="s">
        <v>41</v>
      </c>
    </row>
    <row r="844" spans="1:26" ht="18" customHeight="1" x14ac:dyDescent="0.25">
      <c r="A844" s="1" t="s">
        <v>1794</v>
      </c>
      <c r="B844" s="5">
        <f t="shared" ca="1" si="13"/>
        <v>45900</v>
      </c>
      <c r="C844" s="1" t="s">
        <v>495</v>
      </c>
      <c r="D844" s="1" t="s">
        <v>1795</v>
      </c>
      <c r="E844" s="1" t="s">
        <v>29</v>
      </c>
      <c r="F844" s="1">
        <v>33</v>
      </c>
      <c r="G844" s="1" t="s">
        <v>85</v>
      </c>
      <c r="H844" s="1" t="s">
        <v>31</v>
      </c>
      <c r="I844" s="1" t="s">
        <v>282</v>
      </c>
      <c r="J844" s="1" t="s">
        <v>59</v>
      </c>
      <c r="K844" s="1" t="s">
        <v>34</v>
      </c>
      <c r="L844" s="1">
        <v>4070.77</v>
      </c>
      <c r="M844" s="1">
        <v>0.05</v>
      </c>
      <c r="N844" s="1">
        <v>203.54</v>
      </c>
      <c r="O844" s="1">
        <v>696.1</v>
      </c>
      <c r="P844" s="1">
        <v>100</v>
      </c>
      <c r="Q844" s="1">
        <v>4663.33</v>
      </c>
      <c r="R844" s="1" t="s">
        <v>87</v>
      </c>
      <c r="S844" s="1" t="s">
        <v>71</v>
      </c>
      <c r="T844" s="1" t="s">
        <v>93</v>
      </c>
      <c r="U844" s="1" t="s">
        <v>94</v>
      </c>
      <c r="V844" s="1" t="s">
        <v>95</v>
      </c>
      <c r="W844" s="1">
        <v>3</v>
      </c>
      <c r="X844" s="1" t="s">
        <v>63</v>
      </c>
      <c r="Y844" s="1">
        <v>5</v>
      </c>
      <c r="Z844" s="1" t="s">
        <v>41</v>
      </c>
    </row>
    <row r="845" spans="1:26" ht="18" customHeight="1" x14ac:dyDescent="0.25">
      <c r="A845" s="1" t="s">
        <v>1796</v>
      </c>
      <c r="B845" s="5">
        <f t="shared" ca="1" si="13"/>
        <v>45660</v>
      </c>
      <c r="C845" s="1" t="s">
        <v>1797</v>
      </c>
      <c r="D845" s="1" t="s">
        <v>1565</v>
      </c>
      <c r="E845" s="1" t="s">
        <v>29</v>
      </c>
      <c r="F845" s="1">
        <v>19</v>
      </c>
      <c r="G845" s="1" t="s">
        <v>249</v>
      </c>
      <c r="H845" s="1" t="s">
        <v>76</v>
      </c>
      <c r="I845" s="1" t="s">
        <v>77</v>
      </c>
      <c r="J845" s="1" t="s">
        <v>59</v>
      </c>
      <c r="K845" s="1" t="s">
        <v>34</v>
      </c>
      <c r="L845" s="1">
        <v>10702.98</v>
      </c>
      <c r="M845" s="1">
        <v>0.1</v>
      </c>
      <c r="N845" s="1">
        <v>1070.3</v>
      </c>
      <c r="O845" s="1">
        <v>1733.88</v>
      </c>
      <c r="P845" s="1">
        <v>0</v>
      </c>
      <c r="Q845" s="1">
        <v>11366.56</v>
      </c>
      <c r="R845" s="1" t="s">
        <v>35</v>
      </c>
      <c r="S845" s="1" t="s">
        <v>49</v>
      </c>
      <c r="T845" s="1" t="s">
        <v>161</v>
      </c>
      <c r="U845" s="1" t="s">
        <v>162</v>
      </c>
      <c r="V845" s="1" t="s">
        <v>95</v>
      </c>
      <c r="W845" s="1">
        <v>4</v>
      </c>
      <c r="X845" s="1" t="s">
        <v>53</v>
      </c>
      <c r="Y845" s="1">
        <v>5</v>
      </c>
      <c r="Z845" s="1" t="s">
        <v>41</v>
      </c>
    </row>
    <row r="846" spans="1:26" ht="18" customHeight="1" x14ac:dyDescent="0.25">
      <c r="A846" s="1" t="s">
        <v>1798</v>
      </c>
      <c r="B846" s="5">
        <f t="shared" ca="1" si="13"/>
        <v>46126</v>
      </c>
      <c r="C846" s="1" t="s">
        <v>952</v>
      </c>
      <c r="D846" s="1" t="s">
        <v>1799</v>
      </c>
      <c r="E846" s="1" t="s">
        <v>29</v>
      </c>
      <c r="F846" s="1">
        <v>47</v>
      </c>
      <c r="G846" s="1" t="s">
        <v>130</v>
      </c>
      <c r="H846" s="1" t="s">
        <v>47</v>
      </c>
      <c r="I846" s="1" t="s">
        <v>131</v>
      </c>
      <c r="J846" s="1" t="s">
        <v>119</v>
      </c>
      <c r="K846" s="1" t="s">
        <v>60</v>
      </c>
      <c r="L846" s="1">
        <v>3419.11</v>
      </c>
      <c r="M846" s="1">
        <v>0.05</v>
      </c>
      <c r="N846" s="1">
        <v>170.96</v>
      </c>
      <c r="O846" s="1">
        <v>584.66999999999996</v>
      </c>
      <c r="P846" s="1">
        <v>150</v>
      </c>
      <c r="Q846" s="1">
        <v>3982.82</v>
      </c>
      <c r="R846" s="1" t="s">
        <v>87</v>
      </c>
      <c r="S846" s="1" t="s">
        <v>71</v>
      </c>
      <c r="T846" s="1" t="s">
        <v>110</v>
      </c>
      <c r="U846" s="1" t="s">
        <v>111</v>
      </c>
      <c r="V846" s="1" t="s">
        <v>112</v>
      </c>
      <c r="W846" s="1">
        <v>4</v>
      </c>
      <c r="X846" s="1" t="s">
        <v>53</v>
      </c>
      <c r="Y846" s="1">
        <v>5</v>
      </c>
      <c r="Z846" s="1" t="s">
        <v>41</v>
      </c>
    </row>
    <row r="847" spans="1:26" ht="18" customHeight="1" x14ac:dyDescent="0.25">
      <c r="A847" s="1" t="s">
        <v>1800</v>
      </c>
      <c r="B847" s="5">
        <f t="shared" ca="1" si="13"/>
        <v>46190</v>
      </c>
      <c r="C847" s="1" t="s">
        <v>1801</v>
      </c>
      <c r="D847" s="1" t="s">
        <v>801</v>
      </c>
      <c r="E847" s="1" t="s">
        <v>45</v>
      </c>
      <c r="F847" s="1">
        <v>37</v>
      </c>
      <c r="G847" s="1" t="s">
        <v>249</v>
      </c>
      <c r="H847" s="1" t="s">
        <v>76</v>
      </c>
      <c r="I847" s="1" t="s">
        <v>139</v>
      </c>
      <c r="J847" s="1" t="s">
        <v>68</v>
      </c>
      <c r="K847" s="1" t="s">
        <v>34</v>
      </c>
      <c r="L847" s="1">
        <v>844.87</v>
      </c>
      <c r="M847" s="1">
        <v>0.1</v>
      </c>
      <c r="N847" s="1">
        <v>84.49</v>
      </c>
      <c r="O847" s="1">
        <v>136.87</v>
      </c>
      <c r="P847" s="1">
        <v>0</v>
      </c>
      <c r="Q847" s="1">
        <v>897.25</v>
      </c>
      <c r="R847" s="1" t="s">
        <v>87</v>
      </c>
      <c r="S847" s="1" t="s">
        <v>140</v>
      </c>
      <c r="T847" s="1" t="s">
        <v>110</v>
      </c>
      <c r="U847" s="1" t="s">
        <v>111</v>
      </c>
      <c r="V847" s="1" t="s">
        <v>112</v>
      </c>
      <c r="W847" s="1">
        <v>7</v>
      </c>
      <c r="X847" s="1" t="s">
        <v>53</v>
      </c>
      <c r="Y847" s="1">
        <v>4</v>
      </c>
      <c r="Z847" s="1" t="s">
        <v>41</v>
      </c>
    </row>
    <row r="848" spans="1:26" ht="18" customHeight="1" x14ac:dyDescent="0.25">
      <c r="A848" s="1" t="s">
        <v>1802</v>
      </c>
      <c r="B848" s="5">
        <f t="shared" ca="1" si="13"/>
        <v>46225</v>
      </c>
      <c r="C848" s="1" t="s">
        <v>1140</v>
      </c>
      <c r="D848" s="1" t="s">
        <v>1516</v>
      </c>
      <c r="E848" s="1" t="s">
        <v>45</v>
      </c>
      <c r="F848" s="1">
        <v>55</v>
      </c>
      <c r="G848" s="1" t="s">
        <v>144</v>
      </c>
      <c r="H848" s="1" t="s">
        <v>47</v>
      </c>
      <c r="I848" s="1" t="s">
        <v>131</v>
      </c>
      <c r="J848" s="1" t="s">
        <v>33</v>
      </c>
      <c r="K848" s="1" t="s">
        <v>69</v>
      </c>
      <c r="L848" s="1">
        <v>3216.76</v>
      </c>
      <c r="M848" s="1">
        <v>0</v>
      </c>
      <c r="N848" s="1">
        <v>0</v>
      </c>
      <c r="O848" s="1">
        <v>579.02</v>
      </c>
      <c r="P848" s="1">
        <v>100</v>
      </c>
      <c r="Q848" s="1">
        <v>3895.78</v>
      </c>
      <c r="R848" s="1" t="s">
        <v>87</v>
      </c>
      <c r="S848" s="1" t="s">
        <v>49</v>
      </c>
      <c r="T848" s="1" t="s">
        <v>80</v>
      </c>
      <c r="U848" s="1" t="s">
        <v>81</v>
      </c>
      <c r="V848" s="1" t="s">
        <v>52</v>
      </c>
      <c r="W848" s="1">
        <v>6</v>
      </c>
      <c r="X848" s="1" t="s">
        <v>53</v>
      </c>
      <c r="Y848" s="1">
        <v>5</v>
      </c>
      <c r="Z848" s="1" t="s">
        <v>145</v>
      </c>
    </row>
    <row r="849" spans="1:26" ht="18" customHeight="1" x14ac:dyDescent="0.25">
      <c r="A849" s="1" t="s">
        <v>1803</v>
      </c>
      <c r="B849" s="5">
        <f t="shared" ca="1" si="13"/>
        <v>46156</v>
      </c>
      <c r="C849" s="1" t="s">
        <v>1361</v>
      </c>
      <c r="D849" s="1" t="s">
        <v>598</v>
      </c>
      <c r="E849" s="1" t="s">
        <v>45</v>
      </c>
      <c r="F849" s="1">
        <v>45</v>
      </c>
      <c r="G849" s="1" t="s">
        <v>138</v>
      </c>
      <c r="H849" s="1" t="s">
        <v>76</v>
      </c>
      <c r="I849" s="1" t="s">
        <v>118</v>
      </c>
      <c r="J849" s="1" t="s">
        <v>68</v>
      </c>
      <c r="K849" s="1" t="s">
        <v>60</v>
      </c>
      <c r="L849" s="1">
        <v>2884.78</v>
      </c>
      <c r="M849" s="1">
        <v>0</v>
      </c>
      <c r="N849" s="1">
        <v>0</v>
      </c>
      <c r="O849" s="1">
        <v>519.26</v>
      </c>
      <c r="P849" s="1">
        <v>150</v>
      </c>
      <c r="Q849" s="1">
        <v>3554.04</v>
      </c>
      <c r="R849" s="1" t="s">
        <v>70</v>
      </c>
      <c r="S849" s="1" t="s">
        <v>71</v>
      </c>
      <c r="T849" s="1" t="s">
        <v>61</v>
      </c>
      <c r="U849" s="1" t="s">
        <v>62</v>
      </c>
      <c r="V849" s="1" t="s">
        <v>39</v>
      </c>
      <c r="W849" s="1">
        <v>5</v>
      </c>
      <c r="X849" s="1" t="s">
        <v>53</v>
      </c>
      <c r="Y849" s="1">
        <v>4</v>
      </c>
      <c r="Z849" s="1" t="s">
        <v>41</v>
      </c>
    </row>
    <row r="850" spans="1:26" ht="18" customHeight="1" x14ac:dyDescent="0.25">
      <c r="A850" s="1" t="s">
        <v>1804</v>
      </c>
      <c r="B850" s="5">
        <f t="shared" ca="1" si="13"/>
        <v>45680</v>
      </c>
      <c r="C850" s="1" t="s">
        <v>1140</v>
      </c>
      <c r="D850" s="1" t="s">
        <v>1330</v>
      </c>
      <c r="E850" s="1" t="s">
        <v>29</v>
      </c>
      <c r="F850" s="1">
        <v>42</v>
      </c>
      <c r="G850" s="1" t="s">
        <v>144</v>
      </c>
      <c r="H850" s="1" t="s">
        <v>47</v>
      </c>
      <c r="I850" s="1" t="s">
        <v>67</v>
      </c>
      <c r="J850" s="1" t="s">
        <v>68</v>
      </c>
      <c r="K850" s="1" t="s">
        <v>34</v>
      </c>
      <c r="L850" s="1">
        <v>5231.78</v>
      </c>
      <c r="M850" s="1">
        <v>0.1</v>
      </c>
      <c r="N850" s="1">
        <v>523.17999999999995</v>
      </c>
      <c r="O850" s="1">
        <v>847.55</v>
      </c>
      <c r="P850" s="1">
        <v>0</v>
      </c>
      <c r="Q850" s="1">
        <v>5556.15</v>
      </c>
      <c r="R850" s="1" t="s">
        <v>87</v>
      </c>
      <c r="S850" s="1" t="s">
        <v>140</v>
      </c>
      <c r="T850" s="1" t="s">
        <v>93</v>
      </c>
      <c r="U850" s="1" t="s">
        <v>94</v>
      </c>
      <c r="V850" s="1" t="s">
        <v>95</v>
      </c>
      <c r="W850" s="1">
        <v>4</v>
      </c>
      <c r="X850" s="1" t="s">
        <v>53</v>
      </c>
      <c r="Y850" s="1">
        <v>1</v>
      </c>
      <c r="Z850" s="1" t="s">
        <v>41</v>
      </c>
    </row>
    <row r="851" spans="1:26" ht="18" customHeight="1" x14ac:dyDescent="0.25">
      <c r="A851" s="1" t="s">
        <v>1805</v>
      </c>
      <c r="B851" s="5">
        <f t="shared" ca="1" si="13"/>
        <v>45933</v>
      </c>
      <c r="C851" s="1" t="s">
        <v>725</v>
      </c>
      <c r="D851" s="1" t="s">
        <v>659</v>
      </c>
      <c r="E851" s="1" t="s">
        <v>45</v>
      </c>
      <c r="F851" s="1">
        <v>49</v>
      </c>
      <c r="G851" s="1" t="s">
        <v>249</v>
      </c>
      <c r="H851" s="1" t="s">
        <v>76</v>
      </c>
      <c r="I851" s="1" t="s">
        <v>139</v>
      </c>
      <c r="J851" s="1" t="s">
        <v>102</v>
      </c>
      <c r="K851" s="1" t="s">
        <v>60</v>
      </c>
      <c r="L851" s="1">
        <v>6422.13</v>
      </c>
      <c r="M851" s="1">
        <v>0</v>
      </c>
      <c r="N851" s="1">
        <v>0</v>
      </c>
      <c r="O851" s="1">
        <v>1155.98</v>
      </c>
      <c r="P851" s="1">
        <v>150</v>
      </c>
      <c r="Q851" s="1">
        <v>7728.11</v>
      </c>
      <c r="R851" s="1" t="s">
        <v>35</v>
      </c>
      <c r="S851" s="1" t="s">
        <v>49</v>
      </c>
      <c r="T851" s="1" t="s">
        <v>50</v>
      </c>
      <c r="U851" s="1" t="s">
        <v>51</v>
      </c>
      <c r="V851" s="1" t="s">
        <v>52</v>
      </c>
      <c r="W851" s="1">
        <v>5</v>
      </c>
      <c r="X851" s="1" t="s">
        <v>53</v>
      </c>
      <c r="Y851" s="1">
        <v>4</v>
      </c>
      <c r="Z851" s="1" t="s">
        <v>41</v>
      </c>
    </row>
    <row r="852" spans="1:26" ht="18" customHeight="1" x14ac:dyDescent="0.25">
      <c r="A852" s="1" t="s">
        <v>1806</v>
      </c>
      <c r="B852" s="5">
        <f t="shared" ca="1" si="13"/>
        <v>45676</v>
      </c>
      <c r="C852" s="1" t="s">
        <v>1780</v>
      </c>
      <c r="D852" s="1" t="s">
        <v>1807</v>
      </c>
      <c r="E852" s="1" t="s">
        <v>29</v>
      </c>
      <c r="F852" s="1">
        <v>27</v>
      </c>
      <c r="G852" s="1" t="s">
        <v>130</v>
      </c>
      <c r="H852" s="1" t="s">
        <v>47</v>
      </c>
      <c r="I852" s="1" t="s">
        <v>131</v>
      </c>
      <c r="J852" s="1" t="s">
        <v>102</v>
      </c>
      <c r="K852" s="1" t="s">
        <v>34</v>
      </c>
      <c r="L852" s="1">
        <v>7750.95</v>
      </c>
      <c r="M852" s="1">
        <v>0</v>
      </c>
      <c r="N852" s="1">
        <v>0</v>
      </c>
      <c r="O852" s="1">
        <v>1395.17</v>
      </c>
      <c r="P852" s="1">
        <v>50</v>
      </c>
      <c r="Q852" s="1">
        <v>9196.1200000000008</v>
      </c>
      <c r="R852" s="1" t="s">
        <v>87</v>
      </c>
      <c r="S852" s="1" t="s">
        <v>71</v>
      </c>
      <c r="T852" s="1" t="s">
        <v>126</v>
      </c>
      <c r="U852" s="1" t="s">
        <v>127</v>
      </c>
      <c r="V852" s="1" t="s">
        <v>112</v>
      </c>
      <c r="W852" s="1">
        <v>6</v>
      </c>
      <c r="X852" s="1" t="s">
        <v>53</v>
      </c>
      <c r="Y852" s="1">
        <v>3</v>
      </c>
      <c r="Z852" s="1" t="s">
        <v>41</v>
      </c>
    </row>
    <row r="853" spans="1:26" ht="18" customHeight="1" x14ac:dyDescent="0.25">
      <c r="A853" s="1" t="s">
        <v>1808</v>
      </c>
      <c r="B853" s="5">
        <f t="shared" ca="1" si="13"/>
        <v>45984</v>
      </c>
      <c r="C853" s="1" t="s">
        <v>263</v>
      </c>
      <c r="D853" s="1" t="s">
        <v>1714</v>
      </c>
      <c r="E853" s="1" t="s">
        <v>45</v>
      </c>
      <c r="F853" s="1">
        <v>59</v>
      </c>
      <c r="G853" s="1" t="s">
        <v>249</v>
      </c>
      <c r="H853" s="1" t="s">
        <v>76</v>
      </c>
      <c r="I853" s="1" t="s">
        <v>139</v>
      </c>
      <c r="J853" s="1" t="s">
        <v>102</v>
      </c>
      <c r="K853" s="1" t="s">
        <v>69</v>
      </c>
      <c r="L853" s="1">
        <v>7282.12</v>
      </c>
      <c r="M853" s="1">
        <v>0</v>
      </c>
      <c r="N853" s="1">
        <v>0</v>
      </c>
      <c r="O853" s="1">
        <v>1310.78</v>
      </c>
      <c r="P853" s="1">
        <v>150</v>
      </c>
      <c r="Q853" s="1">
        <v>8742.9</v>
      </c>
      <c r="R853" s="1" t="s">
        <v>87</v>
      </c>
      <c r="S853" s="1" t="s">
        <v>71</v>
      </c>
      <c r="T853" s="1" t="s">
        <v>50</v>
      </c>
      <c r="U853" s="1" t="s">
        <v>51</v>
      </c>
      <c r="V853" s="1" t="s">
        <v>52</v>
      </c>
      <c r="W853" s="1">
        <v>5</v>
      </c>
      <c r="X853" s="1" t="s">
        <v>53</v>
      </c>
      <c r="Y853" s="1">
        <v>3</v>
      </c>
      <c r="Z853" s="1" t="s">
        <v>113</v>
      </c>
    </row>
    <row r="854" spans="1:26" ht="18" customHeight="1" x14ac:dyDescent="0.25">
      <c r="A854" s="1" t="s">
        <v>1809</v>
      </c>
      <c r="B854" s="5">
        <f t="shared" ca="1" si="13"/>
        <v>46245</v>
      </c>
      <c r="C854" s="1" t="s">
        <v>376</v>
      </c>
      <c r="D854" s="1" t="s">
        <v>1299</v>
      </c>
      <c r="E854" s="1" t="s">
        <v>29</v>
      </c>
      <c r="F854" s="1">
        <v>57</v>
      </c>
      <c r="G854" s="1" t="s">
        <v>85</v>
      </c>
      <c r="H854" s="1" t="s">
        <v>31</v>
      </c>
      <c r="I854" s="1" t="s">
        <v>86</v>
      </c>
      <c r="J854" s="1" t="s">
        <v>92</v>
      </c>
      <c r="K854" s="1" t="s">
        <v>34</v>
      </c>
      <c r="L854" s="1">
        <v>4242.45</v>
      </c>
      <c r="M854" s="1">
        <v>0</v>
      </c>
      <c r="N854" s="1">
        <v>0</v>
      </c>
      <c r="O854" s="1">
        <v>763.64</v>
      </c>
      <c r="P854" s="1">
        <v>0</v>
      </c>
      <c r="Q854" s="1">
        <v>5006.09</v>
      </c>
      <c r="R854" s="1" t="s">
        <v>35</v>
      </c>
      <c r="S854" s="1" t="s">
        <v>71</v>
      </c>
      <c r="T854" s="1" t="s">
        <v>205</v>
      </c>
      <c r="U854" s="1" t="s">
        <v>206</v>
      </c>
      <c r="V854" s="1" t="s">
        <v>112</v>
      </c>
      <c r="W854" s="1">
        <v>7</v>
      </c>
      <c r="X854" s="1" t="s">
        <v>53</v>
      </c>
      <c r="Y854" s="1">
        <v>4</v>
      </c>
      <c r="Z854" s="1" t="s">
        <v>41</v>
      </c>
    </row>
    <row r="855" spans="1:26" ht="18" customHeight="1" x14ac:dyDescent="0.25">
      <c r="A855" s="1" t="s">
        <v>1810</v>
      </c>
      <c r="B855" s="5">
        <f t="shared" ca="1" si="13"/>
        <v>45966</v>
      </c>
      <c r="C855" s="1" t="s">
        <v>1679</v>
      </c>
      <c r="D855" s="1" t="s">
        <v>1700</v>
      </c>
      <c r="E855" s="1" t="s">
        <v>29</v>
      </c>
      <c r="F855" s="1">
        <v>50</v>
      </c>
      <c r="G855" s="1" t="s">
        <v>181</v>
      </c>
      <c r="H855" s="1" t="s">
        <v>31</v>
      </c>
      <c r="I855" s="1" t="s">
        <v>32</v>
      </c>
      <c r="J855" s="1" t="s">
        <v>109</v>
      </c>
      <c r="K855" s="1" t="s">
        <v>34</v>
      </c>
      <c r="L855" s="1">
        <v>680.27</v>
      </c>
      <c r="M855" s="1">
        <v>0.1</v>
      </c>
      <c r="N855" s="1">
        <v>68.03</v>
      </c>
      <c r="O855" s="1">
        <v>110.2</v>
      </c>
      <c r="P855" s="1">
        <v>150</v>
      </c>
      <c r="Q855" s="1">
        <v>872.44</v>
      </c>
      <c r="R855" s="1" t="s">
        <v>35</v>
      </c>
      <c r="S855" s="1" t="s">
        <v>49</v>
      </c>
      <c r="T855" s="1" t="s">
        <v>37</v>
      </c>
      <c r="U855" s="1" t="s">
        <v>38</v>
      </c>
      <c r="V855" s="1" t="s">
        <v>39</v>
      </c>
      <c r="W855" s="1">
        <v>7</v>
      </c>
      <c r="X855" s="1" t="s">
        <v>53</v>
      </c>
      <c r="Y855" s="1">
        <v>2</v>
      </c>
      <c r="Z855" s="1" t="s">
        <v>113</v>
      </c>
    </row>
    <row r="856" spans="1:26" ht="18" customHeight="1" x14ac:dyDescent="0.25">
      <c r="A856" s="1" t="s">
        <v>1811</v>
      </c>
      <c r="B856" s="5">
        <f t="shared" ca="1" si="13"/>
        <v>46025</v>
      </c>
      <c r="C856" s="1" t="s">
        <v>455</v>
      </c>
      <c r="D856" s="1" t="s">
        <v>681</v>
      </c>
      <c r="E856" s="1" t="s">
        <v>29</v>
      </c>
      <c r="F856" s="1">
        <v>30</v>
      </c>
      <c r="G856" s="1" t="s">
        <v>149</v>
      </c>
      <c r="H856" s="1" t="s">
        <v>100</v>
      </c>
      <c r="I856" s="1" t="s">
        <v>178</v>
      </c>
      <c r="J856" s="1" t="s">
        <v>68</v>
      </c>
      <c r="K856" s="1" t="s">
        <v>34</v>
      </c>
      <c r="L856" s="1">
        <v>9175.25</v>
      </c>
      <c r="M856" s="1">
        <v>0</v>
      </c>
      <c r="N856" s="1">
        <v>0</v>
      </c>
      <c r="O856" s="1">
        <v>1651.54</v>
      </c>
      <c r="P856" s="1">
        <v>0</v>
      </c>
      <c r="Q856" s="1">
        <v>10826.79</v>
      </c>
      <c r="R856" s="1" t="s">
        <v>70</v>
      </c>
      <c r="S856" s="1" t="s">
        <v>49</v>
      </c>
      <c r="T856" s="1" t="s">
        <v>110</v>
      </c>
      <c r="U856" s="1" t="s">
        <v>111</v>
      </c>
      <c r="V856" s="1" t="s">
        <v>112</v>
      </c>
      <c r="W856" s="1">
        <v>2</v>
      </c>
      <c r="X856" s="1" t="s">
        <v>53</v>
      </c>
      <c r="Y856" s="1">
        <v>4</v>
      </c>
      <c r="Z856" s="1" t="s">
        <v>41</v>
      </c>
    </row>
    <row r="857" spans="1:26" ht="18" customHeight="1" x14ac:dyDescent="0.25">
      <c r="A857" s="1" t="s">
        <v>1812</v>
      </c>
      <c r="B857" s="5">
        <f t="shared" ca="1" si="13"/>
        <v>45803</v>
      </c>
      <c r="C857" s="1" t="s">
        <v>1041</v>
      </c>
      <c r="D857" s="1" t="s">
        <v>1774</v>
      </c>
      <c r="E857" s="1" t="s">
        <v>29</v>
      </c>
      <c r="F857" s="1">
        <v>58</v>
      </c>
      <c r="G857" s="1" t="s">
        <v>144</v>
      </c>
      <c r="H857" s="1" t="s">
        <v>47</v>
      </c>
      <c r="I857" s="1" t="s">
        <v>67</v>
      </c>
      <c r="J857" s="1" t="s">
        <v>92</v>
      </c>
      <c r="K857" s="1" t="s">
        <v>34</v>
      </c>
      <c r="L857" s="1">
        <v>6087.24</v>
      </c>
      <c r="M857" s="1">
        <v>0.05</v>
      </c>
      <c r="N857" s="1">
        <v>304.36</v>
      </c>
      <c r="O857" s="1">
        <v>1040.92</v>
      </c>
      <c r="P857" s="1">
        <v>100</v>
      </c>
      <c r="Q857" s="1">
        <v>6923.8</v>
      </c>
      <c r="R857" s="1" t="s">
        <v>79</v>
      </c>
      <c r="S857" s="1" t="s">
        <v>71</v>
      </c>
      <c r="T857" s="1" t="s">
        <v>50</v>
      </c>
      <c r="U857" s="1" t="s">
        <v>51</v>
      </c>
      <c r="V857" s="1" t="s">
        <v>52</v>
      </c>
      <c r="W857" s="1">
        <v>7</v>
      </c>
      <c r="X857" s="1" t="s">
        <v>53</v>
      </c>
      <c r="Y857" s="1">
        <v>2</v>
      </c>
      <c r="Z857" s="1" t="s">
        <v>41</v>
      </c>
    </row>
    <row r="858" spans="1:26" ht="18" customHeight="1" x14ac:dyDescent="0.25">
      <c r="A858" s="1" t="s">
        <v>1813</v>
      </c>
      <c r="B858" s="5">
        <f t="shared" ca="1" si="13"/>
        <v>46199</v>
      </c>
      <c r="C858" s="1" t="s">
        <v>1814</v>
      </c>
      <c r="D858" s="1" t="s">
        <v>1815</v>
      </c>
      <c r="E858" s="1" t="s">
        <v>29</v>
      </c>
      <c r="F858" s="1">
        <v>59</v>
      </c>
      <c r="G858" s="1" t="s">
        <v>138</v>
      </c>
      <c r="H858" s="1" t="s">
        <v>76</v>
      </c>
      <c r="I858" s="1" t="s">
        <v>108</v>
      </c>
      <c r="J858" s="1" t="s">
        <v>59</v>
      </c>
      <c r="K858" s="1" t="s">
        <v>69</v>
      </c>
      <c r="L858" s="1">
        <v>4655.41</v>
      </c>
      <c r="M858" s="1">
        <v>0</v>
      </c>
      <c r="N858" s="1">
        <v>0</v>
      </c>
      <c r="O858" s="1">
        <v>837.97</v>
      </c>
      <c r="P858" s="1">
        <v>50</v>
      </c>
      <c r="Q858" s="1">
        <v>5543.38</v>
      </c>
      <c r="R858" s="1" t="s">
        <v>120</v>
      </c>
      <c r="S858" s="1" t="s">
        <v>49</v>
      </c>
      <c r="T858" s="1" t="s">
        <v>61</v>
      </c>
      <c r="U858" s="1" t="s">
        <v>62</v>
      </c>
      <c r="V858" s="1" t="s">
        <v>39</v>
      </c>
      <c r="W858" s="1">
        <v>4</v>
      </c>
      <c r="X858" s="1" t="s">
        <v>53</v>
      </c>
      <c r="Y858" s="1">
        <v>3</v>
      </c>
      <c r="Z858" s="1" t="s">
        <v>145</v>
      </c>
    </row>
    <row r="859" spans="1:26" ht="18" customHeight="1" x14ac:dyDescent="0.25">
      <c r="A859" s="1" t="s">
        <v>1816</v>
      </c>
      <c r="B859" s="5">
        <f t="shared" ca="1" si="13"/>
        <v>46078</v>
      </c>
      <c r="C859" s="1" t="s">
        <v>1227</v>
      </c>
      <c r="D859" s="1" t="s">
        <v>706</v>
      </c>
      <c r="E859" s="1" t="s">
        <v>29</v>
      </c>
      <c r="F859" s="1">
        <v>64</v>
      </c>
      <c r="G859" s="1" t="s">
        <v>91</v>
      </c>
      <c r="H859" s="1" t="s">
        <v>47</v>
      </c>
      <c r="I859" s="1" t="s">
        <v>58</v>
      </c>
      <c r="J859" s="1" t="s">
        <v>102</v>
      </c>
      <c r="K859" s="1" t="s">
        <v>34</v>
      </c>
      <c r="L859" s="1">
        <v>13037.38</v>
      </c>
      <c r="M859" s="1">
        <v>0.1</v>
      </c>
      <c r="N859" s="1">
        <v>1303.74</v>
      </c>
      <c r="O859" s="1">
        <v>2112.06</v>
      </c>
      <c r="P859" s="1">
        <v>50</v>
      </c>
      <c r="Q859" s="1">
        <v>13895.7</v>
      </c>
      <c r="R859" s="1" t="s">
        <v>35</v>
      </c>
      <c r="S859" s="1" t="s">
        <v>49</v>
      </c>
      <c r="T859" s="1" t="s">
        <v>126</v>
      </c>
      <c r="U859" s="1" t="s">
        <v>127</v>
      </c>
      <c r="V859" s="1" t="s">
        <v>112</v>
      </c>
      <c r="W859" s="1">
        <v>6</v>
      </c>
      <c r="X859" s="1" t="s">
        <v>53</v>
      </c>
      <c r="Y859" s="1">
        <v>2</v>
      </c>
      <c r="Z859" s="1" t="s">
        <v>41</v>
      </c>
    </row>
    <row r="860" spans="1:26" ht="18" customHeight="1" x14ac:dyDescent="0.25">
      <c r="A860" s="1" t="s">
        <v>1817</v>
      </c>
      <c r="B860" s="5">
        <f t="shared" ca="1" si="13"/>
        <v>46090</v>
      </c>
      <c r="C860" s="1" t="s">
        <v>604</v>
      </c>
      <c r="D860" s="1" t="s">
        <v>1657</v>
      </c>
      <c r="E860" s="1" t="s">
        <v>29</v>
      </c>
      <c r="F860" s="1">
        <v>54</v>
      </c>
      <c r="G860" s="1" t="s">
        <v>222</v>
      </c>
      <c r="H860" s="1" t="s">
        <v>31</v>
      </c>
      <c r="I860" s="1" t="s">
        <v>282</v>
      </c>
      <c r="J860" s="1" t="s">
        <v>59</v>
      </c>
      <c r="K860" s="1" t="s">
        <v>60</v>
      </c>
      <c r="L860" s="1">
        <v>11264.46</v>
      </c>
      <c r="M860" s="1">
        <v>0</v>
      </c>
      <c r="N860" s="1">
        <v>0</v>
      </c>
      <c r="O860" s="1">
        <v>2027.6</v>
      </c>
      <c r="P860" s="1">
        <v>0</v>
      </c>
      <c r="Q860" s="1">
        <v>13292.06</v>
      </c>
      <c r="R860" s="1" t="s">
        <v>35</v>
      </c>
      <c r="S860" s="1" t="s">
        <v>49</v>
      </c>
      <c r="T860" s="1" t="s">
        <v>161</v>
      </c>
      <c r="U860" s="1" t="s">
        <v>162</v>
      </c>
      <c r="V860" s="1" t="s">
        <v>95</v>
      </c>
      <c r="W860" s="1">
        <v>7</v>
      </c>
      <c r="X860" s="1" t="s">
        <v>63</v>
      </c>
      <c r="Y860" s="1">
        <v>2</v>
      </c>
      <c r="Z860" s="1" t="s">
        <v>113</v>
      </c>
    </row>
    <row r="861" spans="1:26" ht="18" customHeight="1" x14ac:dyDescent="0.25">
      <c r="A861" s="1" t="s">
        <v>1818</v>
      </c>
      <c r="B861" s="5">
        <f t="shared" ca="1" si="13"/>
        <v>46230</v>
      </c>
      <c r="C861" s="1" t="s">
        <v>297</v>
      </c>
      <c r="D861" s="1" t="s">
        <v>1819</v>
      </c>
      <c r="E861" s="1" t="s">
        <v>29</v>
      </c>
      <c r="F861" s="1">
        <v>33</v>
      </c>
      <c r="G861" s="1" t="s">
        <v>57</v>
      </c>
      <c r="H861" s="1" t="s">
        <v>47</v>
      </c>
      <c r="I861" s="1" t="s">
        <v>58</v>
      </c>
      <c r="J861" s="1" t="s">
        <v>102</v>
      </c>
      <c r="K861" s="1" t="s">
        <v>34</v>
      </c>
      <c r="L861" s="1">
        <v>12902.04</v>
      </c>
      <c r="M861" s="1">
        <v>0.05</v>
      </c>
      <c r="N861" s="1">
        <v>645.1</v>
      </c>
      <c r="O861" s="1">
        <v>2206.25</v>
      </c>
      <c r="P861" s="1">
        <v>100</v>
      </c>
      <c r="Q861" s="1">
        <v>14563.19</v>
      </c>
      <c r="R861" s="1" t="s">
        <v>35</v>
      </c>
      <c r="S861" s="1" t="s">
        <v>49</v>
      </c>
      <c r="T861" s="1" t="s">
        <v>205</v>
      </c>
      <c r="U861" s="1" t="s">
        <v>206</v>
      </c>
      <c r="V861" s="1" t="s">
        <v>112</v>
      </c>
      <c r="W861" s="1">
        <v>3</v>
      </c>
      <c r="X861" s="1" t="s">
        <v>63</v>
      </c>
      <c r="Y861" s="1">
        <v>4</v>
      </c>
      <c r="Z861" s="1" t="s">
        <v>41</v>
      </c>
    </row>
    <row r="862" spans="1:26" ht="18" customHeight="1" x14ac:dyDescent="0.25">
      <c r="A862" s="1" t="s">
        <v>1820</v>
      </c>
      <c r="B862" s="5">
        <f t="shared" ca="1" si="13"/>
        <v>45918</v>
      </c>
      <c r="C862" s="1" t="s">
        <v>1120</v>
      </c>
      <c r="D862" s="1" t="s">
        <v>739</v>
      </c>
      <c r="E862" s="1" t="s">
        <v>29</v>
      </c>
      <c r="F862" s="1">
        <v>62</v>
      </c>
      <c r="G862" s="1" t="s">
        <v>107</v>
      </c>
      <c r="H862" s="1" t="s">
        <v>76</v>
      </c>
      <c r="I862" s="1" t="s">
        <v>139</v>
      </c>
      <c r="J862" s="1" t="s">
        <v>78</v>
      </c>
      <c r="K862" s="1" t="s">
        <v>69</v>
      </c>
      <c r="L862" s="1">
        <v>7551</v>
      </c>
      <c r="M862" s="1">
        <v>0.1</v>
      </c>
      <c r="N862" s="1">
        <v>755.1</v>
      </c>
      <c r="O862" s="1">
        <v>1223.26</v>
      </c>
      <c r="P862" s="1">
        <v>0</v>
      </c>
      <c r="Q862" s="1">
        <v>8019.16</v>
      </c>
      <c r="R862" s="1" t="s">
        <v>79</v>
      </c>
      <c r="S862" s="1" t="s">
        <v>140</v>
      </c>
      <c r="T862" s="1" t="s">
        <v>61</v>
      </c>
      <c r="U862" s="1" t="s">
        <v>62</v>
      </c>
      <c r="V862" s="1" t="s">
        <v>39</v>
      </c>
      <c r="W862" s="1">
        <v>6</v>
      </c>
      <c r="X862" s="1" t="s">
        <v>53</v>
      </c>
      <c r="Y862" s="1">
        <v>4</v>
      </c>
      <c r="Z862" s="1" t="s">
        <v>41</v>
      </c>
    </row>
    <row r="863" spans="1:26" ht="18" customHeight="1" x14ac:dyDescent="0.25">
      <c r="A863" s="1" t="s">
        <v>1821</v>
      </c>
      <c r="B863" s="5">
        <f t="shared" ca="1" si="13"/>
        <v>45726</v>
      </c>
      <c r="C863" s="1" t="s">
        <v>1120</v>
      </c>
      <c r="D863" s="1" t="s">
        <v>1579</v>
      </c>
      <c r="E863" s="1" t="s">
        <v>45</v>
      </c>
      <c r="F863" s="1">
        <v>39</v>
      </c>
      <c r="G863" s="1" t="s">
        <v>130</v>
      </c>
      <c r="H863" s="1" t="s">
        <v>47</v>
      </c>
      <c r="I863" s="1" t="s">
        <v>48</v>
      </c>
      <c r="J863" s="1" t="s">
        <v>92</v>
      </c>
      <c r="K863" s="1" t="s">
        <v>34</v>
      </c>
      <c r="L863" s="1">
        <v>2181.2399999999998</v>
      </c>
      <c r="M863" s="1">
        <v>0</v>
      </c>
      <c r="N863" s="1">
        <v>0</v>
      </c>
      <c r="O863" s="1">
        <v>392.62</v>
      </c>
      <c r="P863" s="1">
        <v>50</v>
      </c>
      <c r="Q863" s="1">
        <v>2623.86</v>
      </c>
      <c r="R863" s="1" t="s">
        <v>35</v>
      </c>
      <c r="S863" s="1" t="s">
        <v>49</v>
      </c>
      <c r="T863" s="1" t="s">
        <v>50</v>
      </c>
      <c r="U863" s="1" t="s">
        <v>51</v>
      </c>
      <c r="V863" s="1" t="s">
        <v>52</v>
      </c>
      <c r="W863" s="1">
        <v>4</v>
      </c>
      <c r="X863" s="1" t="s">
        <v>53</v>
      </c>
      <c r="Y863" s="1">
        <v>5</v>
      </c>
      <c r="Z863" s="1" t="s">
        <v>41</v>
      </c>
    </row>
    <row r="864" spans="1:26" ht="18" customHeight="1" x14ac:dyDescent="0.25">
      <c r="A864" s="1" t="s">
        <v>1822</v>
      </c>
      <c r="B864" s="5">
        <f t="shared" ca="1" si="13"/>
        <v>46190</v>
      </c>
      <c r="C864" s="1" t="s">
        <v>1823</v>
      </c>
      <c r="D864" s="1" t="s">
        <v>459</v>
      </c>
      <c r="E864" s="1" t="s">
        <v>45</v>
      </c>
      <c r="F864" s="1">
        <v>37</v>
      </c>
      <c r="G864" s="1" t="s">
        <v>107</v>
      </c>
      <c r="H864" s="1" t="s">
        <v>76</v>
      </c>
      <c r="I864" s="1" t="s">
        <v>139</v>
      </c>
      <c r="J864" s="1" t="s">
        <v>92</v>
      </c>
      <c r="K864" s="1" t="s">
        <v>34</v>
      </c>
      <c r="L864" s="1">
        <v>10519.27</v>
      </c>
      <c r="M864" s="1">
        <v>0.15</v>
      </c>
      <c r="N864" s="1">
        <v>1577.89</v>
      </c>
      <c r="O864" s="1">
        <v>1609.45</v>
      </c>
      <c r="P864" s="1">
        <v>0</v>
      </c>
      <c r="Q864" s="1">
        <v>10550.83</v>
      </c>
      <c r="R864" s="1" t="s">
        <v>35</v>
      </c>
      <c r="S864" s="1" t="s">
        <v>140</v>
      </c>
      <c r="T864" s="1" t="s">
        <v>37</v>
      </c>
      <c r="U864" s="1" t="s">
        <v>38</v>
      </c>
      <c r="V864" s="1" t="s">
        <v>39</v>
      </c>
      <c r="W864" s="1">
        <v>6</v>
      </c>
      <c r="X864" s="1" t="s">
        <v>53</v>
      </c>
      <c r="Y864" s="1">
        <v>5</v>
      </c>
      <c r="Z864" s="1" t="s">
        <v>41</v>
      </c>
    </row>
    <row r="865" spans="1:26" ht="18" customHeight="1" x14ac:dyDescent="0.25">
      <c r="A865" s="1" t="s">
        <v>1824</v>
      </c>
      <c r="B865" s="5">
        <f t="shared" ca="1" si="13"/>
        <v>45817</v>
      </c>
      <c r="C865" s="1" t="s">
        <v>1825</v>
      </c>
      <c r="D865" s="1" t="s">
        <v>580</v>
      </c>
      <c r="E865" s="1" t="s">
        <v>29</v>
      </c>
      <c r="F865" s="1">
        <v>67</v>
      </c>
      <c r="G865" s="1" t="s">
        <v>124</v>
      </c>
      <c r="H865" s="1" t="s">
        <v>31</v>
      </c>
      <c r="I865" s="1" t="s">
        <v>282</v>
      </c>
      <c r="J865" s="1" t="s">
        <v>109</v>
      </c>
      <c r="K865" s="1" t="s">
        <v>34</v>
      </c>
      <c r="L865" s="1">
        <v>3289.59</v>
      </c>
      <c r="M865" s="1">
        <v>0.05</v>
      </c>
      <c r="N865" s="1">
        <v>164.48</v>
      </c>
      <c r="O865" s="1">
        <v>562.52</v>
      </c>
      <c r="P865" s="1">
        <v>150</v>
      </c>
      <c r="Q865" s="1">
        <v>3837.63</v>
      </c>
      <c r="R865" s="1" t="s">
        <v>87</v>
      </c>
      <c r="S865" s="1" t="s">
        <v>49</v>
      </c>
      <c r="T865" s="1" t="s">
        <v>80</v>
      </c>
      <c r="U865" s="1" t="s">
        <v>81</v>
      </c>
      <c r="V865" s="1" t="s">
        <v>52</v>
      </c>
      <c r="W865" s="1">
        <v>7</v>
      </c>
      <c r="X865" s="1" t="s">
        <v>63</v>
      </c>
      <c r="Y865" s="1">
        <v>5</v>
      </c>
      <c r="Z865" s="1" t="s">
        <v>41</v>
      </c>
    </row>
    <row r="866" spans="1:26" ht="18" customHeight="1" x14ac:dyDescent="0.25">
      <c r="A866" s="1" t="s">
        <v>1826</v>
      </c>
      <c r="B866" s="5">
        <f t="shared" ca="1" si="13"/>
        <v>46050</v>
      </c>
      <c r="C866" s="1" t="s">
        <v>1534</v>
      </c>
      <c r="D866" s="1" t="s">
        <v>922</v>
      </c>
      <c r="E866" s="1" t="s">
        <v>45</v>
      </c>
      <c r="F866" s="1">
        <v>60</v>
      </c>
      <c r="G866" s="1" t="s">
        <v>30</v>
      </c>
      <c r="H866" s="1" t="s">
        <v>31</v>
      </c>
      <c r="I866" s="1" t="s">
        <v>282</v>
      </c>
      <c r="J866" s="1" t="s">
        <v>33</v>
      </c>
      <c r="K866" s="1" t="s">
        <v>60</v>
      </c>
      <c r="L866" s="1">
        <v>6758.14</v>
      </c>
      <c r="M866" s="1">
        <v>0.05</v>
      </c>
      <c r="N866" s="1">
        <v>337.91</v>
      </c>
      <c r="O866" s="1">
        <v>1155.6400000000001</v>
      </c>
      <c r="P866" s="1">
        <v>0</v>
      </c>
      <c r="Q866" s="1">
        <v>7575.87</v>
      </c>
      <c r="R866" s="1" t="s">
        <v>87</v>
      </c>
      <c r="S866" s="1" t="s">
        <v>71</v>
      </c>
      <c r="T866" s="1" t="s">
        <v>110</v>
      </c>
      <c r="U866" s="1" t="s">
        <v>111</v>
      </c>
      <c r="V866" s="1" t="s">
        <v>112</v>
      </c>
      <c r="W866" s="1">
        <v>3</v>
      </c>
      <c r="X866" s="1" t="s">
        <v>53</v>
      </c>
      <c r="Y866" s="1">
        <v>3</v>
      </c>
      <c r="Z866" s="1" t="s">
        <v>41</v>
      </c>
    </row>
    <row r="867" spans="1:26" ht="18" customHeight="1" x14ac:dyDescent="0.25">
      <c r="A867" s="1" t="s">
        <v>1827</v>
      </c>
      <c r="B867" s="5">
        <f t="shared" ca="1" si="13"/>
        <v>45868</v>
      </c>
      <c r="C867" s="1" t="s">
        <v>544</v>
      </c>
      <c r="D867" s="1" t="s">
        <v>1254</v>
      </c>
      <c r="E867" s="1" t="s">
        <v>45</v>
      </c>
      <c r="F867" s="1">
        <v>44</v>
      </c>
      <c r="G867" s="1" t="s">
        <v>181</v>
      </c>
      <c r="H867" s="1" t="s">
        <v>31</v>
      </c>
      <c r="I867" s="1" t="s">
        <v>32</v>
      </c>
      <c r="J867" s="1" t="s">
        <v>119</v>
      </c>
      <c r="K867" s="1" t="s">
        <v>34</v>
      </c>
      <c r="L867" s="1">
        <v>1208.76</v>
      </c>
      <c r="M867" s="1">
        <v>0</v>
      </c>
      <c r="N867" s="1">
        <v>0</v>
      </c>
      <c r="O867" s="1">
        <v>217.58</v>
      </c>
      <c r="P867" s="1">
        <v>0</v>
      </c>
      <c r="Q867" s="1">
        <v>1426.34</v>
      </c>
      <c r="R867" s="1" t="s">
        <v>79</v>
      </c>
      <c r="S867" s="1" t="s">
        <v>49</v>
      </c>
      <c r="T867" s="1" t="s">
        <v>126</v>
      </c>
      <c r="U867" s="1" t="s">
        <v>127</v>
      </c>
      <c r="V867" s="1" t="s">
        <v>112</v>
      </c>
      <c r="W867" s="1">
        <v>2</v>
      </c>
      <c r="X867" s="1" t="s">
        <v>53</v>
      </c>
      <c r="Y867" s="1">
        <v>4</v>
      </c>
      <c r="Z867" s="1" t="s">
        <v>41</v>
      </c>
    </row>
    <row r="868" spans="1:26" ht="18" customHeight="1" x14ac:dyDescent="0.25">
      <c r="A868" s="1" t="s">
        <v>1828</v>
      </c>
      <c r="B868" s="5">
        <f t="shared" ca="1" si="13"/>
        <v>45810</v>
      </c>
      <c r="C868" s="1" t="s">
        <v>1829</v>
      </c>
      <c r="D868" s="1" t="s">
        <v>748</v>
      </c>
      <c r="E868" s="1" t="s">
        <v>29</v>
      </c>
      <c r="F868" s="1">
        <v>58</v>
      </c>
      <c r="G868" s="1" t="s">
        <v>171</v>
      </c>
      <c r="H868" s="1" t="s">
        <v>100</v>
      </c>
      <c r="I868" s="1" t="s">
        <v>178</v>
      </c>
      <c r="J868" s="1" t="s">
        <v>68</v>
      </c>
      <c r="K868" s="1" t="s">
        <v>34</v>
      </c>
      <c r="L868" s="1">
        <v>12423.3</v>
      </c>
      <c r="M868" s="1">
        <v>0.15</v>
      </c>
      <c r="N868" s="1">
        <v>1863.5</v>
      </c>
      <c r="O868" s="1">
        <v>1900.76</v>
      </c>
      <c r="P868" s="1">
        <v>0</v>
      </c>
      <c r="Q868" s="1">
        <v>12460.56</v>
      </c>
      <c r="R868" s="1" t="s">
        <v>87</v>
      </c>
      <c r="S868" s="1" t="s">
        <v>71</v>
      </c>
      <c r="T868" s="1" t="s">
        <v>37</v>
      </c>
      <c r="U868" s="1" t="s">
        <v>38</v>
      </c>
      <c r="V868" s="1" t="s">
        <v>39</v>
      </c>
      <c r="W868" s="1">
        <v>4</v>
      </c>
      <c r="X868" s="1" t="s">
        <v>53</v>
      </c>
      <c r="Y868" s="1">
        <v>2</v>
      </c>
      <c r="Z868" s="1" t="s">
        <v>41</v>
      </c>
    </row>
    <row r="869" spans="1:26" ht="18" customHeight="1" x14ac:dyDescent="0.25">
      <c r="A869" s="1" t="s">
        <v>1830</v>
      </c>
      <c r="B869" s="5">
        <f t="shared" ca="1" si="13"/>
        <v>46158</v>
      </c>
      <c r="C869" s="1" t="s">
        <v>1831</v>
      </c>
      <c r="D869" s="1" t="s">
        <v>1555</v>
      </c>
      <c r="E869" s="1" t="s">
        <v>29</v>
      </c>
      <c r="F869" s="1">
        <v>33</v>
      </c>
      <c r="G869" s="1" t="s">
        <v>124</v>
      </c>
      <c r="H869" s="1" t="s">
        <v>31</v>
      </c>
      <c r="I869" s="1" t="s">
        <v>125</v>
      </c>
      <c r="J869" s="1" t="s">
        <v>33</v>
      </c>
      <c r="K869" s="1" t="s">
        <v>34</v>
      </c>
      <c r="L869" s="1">
        <v>2107.62</v>
      </c>
      <c r="M869" s="1">
        <v>0.1</v>
      </c>
      <c r="N869" s="1">
        <v>210.76</v>
      </c>
      <c r="O869" s="1">
        <v>341.43</v>
      </c>
      <c r="P869" s="1">
        <v>50</v>
      </c>
      <c r="Q869" s="1">
        <v>2288.29</v>
      </c>
      <c r="R869" s="1" t="s">
        <v>35</v>
      </c>
      <c r="S869" s="1" t="s">
        <v>71</v>
      </c>
      <c r="T869" s="1" t="s">
        <v>93</v>
      </c>
      <c r="U869" s="1" t="s">
        <v>94</v>
      </c>
      <c r="V869" s="1" t="s">
        <v>95</v>
      </c>
      <c r="W869" s="1">
        <v>4</v>
      </c>
      <c r="X869" s="1" t="s">
        <v>53</v>
      </c>
      <c r="Y869" s="1">
        <v>5</v>
      </c>
      <c r="Z869" s="1" t="s">
        <v>41</v>
      </c>
    </row>
    <row r="870" spans="1:26" ht="18" customHeight="1" x14ac:dyDescent="0.25">
      <c r="A870" s="1" t="s">
        <v>1832</v>
      </c>
      <c r="B870" s="5">
        <f t="shared" ca="1" si="13"/>
        <v>46127</v>
      </c>
      <c r="C870" s="1" t="s">
        <v>1266</v>
      </c>
      <c r="D870" s="1" t="s">
        <v>971</v>
      </c>
      <c r="E870" s="1" t="s">
        <v>29</v>
      </c>
      <c r="F870" s="1">
        <v>51</v>
      </c>
      <c r="G870" s="1" t="s">
        <v>46</v>
      </c>
      <c r="H870" s="1" t="s">
        <v>47</v>
      </c>
      <c r="I870" s="1" t="s">
        <v>131</v>
      </c>
      <c r="J870" s="1" t="s">
        <v>92</v>
      </c>
      <c r="K870" s="1" t="s">
        <v>60</v>
      </c>
      <c r="L870" s="1">
        <v>13570.69</v>
      </c>
      <c r="M870" s="1">
        <v>0</v>
      </c>
      <c r="N870" s="1">
        <v>0</v>
      </c>
      <c r="O870" s="1">
        <v>2442.7199999999998</v>
      </c>
      <c r="P870" s="1">
        <v>0</v>
      </c>
      <c r="Q870" s="1">
        <v>16013.41</v>
      </c>
      <c r="R870" s="1" t="s">
        <v>87</v>
      </c>
      <c r="S870" s="1" t="s">
        <v>49</v>
      </c>
      <c r="T870" s="1" t="s">
        <v>205</v>
      </c>
      <c r="U870" s="1" t="s">
        <v>206</v>
      </c>
      <c r="V870" s="1" t="s">
        <v>112</v>
      </c>
      <c r="W870" s="1">
        <v>6</v>
      </c>
      <c r="X870" s="1" t="s">
        <v>53</v>
      </c>
      <c r="Y870" s="1">
        <v>2</v>
      </c>
      <c r="Z870" s="1" t="s">
        <v>145</v>
      </c>
    </row>
    <row r="871" spans="1:26" ht="18" customHeight="1" x14ac:dyDescent="0.25">
      <c r="A871" s="1" t="s">
        <v>1833</v>
      </c>
      <c r="B871" s="5">
        <f t="shared" ca="1" si="13"/>
        <v>45710</v>
      </c>
      <c r="C871" s="1" t="s">
        <v>1526</v>
      </c>
      <c r="D871" s="1" t="s">
        <v>1175</v>
      </c>
      <c r="E871" s="1" t="s">
        <v>45</v>
      </c>
      <c r="F871" s="1">
        <v>49</v>
      </c>
      <c r="G871" s="1" t="s">
        <v>274</v>
      </c>
      <c r="H871" s="1" t="s">
        <v>100</v>
      </c>
      <c r="I871" s="1" t="s">
        <v>101</v>
      </c>
      <c r="J871" s="1" t="s">
        <v>33</v>
      </c>
      <c r="K871" s="1" t="s">
        <v>34</v>
      </c>
      <c r="L871" s="1">
        <v>12997.4</v>
      </c>
      <c r="M871" s="1">
        <v>0</v>
      </c>
      <c r="N871" s="1">
        <v>0</v>
      </c>
      <c r="O871" s="1">
        <v>2339.5300000000002</v>
      </c>
      <c r="P871" s="1">
        <v>50</v>
      </c>
      <c r="Q871" s="1">
        <v>15386.93</v>
      </c>
      <c r="R871" s="1" t="s">
        <v>120</v>
      </c>
      <c r="S871" s="1" t="s">
        <v>140</v>
      </c>
      <c r="T871" s="1" t="s">
        <v>161</v>
      </c>
      <c r="U871" s="1" t="s">
        <v>162</v>
      </c>
      <c r="V871" s="1" t="s">
        <v>95</v>
      </c>
      <c r="W871" s="1">
        <v>5</v>
      </c>
      <c r="X871" s="1" t="s">
        <v>53</v>
      </c>
      <c r="Y871" s="1">
        <v>4</v>
      </c>
      <c r="Z871" s="1" t="s">
        <v>41</v>
      </c>
    </row>
    <row r="872" spans="1:26" ht="18" customHeight="1" x14ac:dyDescent="0.25">
      <c r="A872" s="1" t="s">
        <v>1834</v>
      </c>
      <c r="B872" s="5">
        <f t="shared" ca="1" si="13"/>
        <v>45874</v>
      </c>
      <c r="C872" s="1" t="s">
        <v>582</v>
      </c>
      <c r="D872" s="1" t="s">
        <v>973</v>
      </c>
      <c r="E872" s="1" t="s">
        <v>45</v>
      </c>
      <c r="F872" s="1">
        <v>43</v>
      </c>
      <c r="G872" s="1" t="s">
        <v>181</v>
      </c>
      <c r="H872" s="1" t="s">
        <v>31</v>
      </c>
      <c r="I872" s="1" t="s">
        <v>32</v>
      </c>
      <c r="J872" s="1" t="s">
        <v>78</v>
      </c>
      <c r="K872" s="1" t="s">
        <v>34</v>
      </c>
      <c r="L872" s="1">
        <v>7102.6</v>
      </c>
      <c r="M872" s="1">
        <v>0.1</v>
      </c>
      <c r="N872" s="1">
        <v>710.26</v>
      </c>
      <c r="O872" s="1">
        <v>1150.6199999999999</v>
      </c>
      <c r="P872" s="1">
        <v>100</v>
      </c>
      <c r="Q872" s="1">
        <v>7642.96</v>
      </c>
      <c r="R872" s="1" t="s">
        <v>87</v>
      </c>
      <c r="S872" s="1" t="s">
        <v>49</v>
      </c>
      <c r="T872" s="1" t="s">
        <v>93</v>
      </c>
      <c r="U872" s="1" t="s">
        <v>94</v>
      </c>
      <c r="V872" s="1" t="s">
        <v>95</v>
      </c>
      <c r="W872" s="1">
        <v>5</v>
      </c>
      <c r="X872" s="1" t="s">
        <v>53</v>
      </c>
      <c r="Y872" s="1">
        <v>3</v>
      </c>
      <c r="Z872" s="1" t="s">
        <v>41</v>
      </c>
    </row>
    <row r="873" spans="1:26" ht="18" customHeight="1" x14ac:dyDescent="0.25">
      <c r="A873" s="1" t="s">
        <v>1835</v>
      </c>
      <c r="B873" s="5">
        <f t="shared" ca="1" si="13"/>
        <v>46141</v>
      </c>
      <c r="C873" s="1" t="s">
        <v>1836</v>
      </c>
      <c r="D873" s="1" t="s">
        <v>1757</v>
      </c>
      <c r="E873" s="1" t="s">
        <v>45</v>
      </c>
      <c r="F873" s="1">
        <v>42</v>
      </c>
      <c r="G873" s="1" t="s">
        <v>130</v>
      </c>
      <c r="H873" s="1" t="s">
        <v>47</v>
      </c>
      <c r="I873" s="1" t="s">
        <v>58</v>
      </c>
      <c r="J873" s="1" t="s">
        <v>119</v>
      </c>
      <c r="K873" s="1" t="s">
        <v>34</v>
      </c>
      <c r="L873" s="1">
        <v>11229.43</v>
      </c>
      <c r="M873" s="1">
        <v>0.05</v>
      </c>
      <c r="N873" s="1">
        <v>561.47</v>
      </c>
      <c r="O873" s="1">
        <v>1920.23</v>
      </c>
      <c r="P873" s="1">
        <v>100</v>
      </c>
      <c r="Q873" s="1">
        <v>12688.19</v>
      </c>
      <c r="R873" s="1" t="s">
        <v>120</v>
      </c>
      <c r="S873" s="1" t="s">
        <v>71</v>
      </c>
      <c r="T873" s="1" t="s">
        <v>37</v>
      </c>
      <c r="U873" s="1" t="s">
        <v>38</v>
      </c>
      <c r="V873" s="1" t="s">
        <v>39</v>
      </c>
      <c r="W873" s="1">
        <v>3</v>
      </c>
      <c r="X873" s="1" t="s">
        <v>53</v>
      </c>
      <c r="Y873" s="1">
        <v>3</v>
      </c>
      <c r="Z873" s="1" t="s">
        <v>41</v>
      </c>
    </row>
    <row r="874" spans="1:26" ht="18" customHeight="1" x14ac:dyDescent="0.25">
      <c r="A874" s="1" t="s">
        <v>1837</v>
      </c>
      <c r="B874" s="5">
        <f t="shared" ca="1" si="13"/>
        <v>45883</v>
      </c>
      <c r="C874" s="1" t="s">
        <v>1838</v>
      </c>
      <c r="D874" s="1" t="s">
        <v>1839</v>
      </c>
      <c r="E874" s="1" t="s">
        <v>45</v>
      </c>
      <c r="F874" s="1">
        <v>19</v>
      </c>
      <c r="G874" s="1" t="s">
        <v>57</v>
      </c>
      <c r="H874" s="1" t="s">
        <v>47</v>
      </c>
      <c r="I874" s="1" t="s">
        <v>131</v>
      </c>
      <c r="J874" s="1" t="s">
        <v>109</v>
      </c>
      <c r="K874" s="1" t="s">
        <v>60</v>
      </c>
      <c r="L874" s="1">
        <v>9386.81</v>
      </c>
      <c r="M874" s="1">
        <v>0.1</v>
      </c>
      <c r="N874" s="1">
        <v>938.68</v>
      </c>
      <c r="O874" s="1">
        <v>1520.66</v>
      </c>
      <c r="P874" s="1">
        <v>50</v>
      </c>
      <c r="Q874" s="1">
        <v>10018.790000000001</v>
      </c>
      <c r="R874" s="1" t="s">
        <v>87</v>
      </c>
      <c r="S874" s="1" t="s">
        <v>140</v>
      </c>
      <c r="T874" s="1" t="s">
        <v>110</v>
      </c>
      <c r="U874" s="1" t="s">
        <v>111</v>
      </c>
      <c r="V874" s="1" t="s">
        <v>112</v>
      </c>
      <c r="W874" s="1">
        <v>2</v>
      </c>
      <c r="X874" s="1" t="s">
        <v>53</v>
      </c>
      <c r="Y874" s="1">
        <v>5</v>
      </c>
      <c r="Z874" s="1" t="s">
        <v>145</v>
      </c>
    </row>
    <row r="875" spans="1:26" ht="18" customHeight="1" x14ac:dyDescent="0.25">
      <c r="A875" s="1" t="s">
        <v>1840</v>
      </c>
      <c r="B875" s="5">
        <f t="shared" ca="1" si="13"/>
        <v>46217</v>
      </c>
      <c r="C875" s="1" t="s">
        <v>295</v>
      </c>
      <c r="D875" s="1" t="s">
        <v>499</v>
      </c>
      <c r="E875" s="1" t="s">
        <v>45</v>
      </c>
      <c r="F875" s="1">
        <v>29</v>
      </c>
      <c r="G875" s="1" t="s">
        <v>144</v>
      </c>
      <c r="H875" s="1" t="s">
        <v>47</v>
      </c>
      <c r="I875" s="1" t="s">
        <v>48</v>
      </c>
      <c r="J875" s="1" t="s">
        <v>92</v>
      </c>
      <c r="K875" s="1" t="s">
        <v>69</v>
      </c>
      <c r="L875" s="1">
        <v>12095.37</v>
      </c>
      <c r="M875" s="1">
        <v>0.05</v>
      </c>
      <c r="N875" s="1">
        <v>604.77</v>
      </c>
      <c r="O875" s="1">
        <v>2068.31</v>
      </c>
      <c r="P875" s="1">
        <v>0</v>
      </c>
      <c r="Q875" s="1">
        <v>13558.91</v>
      </c>
      <c r="R875" s="1" t="s">
        <v>120</v>
      </c>
      <c r="S875" s="1" t="s">
        <v>36</v>
      </c>
      <c r="T875" s="1" t="s">
        <v>93</v>
      </c>
      <c r="U875" s="1" t="s">
        <v>94</v>
      </c>
      <c r="V875" s="1" t="s">
        <v>95</v>
      </c>
      <c r="W875" s="1">
        <v>2</v>
      </c>
      <c r="X875" s="1" t="s">
        <v>53</v>
      </c>
      <c r="Y875" s="1">
        <v>5</v>
      </c>
      <c r="Z875" s="1" t="s">
        <v>41</v>
      </c>
    </row>
    <row r="876" spans="1:26" ht="18" customHeight="1" x14ac:dyDescent="0.25">
      <c r="A876" s="1" t="s">
        <v>1841</v>
      </c>
      <c r="B876" s="5">
        <f t="shared" ca="1" si="13"/>
        <v>45916</v>
      </c>
      <c r="C876" s="1" t="s">
        <v>1055</v>
      </c>
      <c r="D876" s="1" t="s">
        <v>1842</v>
      </c>
      <c r="E876" s="1" t="s">
        <v>45</v>
      </c>
      <c r="F876" s="1">
        <v>57</v>
      </c>
      <c r="G876" s="1" t="s">
        <v>75</v>
      </c>
      <c r="H876" s="1" t="s">
        <v>76</v>
      </c>
      <c r="I876" s="1" t="s">
        <v>139</v>
      </c>
      <c r="J876" s="1" t="s">
        <v>92</v>
      </c>
      <c r="K876" s="1" t="s">
        <v>34</v>
      </c>
      <c r="L876" s="1">
        <v>6619.13</v>
      </c>
      <c r="M876" s="1">
        <v>0.1</v>
      </c>
      <c r="N876" s="1">
        <v>661.91</v>
      </c>
      <c r="O876" s="1">
        <v>1072.3</v>
      </c>
      <c r="P876" s="1">
        <v>50</v>
      </c>
      <c r="Q876" s="1">
        <v>7079.52</v>
      </c>
      <c r="R876" s="1" t="s">
        <v>35</v>
      </c>
      <c r="S876" s="1" t="s">
        <v>140</v>
      </c>
      <c r="T876" s="1" t="s">
        <v>205</v>
      </c>
      <c r="U876" s="1" t="s">
        <v>206</v>
      </c>
      <c r="V876" s="1" t="s">
        <v>112</v>
      </c>
      <c r="W876" s="1">
        <v>6</v>
      </c>
      <c r="X876" s="1" t="s">
        <v>53</v>
      </c>
      <c r="Y876" s="1">
        <v>5</v>
      </c>
      <c r="Z876" s="1" t="s">
        <v>41</v>
      </c>
    </row>
    <row r="877" spans="1:26" ht="18" customHeight="1" x14ac:dyDescent="0.25">
      <c r="A877" s="1" t="s">
        <v>1843</v>
      </c>
      <c r="B877" s="5">
        <f t="shared" ca="1" si="13"/>
        <v>46170</v>
      </c>
      <c r="C877" s="1" t="s">
        <v>1029</v>
      </c>
      <c r="D877" s="1" t="s">
        <v>411</v>
      </c>
      <c r="E877" s="1" t="s">
        <v>29</v>
      </c>
      <c r="F877" s="1">
        <v>26</v>
      </c>
      <c r="G877" s="1" t="s">
        <v>149</v>
      </c>
      <c r="H877" s="1" t="s">
        <v>100</v>
      </c>
      <c r="I877" s="1" t="s">
        <v>101</v>
      </c>
      <c r="J877" s="1" t="s">
        <v>68</v>
      </c>
      <c r="K877" s="1" t="s">
        <v>34</v>
      </c>
      <c r="L877" s="1">
        <v>11840.68</v>
      </c>
      <c r="M877" s="1">
        <v>0</v>
      </c>
      <c r="N877" s="1">
        <v>0</v>
      </c>
      <c r="O877" s="1">
        <v>2131.3200000000002</v>
      </c>
      <c r="P877" s="1">
        <v>0</v>
      </c>
      <c r="Q877" s="1">
        <v>13972</v>
      </c>
      <c r="R877" s="1" t="s">
        <v>87</v>
      </c>
      <c r="S877" s="1" t="s">
        <v>49</v>
      </c>
      <c r="T877" s="1" t="s">
        <v>197</v>
      </c>
      <c r="U877" s="1" t="s">
        <v>198</v>
      </c>
      <c r="V877" s="1" t="s">
        <v>52</v>
      </c>
      <c r="W877" s="1">
        <v>6</v>
      </c>
      <c r="X877" s="1" t="s">
        <v>53</v>
      </c>
      <c r="Y877" s="1">
        <v>4</v>
      </c>
      <c r="Z877" s="1" t="s">
        <v>41</v>
      </c>
    </row>
    <row r="878" spans="1:26" ht="18" customHeight="1" x14ac:dyDescent="0.25">
      <c r="A878" s="1" t="s">
        <v>1844</v>
      </c>
      <c r="B878" s="5">
        <f t="shared" ca="1" si="13"/>
        <v>46183</v>
      </c>
      <c r="C878" s="1" t="s">
        <v>588</v>
      </c>
      <c r="D878" s="1" t="s">
        <v>787</v>
      </c>
      <c r="E878" s="1" t="s">
        <v>29</v>
      </c>
      <c r="F878" s="1">
        <v>29</v>
      </c>
      <c r="G878" s="1" t="s">
        <v>130</v>
      </c>
      <c r="H878" s="1" t="s">
        <v>47</v>
      </c>
      <c r="I878" s="1" t="s">
        <v>48</v>
      </c>
      <c r="J878" s="1" t="s">
        <v>109</v>
      </c>
      <c r="K878" s="1" t="s">
        <v>34</v>
      </c>
      <c r="L878" s="1">
        <v>7071.24</v>
      </c>
      <c r="M878" s="1">
        <v>0</v>
      </c>
      <c r="N878" s="1">
        <v>0</v>
      </c>
      <c r="O878" s="1">
        <v>1272.82</v>
      </c>
      <c r="P878" s="1">
        <v>100</v>
      </c>
      <c r="Q878" s="1">
        <v>8444.06</v>
      </c>
      <c r="R878" s="1" t="s">
        <v>35</v>
      </c>
      <c r="S878" s="1" t="s">
        <v>49</v>
      </c>
      <c r="T878" s="1" t="s">
        <v>93</v>
      </c>
      <c r="U878" s="1" t="s">
        <v>94</v>
      </c>
      <c r="V878" s="1" t="s">
        <v>95</v>
      </c>
      <c r="W878" s="1">
        <v>5</v>
      </c>
      <c r="X878" s="1" t="s">
        <v>53</v>
      </c>
      <c r="Y878" s="1">
        <v>5</v>
      </c>
      <c r="Z878" s="1" t="s">
        <v>41</v>
      </c>
    </row>
    <row r="879" spans="1:26" ht="18" customHeight="1" x14ac:dyDescent="0.25">
      <c r="A879" s="1" t="s">
        <v>1845</v>
      </c>
      <c r="B879" s="5">
        <f t="shared" ca="1" si="13"/>
        <v>46271</v>
      </c>
      <c r="C879" s="1" t="s">
        <v>1158</v>
      </c>
      <c r="D879" s="1" t="s">
        <v>1846</v>
      </c>
      <c r="E879" s="1" t="s">
        <v>45</v>
      </c>
      <c r="F879" s="1">
        <v>43</v>
      </c>
      <c r="G879" s="1" t="s">
        <v>107</v>
      </c>
      <c r="H879" s="1" t="s">
        <v>76</v>
      </c>
      <c r="I879" s="1" t="s">
        <v>77</v>
      </c>
      <c r="J879" s="1" t="s">
        <v>109</v>
      </c>
      <c r="K879" s="1" t="s">
        <v>34</v>
      </c>
      <c r="L879" s="1">
        <v>14129.25</v>
      </c>
      <c r="M879" s="1">
        <v>0.05</v>
      </c>
      <c r="N879" s="1">
        <v>706.46</v>
      </c>
      <c r="O879" s="1">
        <v>2416.1</v>
      </c>
      <c r="P879" s="1">
        <v>0</v>
      </c>
      <c r="Q879" s="1">
        <v>15838.89</v>
      </c>
      <c r="R879" s="1" t="s">
        <v>87</v>
      </c>
      <c r="S879" s="1" t="s">
        <v>49</v>
      </c>
      <c r="T879" s="1" t="s">
        <v>61</v>
      </c>
      <c r="U879" s="1" t="s">
        <v>62</v>
      </c>
      <c r="V879" s="1" t="s">
        <v>39</v>
      </c>
      <c r="W879" s="1">
        <v>7</v>
      </c>
      <c r="X879" s="1" t="s">
        <v>53</v>
      </c>
      <c r="Y879" s="1">
        <v>4</v>
      </c>
      <c r="Z879" s="1" t="s">
        <v>41</v>
      </c>
    </row>
    <row r="880" spans="1:26" ht="18" customHeight="1" x14ac:dyDescent="0.25">
      <c r="A880" s="1" t="s">
        <v>1847</v>
      </c>
      <c r="B880" s="5">
        <f t="shared" ca="1" si="13"/>
        <v>45873</v>
      </c>
      <c r="C880" s="1" t="s">
        <v>1829</v>
      </c>
      <c r="D880" s="1" t="s">
        <v>408</v>
      </c>
      <c r="E880" s="1" t="s">
        <v>45</v>
      </c>
      <c r="F880" s="1">
        <v>26</v>
      </c>
      <c r="G880" s="1" t="s">
        <v>181</v>
      </c>
      <c r="H880" s="1" t="s">
        <v>31</v>
      </c>
      <c r="I880" s="1" t="s">
        <v>32</v>
      </c>
      <c r="J880" s="1" t="s">
        <v>102</v>
      </c>
      <c r="K880" s="1" t="s">
        <v>34</v>
      </c>
      <c r="L880" s="1">
        <v>7423.99</v>
      </c>
      <c r="M880" s="1">
        <v>0.2</v>
      </c>
      <c r="N880" s="1">
        <v>1484.8</v>
      </c>
      <c r="O880" s="1">
        <v>1069.05</v>
      </c>
      <c r="P880" s="1">
        <v>50</v>
      </c>
      <c r="Q880" s="1">
        <v>7058.24</v>
      </c>
      <c r="R880" s="1" t="s">
        <v>87</v>
      </c>
      <c r="S880" s="1" t="s">
        <v>71</v>
      </c>
      <c r="T880" s="1" t="s">
        <v>61</v>
      </c>
      <c r="U880" s="1" t="s">
        <v>62</v>
      </c>
      <c r="V880" s="1" t="s">
        <v>39</v>
      </c>
      <c r="W880" s="1">
        <v>2</v>
      </c>
      <c r="X880" s="1" t="s">
        <v>53</v>
      </c>
      <c r="Y880" s="1">
        <v>5</v>
      </c>
      <c r="Z880" s="1" t="s">
        <v>145</v>
      </c>
    </row>
    <row r="881" spans="1:26" ht="18" customHeight="1" x14ac:dyDescent="0.25">
      <c r="A881" s="1" t="s">
        <v>1848</v>
      </c>
      <c r="B881" s="5">
        <f t="shared" ca="1" si="13"/>
        <v>46165</v>
      </c>
      <c r="C881" s="1" t="s">
        <v>1849</v>
      </c>
      <c r="D881" s="1" t="s">
        <v>1503</v>
      </c>
      <c r="E881" s="1" t="s">
        <v>45</v>
      </c>
      <c r="F881" s="1">
        <v>27</v>
      </c>
      <c r="G881" s="1" t="s">
        <v>144</v>
      </c>
      <c r="H881" s="1" t="s">
        <v>47</v>
      </c>
      <c r="I881" s="1" t="s">
        <v>67</v>
      </c>
      <c r="J881" s="1" t="s">
        <v>119</v>
      </c>
      <c r="K881" s="1" t="s">
        <v>60</v>
      </c>
      <c r="L881" s="1">
        <v>7073.63</v>
      </c>
      <c r="M881" s="1">
        <v>0</v>
      </c>
      <c r="N881" s="1">
        <v>0</v>
      </c>
      <c r="O881" s="1">
        <v>1273.25</v>
      </c>
      <c r="P881" s="1">
        <v>50</v>
      </c>
      <c r="Q881" s="1">
        <v>8396.8799999999992</v>
      </c>
      <c r="R881" s="1" t="s">
        <v>120</v>
      </c>
      <c r="S881" s="1" t="s">
        <v>71</v>
      </c>
      <c r="T881" s="1" t="s">
        <v>161</v>
      </c>
      <c r="U881" s="1" t="s">
        <v>162</v>
      </c>
      <c r="V881" s="1" t="s">
        <v>95</v>
      </c>
      <c r="W881" s="1">
        <v>7</v>
      </c>
      <c r="X881" s="1" t="s">
        <v>53</v>
      </c>
      <c r="Y881" s="1">
        <v>4</v>
      </c>
      <c r="Z881" s="1" t="s">
        <v>41</v>
      </c>
    </row>
    <row r="882" spans="1:26" ht="18" customHeight="1" x14ac:dyDescent="0.25">
      <c r="A882" s="1" t="s">
        <v>1850</v>
      </c>
      <c r="B882" s="5">
        <f t="shared" ca="1" si="13"/>
        <v>46232</v>
      </c>
      <c r="C882" s="1" t="s">
        <v>968</v>
      </c>
      <c r="D882" s="1" t="s">
        <v>671</v>
      </c>
      <c r="E882" s="1" t="s">
        <v>45</v>
      </c>
      <c r="F882" s="1">
        <v>49</v>
      </c>
      <c r="G882" s="1" t="s">
        <v>107</v>
      </c>
      <c r="H882" s="1" t="s">
        <v>76</v>
      </c>
      <c r="I882" s="1" t="s">
        <v>139</v>
      </c>
      <c r="J882" s="1" t="s">
        <v>78</v>
      </c>
      <c r="K882" s="1" t="s">
        <v>34</v>
      </c>
      <c r="L882" s="1">
        <v>11829.81</v>
      </c>
      <c r="M882" s="1">
        <v>0.05</v>
      </c>
      <c r="N882" s="1">
        <v>591.49</v>
      </c>
      <c r="O882" s="1">
        <v>2022.9</v>
      </c>
      <c r="P882" s="1">
        <v>100</v>
      </c>
      <c r="Q882" s="1">
        <v>13361.22</v>
      </c>
      <c r="R882" s="1" t="s">
        <v>35</v>
      </c>
      <c r="S882" s="1" t="s">
        <v>49</v>
      </c>
      <c r="T882" s="1" t="s">
        <v>205</v>
      </c>
      <c r="U882" s="1" t="s">
        <v>206</v>
      </c>
      <c r="V882" s="1" t="s">
        <v>112</v>
      </c>
      <c r="W882" s="1">
        <v>2</v>
      </c>
      <c r="X882" s="1" t="s">
        <v>53</v>
      </c>
      <c r="Y882" s="1">
        <v>4</v>
      </c>
      <c r="Z882" s="1" t="s">
        <v>41</v>
      </c>
    </row>
    <row r="883" spans="1:26" ht="18" customHeight="1" x14ac:dyDescent="0.25">
      <c r="A883" s="1" t="s">
        <v>1851</v>
      </c>
      <c r="B883" s="5">
        <f t="shared" ca="1" si="13"/>
        <v>45788</v>
      </c>
      <c r="C883" s="1" t="s">
        <v>1852</v>
      </c>
      <c r="D883" s="1" t="s">
        <v>1714</v>
      </c>
      <c r="E883" s="1" t="s">
        <v>29</v>
      </c>
      <c r="F883" s="1">
        <v>51</v>
      </c>
      <c r="G883" s="1" t="s">
        <v>91</v>
      </c>
      <c r="H883" s="1" t="s">
        <v>47</v>
      </c>
      <c r="I883" s="1" t="s">
        <v>67</v>
      </c>
      <c r="J883" s="1" t="s">
        <v>59</v>
      </c>
      <c r="K883" s="1" t="s">
        <v>69</v>
      </c>
      <c r="L883" s="1">
        <v>12368.27</v>
      </c>
      <c r="M883" s="1">
        <v>0.05</v>
      </c>
      <c r="N883" s="1">
        <v>618.41</v>
      </c>
      <c r="O883" s="1">
        <v>2114.9699999999998</v>
      </c>
      <c r="P883" s="1">
        <v>0</v>
      </c>
      <c r="Q883" s="1">
        <v>13864.83</v>
      </c>
      <c r="R883" s="1" t="s">
        <v>35</v>
      </c>
      <c r="S883" s="1" t="s">
        <v>71</v>
      </c>
      <c r="T883" s="1" t="s">
        <v>50</v>
      </c>
      <c r="U883" s="1" t="s">
        <v>51</v>
      </c>
      <c r="V883" s="1" t="s">
        <v>52</v>
      </c>
      <c r="W883" s="1">
        <v>7</v>
      </c>
      <c r="X883" s="1" t="s">
        <v>53</v>
      </c>
      <c r="Y883" s="1">
        <v>4</v>
      </c>
      <c r="Z883" s="1" t="s">
        <v>145</v>
      </c>
    </row>
    <row r="884" spans="1:26" ht="18" customHeight="1" x14ac:dyDescent="0.25">
      <c r="A884" s="1" t="s">
        <v>1853</v>
      </c>
      <c r="B884" s="5">
        <f t="shared" ca="1" si="13"/>
        <v>46141</v>
      </c>
      <c r="C884" s="1" t="s">
        <v>1854</v>
      </c>
      <c r="D884" s="1" t="s">
        <v>577</v>
      </c>
      <c r="E884" s="1" t="s">
        <v>45</v>
      </c>
      <c r="F884" s="1">
        <v>65</v>
      </c>
      <c r="G884" s="1" t="s">
        <v>274</v>
      </c>
      <c r="H884" s="1" t="s">
        <v>100</v>
      </c>
      <c r="I884" s="1" t="s">
        <v>101</v>
      </c>
      <c r="J884" s="1" t="s">
        <v>33</v>
      </c>
      <c r="K884" s="1" t="s">
        <v>34</v>
      </c>
      <c r="L884" s="1">
        <v>8428.7099999999991</v>
      </c>
      <c r="M884" s="1">
        <v>0.05</v>
      </c>
      <c r="N884" s="1">
        <v>421.44</v>
      </c>
      <c r="O884" s="1">
        <v>1441.31</v>
      </c>
      <c r="P884" s="1">
        <v>50</v>
      </c>
      <c r="Q884" s="1">
        <v>9498.58</v>
      </c>
      <c r="R884" s="1" t="s">
        <v>87</v>
      </c>
      <c r="S884" s="1" t="s">
        <v>49</v>
      </c>
      <c r="T884" s="1" t="s">
        <v>80</v>
      </c>
      <c r="U884" s="1" t="s">
        <v>81</v>
      </c>
      <c r="V884" s="1" t="s">
        <v>52</v>
      </c>
      <c r="W884" s="1">
        <v>7</v>
      </c>
      <c r="X884" s="1" t="s">
        <v>53</v>
      </c>
      <c r="Y884" s="1">
        <v>4</v>
      </c>
      <c r="Z884" s="1" t="s">
        <v>41</v>
      </c>
    </row>
    <row r="885" spans="1:26" ht="18" customHeight="1" x14ac:dyDescent="0.25">
      <c r="A885" s="1" t="s">
        <v>1855</v>
      </c>
      <c r="B885" s="5">
        <f t="shared" ca="1" si="13"/>
        <v>46198</v>
      </c>
      <c r="C885" s="1" t="s">
        <v>300</v>
      </c>
      <c r="D885" s="1" t="s">
        <v>700</v>
      </c>
      <c r="E885" s="1" t="s">
        <v>45</v>
      </c>
      <c r="F885" s="1">
        <v>37</v>
      </c>
      <c r="G885" s="1" t="s">
        <v>160</v>
      </c>
      <c r="H885" s="1" t="s">
        <v>100</v>
      </c>
      <c r="I885" s="1" t="s">
        <v>150</v>
      </c>
      <c r="J885" s="1" t="s">
        <v>109</v>
      </c>
      <c r="K885" s="1" t="s">
        <v>60</v>
      </c>
      <c r="L885" s="1">
        <v>2902.02</v>
      </c>
      <c r="M885" s="1">
        <v>0.1</v>
      </c>
      <c r="N885" s="1">
        <v>290.2</v>
      </c>
      <c r="O885" s="1">
        <v>470.13</v>
      </c>
      <c r="P885" s="1">
        <v>0</v>
      </c>
      <c r="Q885" s="1">
        <v>3081.95</v>
      </c>
      <c r="R885" s="1" t="s">
        <v>35</v>
      </c>
      <c r="S885" s="1" t="s">
        <v>49</v>
      </c>
      <c r="T885" s="1" t="s">
        <v>37</v>
      </c>
      <c r="U885" s="1" t="s">
        <v>38</v>
      </c>
      <c r="V885" s="1" t="s">
        <v>39</v>
      </c>
      <c r="W885" s="1">
        <v>2</v>
      </c>
      <c r="X885" s="1" t="s">
        <v>53</v>
      </c>
      <c r="Y885" s="1">
        <v>5</v>
      </c>
      <c r="Z885" s="1" t="s">
        <v>113</v>
      </c>
    </row>
    <row r="886" spans="1:26" ht="18" customHeight="1" x14ac:dyDescent="0.25">
      <c r="A886" s="1" t="s">
        <v>1856</v>
      </c>
      <c r="B886" s="5">
        <f t="shared" ca="1" si="13"/>
        <v>46035</v>
      </c>
      <c r="C886" s="1" t="s">
        <v>1515</v>
      </c>
      <c r="D886" s="1" t="s">
        <v>901</v>
      </c>
      <c r="E886" s="1" t="s">
        <v>45</v>
      </c>
      <c r="F886" s="1">
        <v>56</v>
      </c>
      <c r="G886" s="1" t="s">
        <v>124</v>
      </c>
      <c r="H886" s="1" t="s">
        <v>31</v>
      </c>
      <c r="I886" s="1" t="s">
        <v>32</v>
      </c>
      <c r="J886" s="1" t="s">
        <v>68</v>
      </c>
      <c r="K886" s="1" t="s">
        <v>34</v>
      </c>
      <c r="L886" s="1">
        <v>7149.43</v>
      </c>
      <c r="M886" s="1">
        <v>0.1</v>
      </c>
      <c r="N886" s="1">
        <v>714.94</v>
      </c>
      <c r="O886" s="1">
        <v>1158.21</v>
      </c>
      <c r="P886" s="1">
        <v>100</v>
      </c>
      <c r="Q886" s="1">
        <v>7692.7</v>
      </c>
      <c r="R886" s="1" t="s">
        <v>120</v>
      </c>
      <c r="S886" s="1" t="s">
        <v>71</v>
      </c>
      <c r="T886" s="1" t="s">
        <v>61</v>
      </c>
      <c r="U886" s="1" t="s">
        <v>62</v>
      </c>
      <c r="V886" s="1" t="s">
        <v>39</v>
      </c>
      <c r="W886" s="1">
        <v>3</v>
      </c>
      <c r="X886" s="1" t="s">
        <v>53</v>
      </c>
      <c r="Y886" s="1">
        <v>5</v>
      </c>
      <c r="Z886" s="1" t="s">
        <v>145</v>
      </c>
    </row>
    <row r="887" spans="1:26" ht="18" customHeight="1" x14ac:dyDescent="0.25">
      <c r="A887" s="1" t="s">
        <v>1857</v>
      </c>
      <c r="B887" s="5">
        <f t="shared" ca="1" si="13"/>
        <v>46036</v>
      </c>
      <c r="C887" s="1" t="s">
        <v>1238</v>
      </c>
      <c r="D887" s="1" t="s">
        <v>258</v>
      </c>
      <c r="E887" s="1" t="s">
        <v>45</v>
      </c>
      <c r="F887" s="1">
        <v>19</v>
      </c>
      <c r="G887" s="1" t="s">
        <v>144</v>
      </c>
      <c r="H887" s="1" t="s">
        <v>47</v>
      </c>
      <c r="I887" s="1" t="s">
        <v>58</v>
      </c>
      <c r="J887" s="1" t="s">
        <v>92</v>
      </c>
      <c r="K887" s="1" t="s">
        <v>34</v>
      </c>
      <c r="L887" s="1">
        <v>14529.07</v>
      </c>
      <c r="M887" s="1">
        <v>0</v>
      </c>
      <c r="N887" s="1">
        <v>0</v>
      </c>
      <c r="O887" s="1">
        <v>2615.23</v>
      </c>
      <c r="P887" s="1">
        <v>150</v>
      </c>
      <c r="Q887" s="1">
        <v>17294.3</v>
      </c>
      <c r="R887" s="1" t="s">
        <v>35</v>
      </c>
      <c r="S887" s="1" t="s">
        <v>49</v>
      </c>
      <c r="T887" s="1" t="s">
        <v>205</v>
      </c>
      <c r="U887" s="1" t="s">
        <v>206</v>
      </c>
      <c r="V887" s="1" t="s">
        <v>112</v>
      </c>
      <c r="W887" s="1">
        <v>3</v>
      </c>
      <c r="X887" s="1" t="s">
        <v>53</v>
      </c>
      <c r="Y887" s="1">
        <v>4</v>
      </c>
      <c r="Z887" s="1" t="s">
        <v>41</v>
      </c>
    </row>
    <row r="888" spans="1:26" ht="18" customHeight="1" x14ac:dyDescent="0.25">
      <c r="A888" s="1" t="s">
        <v>1858</v>
      </c>
      <c r="B888" s="5">
        <f t="shared" ca="1" si="13"/>
        <v>46023</v>
      </c>
      <c r="C888" s="1" t="s">
        <v>1710</v>
      </c>
      <c r="D888" s="1" t="s">
        <v>1859</v>
      </c>
      <c r="E888" s="1" t="s">
        <v>29</v>
      </c>
      <c r="F888" s="1">
        <v>18</v>
      </c>
      <c r="G888" s="1" t="s">
        <v>117</v>
      </c>
      <c r="H888" s="1" t="s">
        <v>76</v>
      </c>
      <c r="I888" s="1" t="s">
        <v>139</v>
      </c>
      <c r="J888" s="1" t="s">
        <v>59</v>
      </c>
      <c r="K888" s="1" t="s">
        <v>34</v>
      </c>
      <c r="L888" s="1">
        <v>11356.55</v>
      </c>
      <c r="M888" s="1">
        <v>0.2</v>
      </c>
      <c r="N888" s="1">
        <v>2271.31</v>
      </c>
      <c r="O888" s="1">
        <v>1635.34</v>
      </c>
      <c r="P888" s="1">
        <v>50</v>
      </c>
      <c r="Q888" s="1">
        <v>10770.58</v>
      </c>
      <c r="R888" s="1" t="s">
        <v>70</v>
      </c>
      <c r="S888" s="1" t="s">
        <v>36</v>
      </c>
      <c r="T888" s="1" t="s">
        <v>37</v>
      </c>
      <c r="U888" s="1" t="s">
        <v>38</v>
      </c>
      <c r="V888" s="1" t="s">
        <v>39</v>
      </c>
      <c r="W888" s="1">
        <v>6</v>
      </c>
      <c r="X888" s="1" t="s">
        <v>53</v>
      </c>
      <c r="Y888" s="1">
        <v>4</v>
      </c>
      <c r="Z888" s="1" t="s">
        <v>41</v>
      </c>
    </row>
    <row r="889" spans="1:26" ht="18" customHeight="1" x14ac:dyDescent="0.25">
      <c r="A889" s="1" t="s">
        <v>1860</v>
      </c>
      <c r="B889" s="5">
        <f t="shared" ca="1" si="13"/>
        <v>45987</v>
      </c>
      <c r="C889" s="1" t="s">
        <v>544</v>
      </c>
      <c r="D889" s="1" t="s">
        <v>1575</v>
      </c>
      <c r="E889" s="1" t="s">
        <v>29</v>
      </c>
      <c r="F889" s="1">
        <v>68</v>
      </c>
      <c r="G889" s="1" t="s">
        <v>30</v>
      </c>
      <c r="H889" s="1" t="s">
        <v>31</v>
      </c>
      <c r="I889" s="1" t="s">
        <v>282</v>
      </c>
      <c r="J889" s="1" t="s">
        <v>78</v>
      </c>
      <c r="K889" s="1" t="s">
        <v>34</v>
      </c>
      <c r="L889" s="1">
        <v>12214.65</v>
      </c>
      <c r="M889" s="1">
        <v>0.1</v>
      </c>
      <c r="N889" s="1">
        <v>1221.46</v>
      </c>
      <c r="O889" s="1">
        <v>1978.77</v>
      </c>
      <c r="P889" s="1">
        <v>50</v>
      </c>
      <c r="Q889" s="1">
        <v>13021.96</v>
      </c>
      <c r="R889" s="1" t="s">
        <v>79</v>
      </c>
      <c r="S889" s="1" t="s">
        <v>49</v>
      </c>
      <c r="T889" s="1" t="s">
        <v>205</v>
      </c>
      <c r="U889" s="1" t="s">
        <v>206</v>
      </c>
      <c r="V889" s="1" t="s">
        <v>112</v>
      </c>
      <c r="W889" s="1">
        <v>7</v>
      </c>
      <c r="X889" s="1" t="s">
        <v>53</v>
      </c>
      <c r="Y889" s="1">
        <v>4</v>
      </c>
      <c r="Z889" s="1" t="s">
        <v>41</v>
      </c>
    </row>
    <row r="890" spans="1:26" ht="18" customHeight="1" x14ac:dyDescent="0.25">
      <c r="A890" s="1" t="s">
        <v>1861</v>
      </c>
      <c r="B890" s="5">
        <f t="shared" ca="1" si="13"/>
        <v>46128</v>
      </c>
      <c r="C890" s="1" t="s">
        <v>1610</v>
      </c>
      <c r="D890" s="1" t="s">
        <v>1862</v>
      </c>
      <c r="E890" s="1" t="s">
        <v>29</v>
      </c>
      <c r="F890" s="1">
        <v>53</v>
      </c>
      <c r="G890" s="1" t="s">
        <v>46</v>
      </c>
      <c r="H890" s="1" t="s">
        <v>47</v>
      </c>
      <c r="I890" s="1" t="s">
        <v>48</v>
      </c>
      <c r="J890" s="1" t="s">
        <v>119</v>
      </c>
      <c r="K890" s="1" t="s">
        <v>34</v>
      </c>
      <c r="L890" s="1">
        <v>734.18</v>
      </c>
      <c r="M890" s="1">
        <v>0.15</v>
      </c>
      <c r="N890" s="1">
        <v>110.13</v>
      </c>
      <c r="O890" s="1">
        <v>112.33</v>
      </c>
      <c r="P890" s="1">
        <v>150</v>
      </c>
      <c r="Q890" s="1">
        <v>886.38</v>
      </c>
      <c r="R890" s="1" t="s">
        <v>87</v>
      </c>
      <c r="S890" s="1" t="s">
        <v>71</v>
      </c>
      <c r="T890" s="1" t="s">
        <v>161</v>
      </c>
      <c r="U890" s="1" t="s">
        <v>162</v>
      </c>
      <c r="V890" s="1" t="s">
        <v>95</v>
      </c>
      <c r="W890" s="1">
        <v>7</v>
      </c>
      <c r="X890" s="1" t="s">
        <v>53</v>
      </c>
      <c r="Y890" s="1">
        <v>5</v>
      </c>
      <c r="Z890" s="1" t="s">
        <v>41</v>
      </c>
    </row>
    <row r="891" spans="1:26" ht="18" customHeight="1" x14ac:dyDescent="0.25">
      <c r="A891" s="1" t="s">
        <v>1863</v>
      </c>
      <c r="B891" s="5">
        <f t="shared" ca="1" si="13"/>
        <v>45918</v>
      </c>
      <c r="C891" s="1" t="s">
        <v>843</v>
      </c>
      <c r="D891" s="1" t="s">
        <v>464</v>
      </c>
      <c r="E891" s="1" t="s">
        <v>45</v>
      </c>
      <c r="F891" s="1">
        <v>41</v>
      </c>
      <c r="G891" s="1" t="s">
        <v>85</v>
      </c>
      <c r="H891" s="1" t="s">
        <v>31</v>
      </c>
      <c r="I891" s="1" t="s">
        <v>86</v>
      </c>
      <c r="J891" s="1" t="s">
        <v>109</v>
      </c>
      <c r="K891" s="1" t="s">
        <v>60</v>
      </c>
      <c r="L891" s="1">
        <v>7150.93</v>
      </c>
      <c r="M891" s="1">
        <v>0.05</v>
      </c>
      <c r="N891" s="1">
        <v>357.55</v>
      </c>
      <c r="O891" s="1">
        <v>1222.81</v>
      </c>
      <c r="P891" s="1">
        <v>50</v>
      </c>
      <c r="Q891" s="1">
        <v>8066.19</v>
      </c>
      <c r="R891" s="1" t="s">
        <v>87</v>
      </c>
      <c r="S891" s="1" t="s">
        <v>49</v>
      </c>
      <c r="T891" s="1" t="s">
        <v>197</v>
      </c>
      <c r="U891" s="1" t="s">
        <v>198</v>
      </c>
      <c r="V891" s="1" t="s">
        <v>52</v>
      </c>
      <c r="W891" s="1">
        <v>7</v>
      </c>
      <c r="X891" s="1" t="s">
        <v>53</v>
      </c>
      <c r="Y891" s="1">
        <v>4</v>
      </c>
      <c r="Z891" s="1" t="s">
        <v>113</v>
      </c>
    </row>
    <row r="892" spans="1:26" ht="18" customHeight="1" x14ac:dyDescent="0.25">
      <c r="A892" s="1" t="s">
        <v>1864</v>
      </c>
      <c r="B892" s="5">
        <f t="shared" ca="1" si="13"/>
        <v>45698</v>
      </c>
      <c r="C892" s="1" t="s">
        <v>339</v>
      </c>
      <c r="D892" s="1" t="s">
        <v>1865</v>
      </c>
      <c r="E892" s="1" t="s">
        <v>29</v>
      </c>
      <c r="F892" s="1">
        <v>44</v>
      </c>
      <c r="G892" s="1" t="s">
        <v>107</v>
      </c>
      <c r="H892" s="1" t="s">
        <v>76</v>
      </c>
      <c r="I892" s="1" t="s">
        <v>118</v>
      </c>
      <c r="J892" s="1" t="s">
        <v>33</v>
      </c>
      <c r="K892" s="1" t="s">
        <v>69</v>
      </c>
      <c r="L892" s="1">
        <v>9787.66</v>
      </c>
      <c r="M892" s="1">
        <v>0.15</v>
      </c>
      <c r="N892" s="1">
        <v>1468.15</v>
      </c>
      <c r="O892" s="1">
        <v>1497.51</v>
      </c>
      <c r="P892" s="1">
        <v>50</v>
      </c>
      <c r="Q892" s="1">
        <v>9867.02</v>
      </c>
      <c r="R892" s="1" t="s">
        <v>120</v>
      </c>
      <c r="S892" s="1" t="s">
        <v>49</v>
      </c>
      <c r="T892" s="1" t="s">
        <v>93</v>
      </c>
      <c r="U892" s="1" t="s">
        <v>94</v>
      </c>
      <c r="V892" s="1" t="s">
        <v>95</v>
      </c>
      <c r="W892" s="1">
        <v>7</v>
      </c>
      <c r="X892" s="1" t="s">
        <v>53</v>
      </c>
      <c r="Y892" s="1">
        <v>1</v>
      </c>
      <c r="Z892" s="1" t="s">
        <v>113</v>
      </c>
    </row>
    <row r="893" spans="1:26" ht="18" customHeight="1" x14ac:dyDescent="0.25">
      <c r="A893" s="1" t="s">
        <v>1866</v>
      </c>
      <c r="B893" s="5">
        <f t="shared" ca="1" si="13"/>
        <v>46048</v>
      </c>
      <c r="C893" s="1" t="s">
        <v>1867</v>
      </c>
      <c r="D893" s="1" t="s">
        <v>1868</v>
      </c>
      <c r="E893" s="1" t="s">
        <v>29</v>
      </c>
      <c r="F893" s="1">
        <v>19</v>
      </c>
      <c r="G893" s="1" t="s">
        <v>181</v>
      </c>
      <c r="H893" s="1" t="s">
        <v>31</v>
      </c>
      <c r="I893" s="1" t="s">
        <v>32</v>
      </c>
      <c r="J893" s="1" t="s">
        <v>109</v>
      </c>
      <c r="K893" s="1" t="s">
        <v>34</v>
      </c>
      <c r="L893" s="1">
        <v>12492.98</v>
      </c>
      <c r="M893" s="1">
        <v>0</v>
      </c>
      <c r="N893" s="1">
        <v>0</v>
      </c>
      <c r="O893" s="1">
        <v>2248.7399999999998</v>
      </c>
      <c r="P893" s="1">
        <v>50</v>
      </c>
      <c r="Q893" s="1">
        <v>14791.72</v>
      </c>
      <c r="R893" s="1" t="s">
        <v>35</v>
      </c>
      <c r="S893" s="1" t="s">
        <v>71</v>
      </c>
      <c r="T893" s="1" t="s">
        <v>61</v>
      </c>
      <c r="U893" s="1" t="s">
        <v>62</v>
      </c>
      <c r="V893" s="1" t="s">
        <v>39</v>
      </c>
      <c r="W893" s="1">
        <v>7</v>
      </c>
      <c r="X893" s="1" t="s">
        <v>53</v>
      </c>
      <c r="Y893" s="1">
        <v>4</v>
      </c>
      <c r="Z893" s="1" t="s">
        <v>41</v>
      </c>
    </row>
    <row r="894" spans="1:26" ht="18" customHeight="1" x14ac:dyDescent="0.25">
      <c r="A894" s="1" t="s">
        <v>1869</v>
      </c>
      <c r="B894" s="5">
        <f t="shared" ca="1" si="13"/>
        <v>45763</v>
      </c>
      <c r="C894" s="1" t="s">
        <v>1057</v>
      </c>
      <c r="D894" s="1" t="s">
        <v>483</v>
      </c>
      <c r="E894" s="1" t="s">
        <v>29</v>
      </c>
      <c r="F894" s="1">
        <v>48</v>
      </c>
      <c r="G894" s="1" t="s">
        <v>85</v>
      </c>
      <c r="H894" s="1" t="s">
        <v>31</v>
      </c>
      <c r="I894" s="1" t="s">
        <v>282</v>
      </c>
      <c r="J894" s="1" t="s">
        <v>68</v>
      </c>
      <c r="K894" s="1" t="s">
        <v>34</v>
      </c>
      <c r="L894" s="1">
        <v>976.79</v>
      </c>
      <c r="M894" s="1">
        <v>0</v>
      </c>
      <c r="N894" s="1">
        <v>0</v>
      </c>
      <c r="O894" s="1">
        <v>175.82</v>
      </c>
      <c r="P894" s="1">
        <v>50</v>
      </c>
      <c r="Q894" s="1">
        <v>1202.6099999999999</v>
      </c>
      <c r="R894" s="1" t="s">
        <v>87</v>
      </c>
      <c r="S894" s="1" t="s">
        <v>36</v>
      </c>
      <c r="T894" s="1" t="s">
        <v>50</v>
      </c>
      <c r="U894" s="1" t="s">
        <v>51</v>
      </c>
      <c r="V894" s="1" t="s">
        <v>52</v>
      </c>
      <c r="W894" s="1">
        <v>5</v>
      </c>
      <c r="X894" s="1" t="s">
        <v>53</v>
      </c>
      <c r="Y894" s="1">
        <v>1</v>
      </c>
      <c r="Z894" s="1" t="s">
        <v>41</v>
      </c>
    </row>
    <row r="895" spans="1:26" ht="18" customHeight="1" x14ac:dyDescent="0.25">
      <c r="A895" s="1" t="s">
        <v>1870</v>
      </c>
      <c r="B895" s="5">
        <f t="shared" ca="1" si="13"/>
        <v>46053</v>
      </c>
      <c r="C895" s="1" t="s">
        <v>582</v>
      </c>
      <c r="D895" s="1" t="s">
        <v>387</v>
      </c>
      <c r="E895" s="1" t="s">
        <v>45</v>
      </c>
      <c r="F895" s="1">
        <v>31</v>
      </c>
      <c r="G895" s="1" t="s">
        <v>85</v>
      </c>
      <c r="H895" s="1" t="s">
        <v>31</v>
      </c>
      <c r="I895" s="1" t="s">
        <v>125</v>
      </c>
      <c r="J895" s="1" t="s">
        <v>109</v>
      </c>
      <c r="K895" s="1" t="s">
        <v>34</v>
      </c>
      <c r="L895" s="1">
        <v>12823.47</v>
      </c>
      <c r="M895" s="1">
        <v>0.15</v>
      </c>
      <c r="N895" s="1">
        <v>1923.52</v>
      </c>
      <c r="O895" s="1">
        <v>1961.99</v>
      </c>
      <c r="P895" s="1">
        <v>0</v>
      </c>
      <c r="Q895" s="1">
        <v>12861.94</v>
      </c>
      <c r="R895" s="1" t="s">
        <v>87</v>
      </c>
      <c r="S895" s="1" t="s">
        <v>49</v>
      </c>
      <c r="T895" s="1" t="s">
        <v>197</v>
      </c>
      <c r="U895" s="1" t="s">
        <v>198</v>
      </c>
      <c r="V895" s="1" t="s">
        <v>52</v>
      </c>
      <c r="W895" s="1">
        <v>4</v>
      </c>
      <c r="X895" s="1" t="s">
        <v>63</v>
      </c>
      <c r="Y895" s="1">
        <v>5</v>
      </c>
      <c r="Z895" s="1" t="s">
        <v>41</v>
      </c>
    </row>
    <row r="896" spans="1:26" ht="18" customHeight="1" x14ac:dyDescent="0.25">
      <c r="A896" s="1" t="s">
        <v>1871</v>
      </c>
      <c r="B896" s="5">
        <f t="shared" ca="1" si="13"/>
        <v>45697</v>
      </c>
      <c r="C896" s="1" t="s">
        <v>1872</v>
      </c>
      <c r="D896" s="1" t="s">
        <v>739</v>
      </c>
      <c r="E896" s="1" t="s">
        <v>45</v>
      </c>
      <c r="F896" s="1">
        <v>19</v>
      </c>
      <c r="G896" s="1" t="s">
        <v>91</v>
      </c>
      <c r="H896" s="1" t="s">
        <v>47</v>
      </c>
      <c r="I896" s="1" t="s">
        <v>48</v>
      </c>
      <c r="J896" s="1" t="s">
        <v>109</v>
      </c>
      <c r="K896" s="1" t="s">
        <v>34</v>
      </c>
      <c r="L896" s="1">
        <v>8338.91</v>
      </c>
      <c r="M896" s="1">
        <v>0</v>
      </c>
      <c r="N896" s="1">
        <v>0</v>
      </c>
      <c r="O896" s="1">
        <v>1501</v>
      </c>
      <c r="P896" s="1">
        <v>100</v>
      </c>
      <c r="Q896" s="1">
        <v>9939.91</v>
      </c>
      <c r="R896" s="1" t="s">
        <v>35</v>
      </c>
      <c r="S896" s="1" t="s">
        <v>49</v>
      </c>
      <c r="T896" s="1" t="s">
        <v>93</v>
      </c>
      <c r="U896" s="1" t="s">
        <v>94</v>
      </c>
      <c r="V896" s="1" t="s">
        <v>95</v>
      </c>
      <c r="W896" s="1">
        <v>7</v>
      </c>
      <c r="X896" s="1" t="s">
        <v>63</v>
      </c>
      <c r="Y896" s="1">
        <v>4</v>
      </c>
      <c r="Z896" s="1" t="s">
        <v>41</v>
      </c>
    </row>
    <row r="897" spans="1:26" ht="18" customHeight="1" x14ac:dyDescent="0.25">
      <c r="A897" s="1" t="s">
        <v>1873</v>
      </c>
      <c r="B897" s="5">
        <f t="shared" ca="1" si="13"/>
        <v>45801</v>
      </c>
      <c r="C897" s="1" t="s">
        <v>1874</v>
      </c>
      <c r="D897" s="1" t="s">
        <v>1608</v>
      </c>
      <c r="E897" s="1" t="s">
        <v>29</v>
      </c>
      <c r="F897" s="1">
        <v>46</v>
      </c>
      <c r="G897" s="1" t="s">
        <v>249</v>
      </c>
      <c r="H897" s="1" t="s">
        <v>76</v>
      </c>
      <c r="I897" s="1" t="s">
        <v>77</v>
      </c>
      <c r="J897" s="1" t="s">
        <v>109</v>
      </c>
      <c r="K897" s="1" t="s">
        <v>34</v>
      </c>
      <c r="L897" s="1">
        <v>3160.38</v>
      </c>
      <c r="M897" s="1">
        <v>0</v>
      </c>
      <c r="N897" s="1">
        <v>0</v>
      </c>
      <c r="O897" s="1">
        <v>568.87</v>
      </c>
      <c r="P897" s="1">
        <v>50</v>
      </c>
      <c r="Q897" s="1">
        <v>3779.25</v>
      </c>
      <c r="R897" s="1" t="s">
        <v>120</v>
      </c>
      <c r="S897" s="1" t="s">
        <v>71</v>
      </c>
      <c r="T897" s="1" t="s">
        <v>126</v>
      </c>
      <c r="U897" s="1" t="s">
        <v>127</v>
      </c>
      <c r="V897" s="1" t="s">
        <v>112</v>
      </c>
      <c r="W897" s="1">
        <v>5</v>
      </c>
      <c r="X897" s="1" t="s">
        <v>53</v>
      </c>
      <c r="Y897" s="1">
        <v>4</v>
      </c>
      <c r="Z897" s="1" t="s">
        <v>41</v>
      </c>
    </row>
    <row r="898" spans="1:26" ht="18" customHeight="1" x14ac:dyDescent="0.25">
      <c r="A898" s="1" t="s">
        <v>1875</v>
      </c>
      <c r="B898" s="5">
        <f t="shared" ref="B898:B961" ca="1" si="14">RANDBETWEEN(DATE(2025,1,1), DATE(2026,9,12))</f>
        <v>45782</v>
      </c>
      <c r="C898" s="1" t="s">
        <v>1876</v>
      </c>
      <c r="D898" s="1" t="s">
        <v>1877</v>
      </c>
      <c r="E898" s="1" t="s">
        <v>29</v>
      </c>
      <c r="F898" s="1">
        <v>32</v>
      </c>
      <c r="G898" s="1" t="s">
        <v>99</v>
      </c>
      <c r="H898" s="1" t="s">
        <v>100</v>
      </c>
      <c r="I898" s="1" t="s">
        <v>101</v>
      </c>
      <c r="J898" s="1" t="s">
        <v>92</v>
      </c>
      <c r="K898" s="1" t="s">
        <v>60</v>
      </c>
      <c r="L898" s="1">
        <v>4929.51</v>
      </c>
      <c r="M898" s="1">
        <v>0.1</v>
      </c>
      <c r="N898" s="1">
        <v>492.95</v>
      </c>
      <c r="O898" s="1">
        <v>798.58</v>
      </c>
      <c r="P898" s="1">
        <v>0</v>
      </c>
      <c r="Q898" s="1">
        <v>5235.1400000000003</v>
      </c>
      <c r="R898" s="1" t="s">
        <v>87</v>
      </c>
      <c r="S898" s="1" t="s">
        <v>49</v>
      </c>
      <c r="T898" s="1" t="s">
        <v>50</v>
      </c>
      <c r="U898" s="1" t="s">
        <v>51</v>
      </c>
      <c r="V898" s="1" t="s">
        <v>52</v>
      </c>
      <c r="W898" s="1">
        <v>3</v>
      </c>
      <c r="X898" s="1" t="s">
        <v>53</v>
      </c>
      <c r="Y898" s="1">
        <v>5</v>
      </c>
      <c r="Z898" s="1" t="s">
        <v>145</v>
      </c>
    </row>
    <row r="899" spans="1:26" ht="18" customHeight="1" x14ac:dyDescent="0.25">
      <c r="A899" s="1" t="s">
        <v>1878</v>
      </c>
      <c r="B899" s="5">
        <f t="shared" ca="1" si="14"/>
        <v>45989</v>
      </c>
      <c r="C899" s="1" t="s">
        <v>852</v>
      </c>
      <c r="D899" s="1" t="s">
        <v>669</v>
      </c>
      <c r="E899" s="1" t="s">
        <v>45</v>
      </c>
      <c r="F899" s="1">
        <v>29</v>
      </c>
      <c r="G899" s="1" t="s">
        <v>91</v>
      </c>
      <c r="H899" s="1" t="s">
        <v>47</v>
      </c>
      <c r="I899" s="1" t="s">
        <v>67</v>
      </c>
      <c r="J899" s="1" t="s">
        <v>92</v>
      </c>
      <c r="K899" s="1" t="s">
        <v>69</v>
      </c>
      <c r="L899" s="1">
        <v>4408.46</v>
      </c>
      <c r="M899" s="1">
        <v>0.1</v>
      </c>
      <c r="N899" s="1">
        <v>440.85</v>
      </c>
      <c r="O899" s="1">
        <v>714.17</v>
      </c>
      <c r="P899" s="1">
        <v>100</v>
      </c>
      <c r="Q899" s="1">
        <v>4781.78</v>
      </c>
      <c r="R899" s="1" t="s">
        <v>87</v>
      </c>
      <c r="S899" s="1" t="s">
        <v>36</v>
      </c>
      <c r="T899" s="1" t="s">
        <v>110</v>
      </c>
      <c r="U899" s="1" t="s">
        <v>111</v>
      </c>
      <c r="V899" s="1" t="s">
        <v>112</v>
      </c>
      <c r="W899" s="1">
        <v>7</v>
      </c>
      <c r="X899" s="1" t="s">
        <v>53</v>
      </c>
      <c r="Y899" s="1">
        <v>1</v>
      </c>
      <c r="Z899" s="1" t="s">
        <v>41</v>
      </c>
    </row>
    <row r="900" spans="1:26" ht="18" customHeight="1" x14ac:dyDescent="0.25">
      <c r="A900" s="1" t="s">
        <v>1879</v>
      </c>
      <c r="B900" s="5">
        <f t="shared" ca="1" si="14"/>
        <v>46044</v>
      </c>
      <c r="C900" s="1" t="s">
        <v>1363</v>
      </c>
      <c r="D900" s="1" t="s">
        <v>530</v>
      </c>
      <c r="E900" s="1" t="s">
        <v>45</v>
      </c>
      <c r="F900" s="1">
        <v>54</v>
      </c>
      <c r="G900" s="1" t="s">
        <v>160</v>
      </c>
      <c r="H900" s="1" t="s">
        <v>100</v>
      </c>
      <c r="I900" s="1" t="s">
        <v>150</v>
      </c>
      <c r="J900" s="1" t="s">
        <v>59</v>
      </c>
      <c r="K900" s="1" t="s">
        <v>69</v>
      </c>
      <c r="L900" s="1">
        <v>8080.17</v>
      </c>
      <c r="M900" s="1">
        <v>0</v>
      </c>
      <c r="N900" s="1">
        <v>0</v>
      </c>
      <c r="O900" s="1">
        <v>1454.43</v>
      </c>
      <c r="P900" s="1">
        <v>50</v>
      </c>
      <c r="Q900" s="1">
        <v>9584.6</v>
      </c>
      <c r="R900" s="1" t="s">
        <v>79</v>
      </c>
      <c r="S900" s="1" t="s">
        <v>71</v>
      </c>
      <c r="T900" s="1" t="s">
        <v>93</v>
      </c>
      <c r="U900" s="1" t="s">
        <v>94</v>
      </c>
      <c r="V900" s="1" t="s">
        <v>95</v>
      </c>
      <c r="W900" s="1">
        <v>3</v>
      </c>
      <c r="X900" s="1" t="s">
        <v>53</v>
      </c>
      <c r="Y900" s="1">
        <v>3</v>
      </c>
      <c r="Z900" s="1" t="s">
        <v>113</v>
      </c>
    </row>
    <row r="901" spans="1:26" ht="18" customHeight="1" x14ac:dyDescent="0.25">
      <c r="A901" s="1" t="s">
        <v>1880</v>
      </c>
      <c r="B901" s="5">
        <f t="shared" ca="1" si="14"/>
        <v>45861</v>
      </c>
      <c r="C901" s="1" t="s">
        <v>278</v>
      </c>
      <c r="D901" s="1" t="s">
        <v>1030</v>
      </c>
      <c r="E901" s="1" t="s">
        <v>45</v>
      </c>
      <c r="F901" s="1">
        <v>45</v>
      </c>
      <c r="G901" s="1" t="s">
        <v>171</v>
      </c>
      <c r="H901" s="1" t="s">
        <v>100</v>
      </c>
      <c r="I901" s="1" t="s">
        <v>101</v>
      </c>
      <c r="J901" s="1" t="s">
        <v>59</v>
      </c>
      <c r="K901" s="1" t="s">
        <v>34</v>
      </c>
      <c r="L901" s="1">
        <v>1012.36</v>
      </c>
      <c r="M901" s="1">
        <v>0.15</v>
      </c>
      <c r="N901" s="1">
        <v>151.85</v>
      </c>
      <c r="O901" s="1">
        <v>154.88999999999999</v>
      </c>
      <c r="P901" s="1">
        <v>0</v>
      </c>
      <c r="Q901" s="1">
        <v>1015.4</v>
      </c>
      <c r="R901" s="1" t="s">
        <v>120</v>
      </c>
      <c r="S901" s="1" t="s">
        <v>49</v>
      </c>
      <c r="T901" s="1" t="s">
        <v>93</v>
      </c>
      <c r="U901" s="1" t="s">
        <v>94</v>
      </c>
      <c r="V901" s="1" t="s">
        <v>95</v>
      </c>
      <c r="W901" s="1">
        <v>6</v>
      </c>
      <c r="X901" s="1" t="s">
        <v>53</v>
      </c>
      <c r="Y901" s="1">
        <v>4</v>
      </c>
      <c r="Z901" s="1" t="s">
        <v>41</v>
      </c>
    </row>
    <row r="902" spans="1:26" ht="18" customHeight="1" x14ac:dyDescent="0.25">
      <c r="A902" s="1" t="s">
        <v>1881</v>
      </c>
      <c r="B902" s="5">
        <f t="shared" ca="1" si="14"/>
        <v>45873</v>
      </c>
      <c r="C902" s="1" t="s">
        <v>323</v>
      </c>
      <c r="D902" s="1" t="s">
        <v>516</v>
      </c>
      <c r="E902" s="1" t="s">
        <v>29</v>
      </c>
      <c r="F902" s="1">
        <v>37</v>
      </c>
      <c r="G902" s="1" t="s">
        <v>130</v>
      </c>
      <c r="H902" s="1" t="s">
        <v>47</v>
      </c>
      <c r="I902" s="1" t="s">
        <v>67</v>
      </c>
      <c r="J902" s="1" t="s">
        <v>33</v>
      </c>
      <c r="K902" s="1" t="s">
        <v>60</v>
      </c>
      <c r="L902" s="1">
        <v>2588.41</v>
      </c>
      <c r="M902" s="1">
        <v>0.05</v>
      </c>
      <c r="N902" s="1">
        <v>129.41999999999999</v>
      </c>
      <c r="O902" s="1">
        <v>442.62</v>
      </c>
      <c r="P902" s="1">
        <v>50</v>
      </c>
      <c r="Q902" s="1">
        <v>2951.61</v>
      </c>
      <c r="R902" s="1" t="s">
        <v>35</v>
      </c>
      <c r="S902" s="1" t="s">
        <v>49</v>
      </c>
      <c r="T902" s="1" t="s">
        <v>126</v>
      </c>
      <c r="U902" s="1" t="s">
        <v>127</v>
      </c>
      <c r="V902" s="1" t="s">
        <v>112</v>
      </c>
      <c r="W902" s="1">
        <v>4</v>
      </c>
      <c r="X902" s="1" t="s">
        <v>53</v>
      </c>
      <c r="Y902" s="1">
        <v>3</v>
      </c>
      <c r="Z902" s="1" t="s">
        <v>41</v>
      </c>
    </row>
    <row r="903" spans="1:26" ht="18" customHeight="1" x14ac:dyDescent="0.25">
      <c r="A903" s="1" t="s">
        <v>1882</v>
      </c>
      <c r="B903" s="5">
        <f t="shared" ca="1" si="14"/>
        <v>45900</v>
      </c>
      <c r="C903" s="1" t="s">
        <v>823</v>
      </c>
      <c r="D903" s="1" t="s">
        <v>933</v>
      </c>
      <c r="E903" s="1" t="s">
        <v>45</v>
      </c>
      <c r="F903" s="1">
        <v>56</v>
      </c>
      <c r="G903" s="1" t="s">
        <v>91</v>
      </c>
      <c r="H903" s="1" t="s">
        <v>47</v>
      </c>
      <c r="I903" s="1" t="s">
        <v>67</v>
      </c>
      <c r="J903" s="1" t="s">
        <v>119</v>
      </c>
      <c r="K903" s="1" t="s">
        <v>60</v>
      </c>
      <c r="L903" s="1">
        <v>12237.22</v>
      </c>
      <c r="M903" s="1">
        <v>0.05</v>
      </c>
      <c r="N903" s="1">
        <v>611.86</v>
      </c>
      <c r="O903" s="1">
        <v>2092.56</v>
      </c>
      <c r="P903" s="1">
        <v>100</v>
      </c>
      <c r="Q903" s="1">
        <v>13817.92</v>
      </c>
      <c r="R903" s="1" t="s">
        <v>120</v>
      </c>
      <c r="S903" s="1" t="s">
        <v>71</v>
      </c>
      <c r="T903" s="1" t="s">
        <v>93</v>
      </c>
      <c r="U903" s="1" t="s">
        <v>94</v>
      </c>
      <c r="V903" s="1" t="s">
        <v>95</v>
      </c>
      <c r="W903" s="1">
        <v>2</v>
      </c>
      <c r="X903" s="1" t="s">
        <v>63</v>
      </c>
      <c r="Y903" s="1">
        <v>4</v>
      </c>
      <c r="Z903" s="1" t="s">
        <v>41</v>
      </c>
    </row>
    <row r="904" spans="1:26" ht="18" customHeight="1" x14ac:dyDescent="0.25">
      <c r="A904" s="1" t="s">
        <v>1883</v>
      </c>
      <c r="B904" s="5">
        <f t="shared" ca="1" si="14"/>
        <v>46263</v>
      </c>
      <c r="C904" s="1" t="s">
        <v>1884</v>
      </c>
      <c r="D904" s="1" t="s">
        <v>1546</v>
      </c>
      <c r="E904" s="1" t="s">
        <v>29</v>
      </c>
      <c r="F904" s="1">
        <v>41</v>
      </c>
      <c r="G904" s="1" t="s">
        <v>107</v>
      </c>
      <c r="H904" s="1" t="s">
        <v>76</v>
      </c>
      <c r="I904" s="1" t="s">
        <v>118</v>
      </c>
      <c r="J904" s="1" t="s">
        <v>78</v>
      </c>
      <c r="K904" s="1" t="s">
        <v>34</v>
      </c>
      <c r="L904" s="1">
        <v>2205.91</v>
      </c>
      <c r="M904" s="1">
        <v>0.1</v>
      </c>
      <c r="N904" s="1">
        <v>220.59</v>
      </c>
      <c r="O904" s="1">
        <v>357.36</v>
      </c>
      <c r="P904" s="1">
        <v>100</v>
      </c>
      <c r="Q904" s="1">
        <v>2442.6799999999998</v>
      </c>
      <c r="R904" s="1" t="s">
        <v>35</v>
      </c>
      <c r="S904" s="1" t="s">
        <v>49</v>
      </c>
      <c r="T904" s="1" t="s">
        <v>80</v>
      </c>
      <c r="U904" s="1" t="s">
        <v>81</v>
      </c>
      <c r="V904" s="1" t="s">
        <v>52</v>
      </c>
      <c r="W904" s="1">
        <v>4</v>
      </c>
      <c r="X904" s="1" t="s">
        <v>53</v>
      </c>
      <c r="Y904" s="1">
        <v>5</v>
      </c>
      <c r="Z904" s="1" t="s">
        <v>145</v>
      </c>
    </row>
    <row r="905" spans="1:26" ht="18" customHeight="1" x14ac:dyDescent="0.25">
      <c r="A905" s="1" t="s">
        <v>1885</v>
      </c>
      <c r="B905" s="5">
        <f t="shared" ca="1" si="14"/>
        <v>45876</v>
      </c>
      <c r="C905" s="1" t="s">
        <v>1251</v>
      </c>
      <c r="D905" s="1" t="s">
        <v>1115</v>
      </c>
      <c r="E905" s="1" t="s">
        <v>45</v>
      </c>
      <c r="F905" s="1">
        <v>38</v>
      </c>
      <c r="G905" s="1" t="s">
        <v>107</v>
      </c>
      <c r="H905" s="1" t="s">
        <v>76</v>
      </c>
      <c r="I905" s="1" t="s">
        <v>108</v>
      </c>
      <c r="J905" s="1" t="s">
        <v>102</v>
      </c>
      <c r="K905" s="1" t="s">
        <v>34</v>
      </c>
      <c r="L905" s="1">
        <v>3692.59</v>
      </c>
      <c r="M905" s="1">
        <v>0.05</v>
      </c>
      <c r="N905" s="1">
        <v>184.63</v>
      </c>
      <c r="O905" s="1">
        <v>631.42999999999995</v>
      </c>
      <c r="P905" s="1">
        <v>150</v>
      </c>
      <c r="Q905" s="1">
        <v>4289.3900000000003</v>
      </c>
      <c r="R905" s="1" t="s">
        <v>120</v>
      </c>
      <c r="S905" s="1" t="s">
        <v>71</v>
      </c>
      <c r="T905" s="1" t="s">
        <v>93</v>
      </c>
      <c r="U905" s="1" t="s">
        <v>94</v>
      </c>
      <c r="V905" s="1" t="s">
        <v>95</v>
      </c>
      <c r="W905" s="1">
        <v>7</v>
      </c>
      <c r="X905" s="1" t="s">
        <v>53</v>
      </c>
      <c r="Y905" s="1">
        <v>5</v>
      </c>
      <c r="Z905" s="1" t="s">
        <v>41</v>
      </c>
    </row>
    <row r="906" spans="1:26" ht="18" customHeight="1" x14ac:dyDescent="0.25">
      <c r="A906" s="1" t="s">
        <v>1886</v>
      </c>
      <c r="B906" s="5">
        <f t="shared" ca="1" si="14"/>
        <v>45727</v>
      </c>
      <c r="C906" s="1" t="s">
        <v>1838</v>
      </c>
      <c r="D906" s="1" t="s">
        <v>1109</v>
      </c>
      <c r="E906" s="1" t="s">
        <v>29</v>
      </c>
      <c r="F906" s="1">
        <v>27</v>
      </c>
      <c r="G906" s="1" t="s">
        <v>30</v>
      </c>
      <c r="H906" s="1" t="s">
        <v>31</v>
      </c>
      <c r="I906" s="1" t="s">
        <v>125</v>
      </c>
      <c r="J906" s="1" t="s">
        <v>119</v>
      </c>
      <c r="K906" s="1" t="s">
        <v>60</v>
      </c>
      <c r="L906" s="1">
        <v>6937.22</v>
      </c>
      <c r="M906" s="1">
        <v>0</v>
      </c>
      <c r="N906" s="1">
        <v>0</v>
      </c>
      <c r="O906" s="1">
        <v>1248.7</v>
      </c>
      <c r="P906" s="1">
        <v>100</v>
      </c>
      <c r="Q906" s="1">
        <v>8285.92</v>
      </c>
      <c r="R906" s="1" t="s">
        <v>35</v>
      </c>
      <c r="S906" s="1" t="s">
        <v>49</v>
      </c>
      <c r="T906" s="1" t="s">
        <v>93</v>
      </c>
      <c r="U906" s="1" t="s">
        <v>94</v>
      </c>
      <c r="V906" s="1" t="s">
        <v>95</v>
      </c>
      <c r="W906" s="1">
        <v>7</v>
      </c>
      <c r="X906" s="1" t="s">
        <v>53</v>
      </c>
      <c r="Y906" s="1">
        <v>5</v>
      </c>
      <c r="Z906" s="1" t="s">
        <v>41</v>
      </c>
    </row>
    <row r="907" spans="1:26" ht="18" customHeight="1" x14ac:dyDescent="0.25">
      <c r="A907" s="1" t="s">
        <v>1887</v>
      </c>
      <c r="B907" s="5">
        <f t="shared" ca="1" si="14"/>
        <v>46182</v>
      </c>
      <c r="C907" s="1" t="s">
        <v>878</v>
      </c>
      <c r="D907" s="1" t="s">
        <v>1445</v>
      </c>
      <c r="E907" s="1" t="s">
        <v>29</v>
      </c>
      <c r="F907" s="1">
        <v>63</v>
      </c>
      <c r="G907" s="1" t="s">
        <v>149</v>
      </c>
      <c r="H907" s="1" t="s">
        <v>100</v>
      </c>
      <c r="I907" s="1" t="s">
        <v>178</v>
      </c>
      <c r="J907" s="1" t="s">
        <v>119</v>
      </c>
      <c r="K907" s="1" t="s">
        <v>34</v>
      </c>
      <c r="L907" s="1">
        <v>7877.53</v>
      </c>
      <c r="M907" s="1">
        <v>0</v>
      </c>
      <c r="N907" s="1">
        <v>0</v>
      </c>
      <c r="O907" s="1">
        <v>1417.96</v>
      </c>
      <c r="P907" s="1">
        <v>0</v>
      </c>
      <c r="Q907" s="1">
        <v>9295.49</v>
      </c>
      <c r="R907" s="1" t="s">
        <v>87</v>
      </c>
      <c r="S907" s="1" t="s">
        <v>71</v>
      </c>
      <c r="T907" s="1" t="s">
        <v>50</v>
      </c>
      <c r="U907" s="1" t="s">
        <v>51</v>
      </c>
      <c r="V907" s="1" t="s">
        <v>52</v>
      </c>
      <c r="W907" s="1">
        <v>4</v>
      </c>
      <c r="X907" s="1" t="s">
        <v>53</v>
      </c>
      <c r="Y907" s="1">
        <v>5</v>
      </c>
      <c r="Z907" s="1" t="s">
        <v>41</v>
      </c>
    </row>
    <row r="908" spans="1:26" ht="18" customHeight="1" x14ac:dyDescent="0.25">
      <c r="A908" s="1" t="s">
        <v>1888</v>
      </c>
      <c r="B908" s="5">
        <f t="shared" ca="1" si="14"/>
        <v>45897</v>
      </c>
      <c r="C908" s="1" t="s">
        <v>1889</v>
      </c>
      <c r="D908" s="1" t="s">
        <v>204</v>
      </c>
      <c r="E908" s="1" t="s">
        <v>45</v>
      </c>
      <c r="F908" s="1">
        <v>31</v>
      </c>
      <c r="G908" s="1" t="s">
        <v>107</v>
      </c>
      <c r="H908" s="1" t="s">
        <v>76</v>
      </c>
      <c r="I908" s="1" t="s">
        <v>77</v>
      </c>
      <c r="J908" s="1" t="s">
        <v>119</v>
      </c>
      <c r="K908" s="1" t="s">
        <v>34</v>
      </c>
      <c r="L908" s="1">
        <v>11513.25</v>
      </c>
      <c r="M908" s="1">
        <v>0.05</v>
      </c>
      <c r="N908" s="1">
        <v>575.66</v>
      </c>
      <c r="O908" s="1">
        <v>1968.77</v>
      </c>
      <c r="P908" s="1">
        <v>50</v>
      </c>
      <c r="Q908" s="1">
        <v>12956.36</v>
      </c>
      <c r="R908" s="1" t="s">
        <v>35</v>
      </c>
      <c r="S908" s="1" t="s">
        <v>49</v>
      </c>
      <c r="T908" s="1" t="s">
        <v>126</v>
      </c>
      <c r="U908" s="1" t="s">
        <v>127</v>
      </c>
      <c r="V908" s="1" t="s">
        <v>112</v>
      </c>
      <c r="W908" s="1">
        <v>4</v>
      </c>
      <c r="X908" s="1" t="s">
        <v>63</v>
      </c>
      <c r="Y908" s="1">
        <v>4</v>
      </c>
      <c r="Z908" s="1" t="s">
        <v>41</v>
      </c>
    </row>
    <row r="909" spans="1:26" ht="18" customHeight="1" x14ac:dyDescent="0.25">
      <c r="A909" s="1" t="s">
        <v>1890</v>
      </c>
      <c r="B909" s="5">
        <f t="shared" ca="1" si="14"/>
        <v>46067</v>
      </c>
      <c r="C909" s="1" t="s">
        <v>728</v>
      </c>
      <c r="D909" s="1" t="s">
        <v>1010</v>
      </c>
      <c r="E909" s="1" t="s">
        <v>29</v>
      </c>
      <c r="F909" s="1">
        <v>54</v>
      </c>
      <c r="G909" s="1" t="s">
        <v>85</v>
      </c>
      <c r="H909" s="1" t="s">
        <v>31</v>
      </c>
      <c r="I909" s="1" t="s">
        <v>282</v>
      </c>
      <c r="J909" s="1" t="s">
        <v>102</v>
      </c>
      <c r="K909" s="1" t="s">
        <v>34</v>
      </c>
      <c r="L909" s="1">
        <v>6848.15</v>
      </c>
      <c r="M909" s="1">
        <v>0.05</v>
      </c>
      <c r="N909" s="1">
        <v>342.41</v>
      </c>
      <c r="O909" s="1">
        <v>1171.03</v>
      </c>
      <c r="P909" s="1">
        <v>100</v>
      </c>
      <c r="Q909" s="1">
        <v>7776.77</v>
      </c>
      <c r="R909" s="1" t="s">
        <v>35</v>
      </c>
      <c r="S909" s="1" t="s">
        <v>36</v>
      </c>
      <c r="T909" s="1" t="s">
        <v>93</v>
      </c>
      <c r="U909" s="1" t="s">
        <v>94</v>
      </c>
      <c r="V909" s="1" t="s">
        <v>95</v>
      </c>
      <c r="W909" s="1">
        <v>6</v>
      </c>
      <c r="X909" s="1" t="s">
        <v>53</v>
      </c>
      <c r="Y909" s="1">
        <v>4</v>
      </c>
      <c r="Z909" s="1" t="s">
        <v>41</v>
      </c>
    </row>
    <row r="910" spans="1:26" ht="18" customHeight="1" x14ac:dyDescent="0.25">
      <c r="A910" s="1" t="s">
        <v>1891</v>
      </c>
      <c r="B910" s="5">
        <f t="shared" ca="1" si="14"/>
        <v>46072</v>
      </c>
      <c r="C910" s="1" t="s">
        <v>525</v>
      </c>
      <c r="D910" s="1" t="s">
        <v>1892</v>
      </c>
      <c r="E910" s="1" t="s">
        <v>45</v>
      </c>
      <c r="F910" s="1">
        <v>35</v>
      </c>
      <c r="G910" s="1" t="s">
        <v>138</v>
      </c>
      <c r="H910" s="1" t="s">
        <v>76</v>
      </c>
      <c r="I910" s="1" t="s">
        <v>108</v>
      </c>
      <c r="J910" s="1" t="s">
        <v>33</v>
      </c>
      <c r="K910" s="1" t="s">
        <v>34</v>
      </c>
      <c r="L910" s="1">
        <v>11900.5</v>
      </c>
      <c r="M910" s="1">
        <v>0.1</v>
      </c>
      <c r="N910" s="1">
        <v>1190.05</v>
      </c>
      <c r="O910" s="1">
        <v>1927.88</v>
      </c>
      <c r="P910" s="1">
        <v>50</v>
      </c>
      <c r="Q910" s="1">
        <v>12688.33</v>
      </c>
      <c r="R910" s="1" t="s">
        <v>70</v>
      </c>
      <c r="S910" s="1" t="s">
        <v>49</v>
      </c>
      <c r="T910" s="1" t="s">
        <v>126</v>
      </c>
      <c r="U910" s="1" t="s">
        <v>127</v>
      </c>
      <c r="V910" s="1" t="s">
        <v>112</v>
      </c>
      <c r="W910" s="1">
        <v>3</v>
      </c>
      <c r="X910" s="1" t="s">
        <v>53</v>
      </c>
      <c r="Y910" s="1">
        <v>3</v>
      </c>
      <c r="Z910" s="1" t="s">
        <v>41</v>
      </c>
    </row>
    <row r="911" spans="1:26" ht="18" customHeight="1" x14ac:dyDescent="0.25">
      <c r="A911" s="1" t="s">
        <v>1893</v>
      </c>
      <c r="B911" s="5">
        <f t="shared" ca="1" si="14"/>
        <v>45704</v>
      </c>
      <c r="C911" s="1" t="s">
        <v>1018</v>
      </c>
      <c r="D911" s="1" t="s">
        <v>1894</v>
      </c>
      <c r="E911" s="1" t="s">
        <v>29</v>
      </c>
      <c r="F911" s="1">
        <v>41</v>
      </c>
      <c r="G911" s="1" t="s">
        <v>46</v>
      </c>
      <c r="H911" s="1" t="s">
        <v>47</v>
      </c>
      <c r="I911" s="1" t="s">
        <v>48</v>
      </c>
      <c r="J911" s="1" t="s">
        <v>102</v>
      </c>
      <c r="K911" s="1" t="s">
        <v>34</v>
      </c>
      <c r="L911" s="1">
        <v>9370.61</v>
      </c>
      <c r="M911" s="1">
        <v>0.1</v>
      </c>
      <c r="N911" s="1">
        <v>937.06</v>
      </c>
      <c r="O911" s="1">
        <v>1518.04</v>
      </c>
      <c r="P911" s="1">
        <v>50</v>
      </c>
      <c r="Q911" s="1">
        <v>10001.59</v>
      </c>
      <c r="R911" s="1" t="s">
        <v>87</v>
      </c>
      <c r="S911" s="1" t="s">
        <v>49</v>
      </c>
      <c r="T911" s="1" t="s">
        <v>197</v>
      </c>
      <c r="U911" s="1" t="s">
        <v>198</v>
      </c>
      <c r="V911" s="1" t="s">
        <v>52</v>
      </c>
      <c r="W911" s="1">
        <v>2</v>
      </c>
      <c r="X911" s="1" t="s">
        <v>53</v>
      </c>
      <c r="Y911" s="1">
        <v>5</v>
      </c>
      <c r="Z911" s="1" t="s">
        <v>41</v>
      </c>
    </row>
    <row r="912" spans="1:26" ht="18" customHeight="1" x14ac:dyDescent="0.25">
      <c r="A912" s="1" t="s">
        <v>1895</v>
      </c>
      <c r="B912" s="5">
        <f t="shared" ca="1" si="14"/>
        <v>45895</v>
      </c>
      <c r="C912" s="1" t="s">
        <v>1361</v>
      </c>
      <c r="D912" s="1" t="s">
        <v>1896</v>
      </c>
      <c r="E912" s="1" t="s">
        <v>29</v>
      </c>
      <c r="F912" s="1">
        <v>31</v>
      </c>
      <c r="G912" s="1" t="s">
        <v>138</v>
      </c>
      <c r="H912" s="1" t="s">
        <v>76</v>
      </c>
      <c r="I912" s="1" t="s">
        <v>139</v>
      </c>
      <c r="J912" s="1" t="s">
        <v>33</v>
      </c>
      <c r="K912" s="1" t="s">
        <v>69</v>
      </c>
      <c r="L912" s="1">
        <v>1918.22</v>
      </c>
      <c r="M912" s="1">
        <v>0.05</v>
      </c>
      <c r="N912" s="1">
        <v>95.91</v>
      </c>
      <c r="O912" s="1">
        <v>328.02</v>
      </c>
      <c r="P912" s="1">
        <v>50</v>
      </c>
      <c r="Q912" s="1">
        <v>2200.33</v>
      </c>
      <c r="R912" s="1" t="s">
        <v>79</v>
      </c>
      <c r="S912" s="1" t="s">
        <v>36</v>
      </c>
      <c r="T912" s="1" t="s">
        <v>126</v>
      </c>
      <c r="U912" s="1" t="s">
        <v>127</v>
      </c>
      <c r="V912" s="1" t="s">
        <v>112</v>
      </c>
      <c r="W912" s="1">
        <v>4</v>
      </c>
      <c r="X912" s="1" t="s">
        <v>53</v>
      </c>
      <c r="Y912" s="1">
        <v>4</v>
      </c>
      <c r="Z912" s="1" t="s">
        <v>41</v>
      </c>
    </row>
    <row r="913" spans="1:26" ht="18" customHeight="1" x14ac:dyDescent="0.25">
      <c r="A913" s="1" t="s">
        <v>1897</v>
      </c>
      <c r="B913" s="5">
        <f t="shared" ca="1" si="14"/>
        <v>46148</v>
      </c>
      <c r="C913" s="1" t="s">
        <v>1055</v>
      </c>
      <c r="D913" s="1" t="s">
        <v>1370</v>
      </c>
      <c r="E913" s="1" t="s">
        <v>45</v>
      </c>
      <c r="F913" s="1">
        <v>51</v>
      </c>
      <c r="G913" s="1" t="s">
        <v>99</v>
      </c>
      <c r="H913" s="1" t="s">
        <v>100</v>
      </c>
      <c r="I913" s="1" t="s">
        <v>101</v>
      </c>
      <c r="J913" s="1" t="s">
        <v>102</v>
      </c>
      <c r="K913" s="1" t="s">
        <v>60</v>
      </c>
      <c r="L913" s="1">
        <v>2555.89</v>
      </c>
      <c r="M913" s="1">
        <v>0.1</v>
      </c>
      <c r="N913" s="1">
        <v>255.59</v>
      </c>
      <c r="O913" s="1">
        <v>414.05</v>
      </c>
      <c r="P913" s="1">
        <v>50</v>
      </c>
      <c r="Q913" s="1">
        <v>2764.35</v>
      </c>
      <c r="R913" s="1" t="s">
        <v>79</v>
      </c>
      <c r="S913" s="1" t="s">
        <v>49</v>
      </c>
      <c r="T913" s="1" t="s">
        <v>205</v>
      </c>
      <c r="U913" s="1" t="s">
        <v>206</v>
      </c>
      <c r="V913" s="1" t="s">
        <v>112</v>
      </c>
      <c r="W913" s="1">
        <v>2</v>
      </c>
      <c r="X913" s="1" t="s">
        <v>53</v>
      </c>
      <c r="Y913" s="1">
        <v>3</v>
      </c>
      <c r="Z913" s="1" t="s">
        <v>41</v>
      </c>
    </row>
    <row r="914" spans="1:26" ht="18" customHeight="1" x14ac:dyDescent="0.25">
      <c r="A914" s="1" t="s">
        <v>1898</v>
      </c>
      <c r="B914" s="5">
        <f t="shared" ca="1" si="14"/>
        <v>45777</v>
      </c>
      <c r="C914" s="1" t="s">
        <v>361</v>
      </c>
      <c r="D914" s="1" t="s">
        <v>1396</v>
      </c>
      <c r="E914" s="1" t="s">
        <v>29</v>
      </c>
      <c r="F914" s="1">
        <v>29</v>
      </c>
      <c r="G914" s="1" t="s">
        <v>107</v>
      </c>
      <c r="H914" s="1" t="s">
        <v>76</v>
      </c>
      <c r="I914" s="1" t="s">
        <v>77</v>
      </c>
      <c r="J914" s="1" t="s">
        <v>78</v>
      </c>
      <c r="K914" s="1" t="s">
        <v>60</v>
      </c>
      <c r="L914" s="1">
        <v>6696.25</v>
      </c>
      <c r="M914" s="1">
        <v>0</v>
      </c>
      <c r="N914" s="1">
        <v>0</v>
      </c>
      <c r="O914" s="1">
        <v>1205.32</v>
      </c>
      <c r="P914" s="1">
        <v>150</v>
      </c>
      <c r="Q914" s="1">
        <v>8051.57</v>
      </c>
      <c r="R914" s="1" t="s">
        <v>87</v>
      </c>
      <c r="S914" s="1" t="s">
        <v>49</v>
      </c>
      <c r="T914" s="1" t="s">
        <v>37</v>
      </c>
      <c r="U914" s="1" t="s">
        <v>38</v>
      </c>
      <c r="V914" s="1" t="s">
        <v>39</v>
      </c>
      <c r="W914" s="1">
        <v>4</v>
      </c>
      <c r="X914" s="1" t="s">
        <v>53</v>
      </c>
      <c r="Y914" s="1">
        <v>4</v>
      </c>
      <c r="Z914" s="1" t="s">
        <v>113</v>
      </c>
    </row>
    <row r="915" spans="1:26" ht="18" customHeight="1" x14ac:dyDescent="0.25">
      <c r="A915" s="1" t="s">
        <v>1899</v>
      </c>
      <c r="B915" s="5">
        <f t="shared" ca="1" si="14"/>
        <v>45899</v>
      </c>
      <c r="C915" s="1" t="s">
        <v>760</v>
      </c>
      <c r="D915" s="1" t="s">
        <v>1392</v>
      </c>
      <c r="E915" s="1" t="s">
        <v>29</v>
      </c>
      <c r="F915" s="1">
        <v>39</v>
      </c>
      <c r="G915" s="1" t="s">
        <v>99</v>
      </c>
      <c r="H915" s="1" t="s">
        <v>100</v>
      </c>
      <c r="I915" s="1" t="s">
        <v>201</v>
      </c>
      <c r="J915" s="1" t="s">
        <v>109</v>
      </c>
      <c r="K915" s="1" t="s">
        <v>34</v>
      </c>
      <c r="L915" s="1">
        <v>6104.12</v>
      </c>
      <c r="M915" s="1">
        <v>0</v>
      </c>
      <c r="N915" s="1">
        <v>0</v>
      </c>
      <c r="O915" s="1">
        <v>1098.74</v>
      </c>
      <c r="P915" s="1">
        <v>50</v>
      </c>
      <c r="Q915" s="1">
        <v>7252.86</v>
      </c>
      <c r="R915" s="1" t="s">
        <v>120</v>
      </c>
      <c r="S915" s="1" t="s">
        <v>49</v>
      </c>
      <c r="T915" s="1" t="s">
        <v>61</v>
      </c>
      <c r="U915" s="1" t="s">
        <v>62</v>
      </c>
      <c r="V915" s="1" t="s">
        <v>39</v>
      </c>
      <c r="W915" s="1">
        <v>3</v>
      </c>
      <c r="X915" s="1" t="s">
        <v>53</v>
      </c>
      <c r="Y915" s="1">
        <v>4</v>
      </c>
      <c r="Z915" s="1" t="s">
        <v>41</v>
      </c>
    </row>
    <row r="916" spans="1:26" ht="18" customHeight="1" x14ac:dyDescent="0.25">
      <c r="A916" s="1" t="s">
        <v>1900</v>
      </c>
      <c r="B916" s="5">
        <f t="shared" ca="1" si="14"/>
        <v>45755</v>
      </c>
      <c r="C916" s="1" t="s">
        <v>452</v>
      </c>
      <c r="D916" s="1" t="s">
        <v>1901</v>
      </c>
      <c r="E916" s="1" t="s">
        <v>45</v>
      </c>
      <c r="F916" s="1">
        <v>23</v>
      </c>
      <c r="G916" s="1" t="s">
        <v>57</v>
      </c>
      <c r="H916" s="1" t="s">
        <v>47</v>
      </c>
      <c r="I916" s="1" t="s">
        <v>48</v>
      </c>
      <c r="J916" s="1" t="s">
        <v>119</v>
      </c>
      <c r="K916" s="1" t="s">
        <v>60</v>
      </c>
      <c r="L916" s="1">
        <v>11217.28</v>
      </c>
      <c r="M916" s="1">
        <v>0.15</v>
      </c>
      <c r="N916" s="1">
        <v>1682.59</v>
      </c>
      <c r="O916" s="1">
        <v>1716.24</v>
      </c>
      <c r="P916" s="1">
        <v>50</v>
      </c>
      <c r="Q916" s="1">
        <v>11300.93</v>
      </c>
      <c r="R916" s="1" t="s">
        <v>35</v>
      </c>
      <c r="S916" s="1" t="s">
        <v>49</v>
      </c>
      <c r="T916" s="1" t="s">
        <v>161</v>
      </c>
      <c r="U916" s="1" t="s">
        <v>162</v>
      </c>
      <c r="V916" s="1" t="s">
        <v>95</v>
      </c>
      <c r="W916" s="1">
        <v>2</v>
      </c>
      <c r="X916" s="1" t="s">
        <v>53</v>
      </c>
      <c r="Y916" s="1">
        <v>4</v>
      </c>
      <c r="Z916" s="1" t="s">
        <v>41</v>
      </c>
    </row>
    <row r="917" spans="1:26" ht="18" customHeight="1" x14ac:dyDescent="0.25">
      <c r="A917" s="1" t="s">
        <v>1902</v>
      </c>
      <c r="B917" s="5">
        <f t="shared" ca="1" si="14"/>
        <v>45970</v>
      </c>
      <c r="C917" s="1" t="s">
        <v>1903</v>
      </c>
      <c r="D917" s="1" t="s">
        <v>1904</v>
      </c>
      <c r="E917" s="1" t="s">
        <v>29</v>
      </c>
      <c r="F917" s="1">
        <v>53</v>
      </c>
      <c r="G917" s="1" t="s">
        <v>171</v>
      </c>
      <c r="H917" s="1" t="s">
        <v>100</v>
      </c>
      <c r="I917" s="1" t="s">
        <v>150</v>
      </c>
      <c r="J917" s="1" t="s">
        <v>109</v>
      </c>
      <c r="K917" s="1" t="s">
        <v>34</v>
      </c>
      <c r="L917" s="1">
        <v>8815.8700000000008</v>
      </c>
      <c r="M917" s="1">
        <v>0</v>
      </c>
      <c r="N917" s="1">
        <v>0</v>
      </c>
      <c r="O917" s="1">
        <v>1586.86</v>
      </c>
      <c r="P917" s="1">
        <v>150</v>
      </c>
      <c r="Q917" s="1">
        <v>10552.73</v>
      </c>
      <c r="R917" s="1" t="s">
        <v>79</v>
      </c>
      <c r="S917" s="1" t="s">
        <v>140</v>
      </c>
      <c r="T917" s="1" t="s">
        <v>61</v>
      </c>
      <c r="U917" s="1" t="s">
        <v>62</v>
      </c>
      <c r="V917" s="1" t="s">
        <v>39</v>
      </c>
      <c r="W917" s="1">
        <v>5</v>
      </c>
      <c r="X917" s="1" t="s">
        <v>53</v>
      </c>
      <c r="Y917" s="1">
        <v>5</v>
      </c>
      <c r="Z917" s="1" t="s">
        <v>41</v>
      </c>
    </row>
    <row r="918" spans="1:26" ht="18" customHeight="1" x14ac:dyDescent="0.25">
      <c r="A918" s="1" t="s">
        <v>1905</v>
      </c>
      <c r="B918" s="5">
        <f t="shared" ca="1" si="14"/>
        <v>46144</v>
      </c>
      <c r="C918" s="1" t="s">
        <v>584</v>
      </c>
      <c r="D918" s="1" t="s">
        <v>801</v>
      </c>
      <c r="E918" s="1" t="s">
        <v>29</v>
      </c>
      <c r="F918" s="1">
        <v>62</v>
      </c>
      <c r="G918" s="1" t="s">
        <v>138</v>
      </c>
      <c r="H918" s="1" t="s">
        <v>76</v>
      </c>
      <c r="I918" s="1" t="s">
        <v>77</v>
      </c>
      <c r="J918" s="1" t="s">
        <v>33</v>
      </c>
      <c r="K918" s="1" t="s">
        <v>34</v>
      </c>
      <c r="L918" s="1">
        <v>5974.96</v>
      </c>
      <c r="M918" s="1">
        <v>0</v>
      </c>
      <c r="N918" s="1">
        <v>0</v>
      </c>
      <c r="O918" s="1">
        <v>1075.49</v>
      </c>
      <c r="P918" s="1">
        <v>50</v>
      </c>
      <c r="Q918" s="1">
        <v>7100.45</v>
      </c>
      <c r="R918" s="1" t="s">
        <v>35</v>
      </c>
      <c r="S918" s="1" t="s">
        <v>71</v>
      </c>
      <c r="T918" s="1" t="s">
        <v>37</v>
      </c>
      <c r="U918" s="1" t="s">
        <v>38</v>
      </c>
      <c r="V918" s="1" t="s">
        <v>39</v>
      </c>
      <c r="W918" s="1">
        <v>3</v>
      </c>
      <c r="X918" s="1" t="s">
        <v>53</v>
      </c>
      <c r="Y918" s="1">
        <v>4</v>
      </c>
      <c r="Z918" s="1" t="s">
        <v>41</v>
      </c>
    </row>
    <row r="919" spans="1:26" ht="18" customHeight="1" x14ac:dyDescent="0.25">
      <c r="A919" s="1" t="s">
        <v>1906</v>
      </c>
      <c r="B919" s="5">
        <f t="shared" ca="1" si="14"/>
        <v>46035</v>
      </c>
      <c r="C919" s="1" t="s">
        <v>1180</v>
      </c>
      <c r="D919" s="1" t="s">
        <v>1907</v>
      </c>
      <c r="E919" s="1" t="s">
        <v>29</v>
      </c>
      <c r="F919" s="1">
        <v>53</v>
      </c>
      <c r="G919" s="1" t="s">
        <v>30</v>
      </c>
      <c r="H919" s="1" t="s">
        <v>31</v>
      </c>
      <c r="I919" s="1" t="s">
        <v>125</v>
      </c>
      <c r="J919" s="1" t="s">
        <v>102</v>
      </c>
      <c r="K919" s="1" t="s">
        <v>34</v>
      </c>
      <c r="L919" s="1">
        <v>2768.71</v>
      </c>
      <c r="M919" s="1">
        <v>0.05</v>
      </c>
      <c r="N919" s="1">
        <v>138.44</v>
      </c>
      <c r="O919" s="1">
        <v>473.45</v>
      </c>
      <c r="P919" s="1">
        <v>0</v>
      </c>
      <c r="Q919" s="1">
        <v>3103.72</v>
      </c>
      <c r="R919" s="1" t="s">
        <v>35</v>
      </c>
      <c r="S919" s="1" t="s">
        <v>49</v>
      </c>
      <c r="T919" s="1" t="s">
        <v>37</v>
      </c>
      <c r="U919" s="1" t="s">
        <v>38</v>
      </c>
      <c r="V919" s="1" t="s">
        <v>39</v>
      </c>
      <c r="W919" s="1">
        <v>2</v>
      </c>
      <c r="X919" s="1" t="s">
        <v>63</v>
      </c>
      <c r="Y919" s="1">
        <v>5</v>
      </c>
      <c r="Z919" s="1" t="s">
        <v>41</v>
      </c>
    </row>
    <row r="920" spans="1:26" ht="18" customHeight="1" x14ac:dyDescent="0.25">
      <c r="A920" s="1" t="s">
        <v>1908</v>
      </c>
      <c r="B920" s="5">
        <f t="shared" ca="1" si="14"/>
        <v>46232</v>
      </c>
      <c r="C920" s="1" t="s">
        <v>915</v>
      </c>
      <c r="D920" s="1" t="s">
        <v>1161</v>
      </c>
      <c r="E920" s="1" t="s">
        <v>45</v>
      </c>
      <c r="F920" s="1">
        <v>39</v>
      </c>
      <c r="G920" s="1" t="s">
        <v>130</v>
      </c>
      <c r="H920" s="1" t="s">
        <v>47</v>
      </c>
      <c r="I920" s="1" t="s">
        <v>58</v>
      </c>
      <c r="J920" s="1" t="s">
        <v>78</v>
      </c>
      <c r="K920" s="1" t="s">
        <v>34</v>
      </c>
      <c r="L920" s="1">
        <v>3595.85</v>
      </c>
      <c r="M920" s="1">
        <v>0.05</v>
      </c>
      <c r="N920" s="1">
        <v>179.79</v>
      </c>
      <c r="O920" s="1">
        <v>614.89</v>
      </c>
      <c r="P920" s="1">
        <v>50</v>
      </c>
      <c r="Q920" s="1">
        <v>4080.95</v>
      </c>
      <c r="R920" s="1" t="s">
        <v>35</v>
      </c>
      <c r="S920" s="1" t="s">
        <v>71</v>
      </c>
      <c r="T920" s="1" t="s">
        <v>205</v>
      </c>
      <c r="U920" s="1" t="s">
        <v>206</v>
      </c>
      <c r="V920" s="1" t="s">
        <v>112</v>
      </c>
      <c r="W920" s="1">
        <v>4</v>
      </c>
      <c r="X920" s="1" t="s">
        <v>53</v>
      </c>
      <c r="Y920" s="1">
        <v>4</v>
      </c>
      <c r="Z920" s="1" t="s">
        <v>113</v>
      </c>
    </row>
    <row r="921" spans="1:26" ht="18" customHeight="1" x14ac:dyDescent="0.25">
      <c r="A921" s="1" t="s">
        <v>1909</v>
      </c>
      <c r="B921" s="5">
        <f t="shared" ca="1" si="14"/>
        <v>45977</v>
      </c>
      <c r="C921" s="1" t="s">
        <v>1529</v>
      </c>
      <c r="D921" s="1" t="s">
        <v>1910</v>
      </c>
      <c r="E921" s="1" t="s">
        <v>45</v>
      </c>
      <c r="F921" s="1">
        <v>31</v>
      </c>
      <c r="G921" s="1" t="s">
        <v>75</v>
      </c>
      <c r="H921" s="1" t="s">
        <v>76</v>
      </c>
      <c r="I921" s="1" t="s">
        <v>77</v>
      </c>
      <c r="J921" s="1" t="s">
        <v>102</v>
      </c>
      <c r="K921" s="1" t="s">
        <v>34</v>
      </c>
      <c r="L921" s="1">
        <v>8738.64</v>
      </c>
      <c r="M921" s="1">
        <v>0.15</v>
      </c>
      <c r="N921" s="1">
        <v>1310.8</v>
      </c>
      <c r="O921" s="1">
        <v>1337.01</v>
      </c>
      <c r="P921" s="1">
        <v>100</v>
      </c>
      <c r="Q921" s="1">
        <v>8864.85</v>
      </c>
      <c r="R921" s="1" t="s">
        <v>87</v>
      </c>
      <c r="S921" s="1" t="s">
        <v>71</v>
      </c>
      <c r="T921" s="1" t="s">
        <v>126</v>
      </c>
      <c r="U921" s="1" t="s">
        <v>127</v>
      </c>
      <c r="V921" s="1" t="s">
        <v>112</v>
      </c>
      <c r="W921" s="1">
        <v>4</v>
      </c>
      <c r="X921" s="1" t="s">
        <v>53</v>
      </c>
      <c r="Y921" s="1">
        <v>5</v>
      </c>
      <c r="Z921" s="1" t="s">
        <v>41</v>
      </c>
    </row>
    <row r="922" spans="1:26" ht="18" customHeight="1" x14ac:dyDescent="0.25">
      <c r="A922" s="1" t="s">
        <v>1911</v>
      </c>
      <c r="B922" s="5">
        <f t="shared" ca="1" si="14"/>
        <v>46166</v>
      </c>
      <c r="C922" s="1" t="s">
        <v>752</v>
      </c>
      <c r="D922" s="1" t="s">
        <v>377</v>
      </c>
      <c r="E922" s="1" t="s">
        <v>45</v>
      </c>
      <c r="F922" s="1">
        <v>33</v>
      </c>
      <c r="G922" s="1" t="s">
        <v>91</v>
      </c>
      <c r="H922" s="1" t="s">
        <v>47</v>
      </c>
      <c r="I922" s="1" t="s">
        <v>58</v>
      </c>
      <c r="J922" s="1" t="s">
        <v>109</v>
      </c>
      <c r="K922" s="1" t="s">
        <v>34</v>
      </c>
      <c r="L922" s="1">
        <v>6495.72</v>
      </c>
      <c r="M922" s="1">
        <v>0</v>
      </c>
      <c r="N922" s="1">
        <v>0</v>
      </c>
      <c r="O922" s="1">
        <v>1169.23</v>
      </c>
      <c r="P922" s="1">
        <v>100</v>
      </c>
      <c r="Q922" s="1">
        <v>7764.95</v>
      </c>
      <c r="R922" s="1" t="s">
        <v>87</v>
      </c>
      <c r="S922" s="1" t="s">
        <v>140</v>
      </c>
      <c r="T922" s="1" t="s">
        <v>37</v>
      </c>
      <c r="U922" s="1" t="s">
        <v>38</v>
      </c>
      <c r="V922" s="1" t="s">
        <v>39</v>
      </c>
      <c r="W922" s="1">
        <v>3</v>
      </c>
      <c r="X922" s="1" t="s">
        <v>40</v>
      </c>
      <c r="Y922" s="1">
        <v>5</v>
      </c>
      <c r="Z922" s="1" t="s">
        <v>41</v>
      </c>
    </row>
    <row r="923" spans="1:26" ht="18" customHeight="1" x14ac:dyDescent="0.25">
      <c r="A923" s="1" t="s">
        <v>1912</v>
      </c>
      <c r="B923" s="5">
        <f t="shared" ca="1" si="14"/>
        <v>45764</v>
      </c>
      <c r="C923" s="1" t="s">
        <v>1913</v>
      </c>
      <c r="D923" s="1" t="s">
        <v>1161</v>
      </c>
      <c r="E923" s="1" t="s">
        <v>29</v>
      </c>
      <c r="F923" s="1">
        <v>53</v>
      </c>
      <c r="G923" s="1" t="s">
        <v>57</v>
      </c>
      <c r="H923" s="1" t="s">
        <v>47</v>
      </c>
      <c r="I923" s="1" t="s">
        <v>48</v>
      </c>
      <c r="J923" s="1" t="s">
        <v>92</v>
      </c>
      <c r="K923" s="1" t="s">
        <v>34</v>
      </c>
      <c r="L923" s="1">
        <v>7845.18</v>
      </c>
      <c r="M923" s="1">
        <v>0</v>
      </c>
      <c r="N923" s="1">
        <v>0</v>
      </c>
      <c r="O923" s="1">
        <v>1412.13</v>
      </c>
      <c r="P923" s="1">
        <v>100</v>
      </c>
      <c r="Q923" s="1">
        <v>9357.31</v>
      </c>
      <c r="R923" s="1" t="s">
        <v>35</v>
      </c>
      <c r="S923" s="1" t="s">
        <v>49</v>
      </c>
      <c r="T923" s="1" t="s">
        <v>80</v>
      </c>
      <c r="U923" s="1" t="s">
        <v>81</v>
      </c>
      <c r="V923" s="1" t="s">
        <v>52</v>
      </c>
      <c r="W923" s="1">
        <v>3</v>
      </c>
      <c r="X923" s="1" t="s">
        <v>63</v>
      </c>
      <c r="Y923" s="1">
        <v>5</v>
      </c>
      <c r="Z923" s="1" t="s">
        <v>41</v>
      </c>
    </row>
    <row r="924" spans="1:26" ht="18" customHeight="1" x14ac:dyDescent="0.25">
      <c r="A924" s="1" t="s">
        <v>1914</v>
      </c>
      <c r="B924" s="5">
        <f t="shared" ca="1" si="14"/>
        <v>45942</v>
      </c>
      <c r="C924" s="1" t="s">
        <v>1889</v>
      </c>
      <c r="D924" s="1" t="s">
        <v>321</v>
      </c>
      <c r="E924" s="1" t="s">
        <v>45</v>
      </c>
      <c r="F924" s="1">
        <v>42</v>
      </c>
      <c r="G924" s="1" t="s">
        <v>75</v>
      </c>
      <c r="H924" s="1" t="s">
        <v>76</v>
      </c>
      <c r="I924" s="1" t="s">
        <v>77</v>
      </c>
      <c r="J924" s="1" t="s">
        <v>78</v>
      </c>
      <c r="K924" s="1" t="s">
        <v>34</v>
      </c>
      <c r="L924" s="1">
        <v>2767.49</v>
      </c>
      <c r="M924" s="1">
        <v>0</v>
      </c>
      <c r="N924" s="1">
        <v>0</v>
      </c>
      <c r="O924" s="1">
        <v>498.15</v>
      </c>
      <c r="P924" s="1">
        <v>100</v>
      </c>
      <c r="Q924" s="1">
        <v>3365.64</v>
      </c>
      <c r="R924" s="1" t="s">
        <v>120</v>
      </c>
      <c r="S924" s="1" t="s">
        <v>71</v>
      </c>
      <c r="T924" s="1" t="s">
        <v>37</v>
      </c>
      <c r="U924" s="1" t="s">
        <v>38</v>
      </c>
      <c r="V924" s="1" t="s">
        <v>39</v>
      </c>
      <c r="W924" s="1">
        <v>4</v>
      </c>
      <c r="X924" s="1" t="s">
        <v>53</v>
      </c>
      <c r="Y924" s="1">
        <v>2</v>
      </c>
      <c r="Z924" s="1" t="s">
        <v>41</v>
      </c>
    </row>
    <row r="925" spans="1:26" ht="18" customHeight="1" x14ac:dyDescent="0.25">
      <c r="A925" s="1" t="s">
        <v>1915</v>
      </c>
      <c r="B925" s="5">
        <f t="shared" ca="1" si="14"/>
        <v>46226</v>
      </c>
      <c r="C925" s="1" t="s">
        <v>823</v>
      </c>
      <c r="D925" s="1" t="s">
        <v>1392</v>
      </c>
      <c r="E925" s="1" t="s">
        <v>29</v>
      </c>
      <c r="F925" s="1">
        <v>49</v>
      </c>
      <c r="G925" s="1" t="s">
        <v>107</v>
      </c>
      <c r="H925" s="1" t="s">
        <v>76</v>
      </c>
      <c r="I925" s="1" t="s">
        <v>118</v>
      </c>
      <c r="J925" s="1" t="s">
        <v>119</v>
      </c>
      <c r="K925" s="1" t="s">
        <v>69</v>
      </c>
      <c r="L925" s="1">
        <v>10027.870000000001</v>
      </c>
      <c r="M925" s="1">
        <v>0.05</v>
      </c>
      <c r="N925" s="1">
        <v>501.39</v>
      </c>
      <c r="O925" s="1">
        <v>1714.77</v>
      </c>
      <c r="P925" s="1">
        <v>0</v>
      </c>
      <c r="Q925" s="1">
        <v>11241.25</v>
      </c>
      <c r="R925" s="1" t="s">
        <v>35</v>
      </c>
      <c r="S925" s="1" t="s">
        <v>71</v>
      </c>
      <c r="T925" s="1" t="s">
        <v>197</v>
      </c>
      <c r="U925" s="1" t="s">
        <v>198</v>
      </c>
      <c r="V925" s="1" t="s">
        <v>52</v>
      </c>
      <c r="W925" s="1">
        <v>2</v>
      </c>
      <c r="X925" s="1" t="s">
        <v>53</v>
      </c>
      <c r="Y925" s="1">
        <v>3</v>
      </c>
      <c r="Z925" s="1" t="s">
        <v>103</v>
      </c>
    </row>
    <row r="926" spans="1:26" ht="18" customHeight="1" x14ac:dyDescent="0.25">
      <c r="A926" s="1" t="s">
        <v>1916</v>
      </c>
      <c r="B926" s="5">
        <f t="shared" ca="1" si="14"/>
        <v>45768</v>
      </c>
      <c r="C926" s="1" t="s">
        <v>1320</v>
      </c>
      <c r="D926" s="1" t="s">
        <v>844</v>
      </c>
      <c r="E926" s="1" t="s">
        <v>45</v>
      </c>
      <c r="F926" s="1">
        <v>50</v>
      </c>
      <c r="G926" s="1" t="s">
        <v>181</v>
      </c>
      <c r="H926" s="1" t="s">
        <v>31</v>
      </c>
      <c r="I926" s="1" t="s">
        <v>282</v>
      </c>
      <c r="J926" s="1" t="s">
        <v>68</v>
      </c>
      <c r="K926" s="1" t="s">
        <v>34</v>
      </c>
      <c r="L926" s="1">
        <v>12824.95</v>
      </c>
      <c r="M926" s="1">
        <v>0</v>
      </c>
      <c r="N926" s="1">
        <v>0</v>
      </c>
      <c r="O926" s="1">
        <v>2308.4899999999998</v>
      </c>
      <c r="P926" s="1">
        <v>100</v>
      </c>
      <c r="Q926" s="1">
        <v>15233.44</v>
      </c>
      <c r="R926" s="1" t="s">
        <v>35</v>
      </c>
      <c r="S926" s="1" t="s">
        <v>49</v>
      </c>
      <c r="T926" s="1" t="s">
        <v>110</v>
      </c>
      <c r="U926" s="1" t="s">
        <v>111</v>
      </c>
      <c r="V926" s="1" t="s">
        <v>112</v>
      </c>
      <c r="W926" s="1">
        <v>5</v>
      </c>
      <c r="X926" s="1" t="s">
        <v>53</v>
      </c>
      <c r="Y926" s="1">
        <v>4</v>
      </c>
      <c r="Z926" s="1" t="s">
        <v>145</v>
      </c>
    </row>
    <row r="927" spans="1:26" ht="18" customHeight="1" x14ac:dyDescent="0.25">
      <c r="A927" s="1" t="s">
        <v>1917</v>
      </c>
      <c r="B927" s="5">
        <f t="shared" ca="1" si="14"/>
        <v>45978</v>
      </c>
      <c r="C927" s="1" t="s">
        <v>658</v>
      </c>
      <c r="D927" s="1" t="s">
        <v>833</v>
      </c>
      <c r="E927" s="1" t="s">
        <v>29</v>
      </c>
      <c r="F927" s="1">
        <v>62</v>
      </c>
      <c r="G927" s="1" t="s">
        <v>46</v>
      </c>
      <c r="H927" s="1" t="s">
        <v>47</v>
      </c>
      <c r="I927" s="1" t="s">
        <v>58</v>
      </c>
      <c r="J927" s="1" t="s">
        <v>119</v>
      </c>
      <c r="K927" s="1" t="s">
        <v>60</v>
      </c>
      <c r="L927" s="1">
        <v>4054.61</v>
      </c>
      <c r="M927" s="1">
        <v>0.05</v>
      </c>
      <c r="N927" s="1">
        <v>202.73</v>
      </c>
      <c r="O927" s="1">
        <v>693.34</v>
      </c>
      <c r="P927" s="1">
        <v>100</v>
      </c>
      <c r="Q927" s="1">
        <v>4645.22</v>
      </c>
      <c r="R927" s="1" t="s">
        <v>87</v>
      </c>
      <c r="S927" s="1" t="s">
        <v>49</v>
      </c>
      <c r="T927" s="1" t="s">
        <v>80</v>
      </c>
      <c r="U927" s="1" t="s">
        <v>81</v>
      </c>
      <c r="V927" s="1" t="s">
        <v>52</v>
      </c>
      <c r="W927" s="1">
        <v>6</v>
      </c>
      <c r="X927" s="1" t="s">
        <v>53</v>
      </c>
      <c r="Y927" s="1">
        <v>4</v>
      </c>
      <c r="Z927" s="1" t="s">
        <v>41</v>
      </c>
    </row>
    <row r="928" spans="1:26" ht="18" customHeight="1" x14ac:dyDescent="0.25">
      <c r="A928" s="1" t="s">
        <v>1918</v>
      </c>
      <c r="B928" s="5">
        <f t="shared" ca="1" si="14"/>
        <v>45878</v>
      </c>
      <c r="C928" s="1" t="s">
        <v>1919</v>
      </c>
      <c r="D928" s="1" t="s">
        <v>1920</v>
      </c>
      <c r="E928" s="1" t="s">
        <v>45</v>
      </c>
      <c r="F928" s="1">
        <v>53</v>
      </c>
      <c r="G928" s="1" t="s">
        <v>144</v>
      </c>
      <c r="H928" s="1" t="s">
        <v>47</v>
      </c>
      <c r="I928" s="1" t="s">
        <v>131</v>
      </c>
      <c r="J928" s="1" t="s">
        <v>68</v>
      </c>
      <c r="K928" s="1" t="s">
        <v>34</v>
      </c>
      <c r="L928" s="1">
        <v>7499.83</v>
      </c>
      <c r="M928" s="1">
        <v>0.15</v>
      </c>
      <c r="N928" s="1">
        <v>1124.97</v>
      </c>
      <c r="O928" s="1">
        <v>1147.47</v>
      </c>
      <c r="P928" s="1">
        <v>0</v>
      </c>
      <c r="Q928" s="1">
        <v>7522.33</v>
      </c>
      <c r="R928" s="1" t="s">
        <v>35</v>
      </c>
      <c r="S928" s="1" t="s">
        <v>49</v>
      </c>
      <c r="T928" s="1" t="s">
        <v>126</v>
      </c>
      <c r="U928" s="1" t="s">
        <v>127</v>
      </c>
      <c r="V928" s="1" t="s">
        <v>112</v>
      </c>
      <c r="W928" s="1">
        <v>3</v>
      </c>
      <c r="X928" s="1" t="s">
        <v>53</v>
      </c>
      <c r="Y928" s="1">
        <v>4</v>
      </c>
      <c r="Z928" s="1" t="s">
        <v>41</v>
      </c>
    </row>
    <row r="929" spans="1:26" ht="18" customHeight="1" x14ac:dyDescent="0.25">
      <c r="A929" s="1" t="s">
        <v>1921</v>
      </c>
      <c r="B929" s="5">
        <f t="shared" ca="1" si="14"/>
        <v>46118</v>
      </c>
      <c r="C929" s="1" t="s">
        <v>195</v>
      </c>
      <c r="D929" s="1" t="s">
        <v>839</v>
      </c>
      <c r="E929" s="1" t="s">
        <v>45</v>
      </c>
      <c r="F929" s="1">
        <v>37</v>
      </c>
      <c r="G929" s="1" t="s">
        <v>117</v>
      </c>
      <c r="H929" s="1" t="s">
        <v>76</v>
      </c>
      <c r="I929" s="1" t="s">
        <v>77</v>
      </c>
      <c r="J929" s="1" t="s">
        <v>78</v>
      </c>
      <c r="K929" s="1" t="s">
        <v>34</v>
      </c>
      <c r="L929" s="1">
        <v>14639.03</v>
      </c>
      <c r="M929" s="1">
        <v>0.15</v>
      </c>
      <c r="N929" s="1">
        <v>2195.85</v>
      </c>
      <c r="O929" s="1">
        <v>2239.77</v>
      </c>
      <c r="P929" s="1">
        <v>0</v>
      </c>
      <c r="Q929" s="1">
        <v>14682.95</v>
      </c>
      <c r="R929" s="1" t="s">
        <v>87</v>
      </c>
      <c r="S929" s="1" t="s">
        <v>71</v>
      </c>
      <c r="T929" s="1" t="s">
        <v>50</v>
      </c>
      <c r="U929" s="1" t="s">
        <v>51</v>
      </c>
      <c r="V929" s="1" t="s">
        <v>52</v>
      </c>
      <c r="W929" s="1">
        <v>4</v>
      </c>
      <c r="X929" s="1" t="s">
        <v>53</v>
      </c>
      <c r="Y929" s="1">
        <v>5</v>
      </c>
      <c r="Z929" s="1" t="s">
        <v>113</v>
      </c>
    </row>
    <row r="930" spans="1:26" ht="18" customHeight="1" x14ac:dyDescent="0.25">
      <c r="A930" s="1" t="s">
        <v>1922</v>
      </c>
      <c r="B930" s="5">
        <f t="shared" ca="1" si="14"/>
        <v>45916</v>
      </c>
      <c r="C930" s="1" t="s">
        <v>1440</v>
      </c>
      <c r="D930" s="1" t="s">
        <v>1220</v>
      </c>
      <c r="E930" s="1" t="s">
        <v>45</v>
      </c>
      <c r="F930" s="1">
        <v>35</v>
      </c>
      <c r="G930" s="1" t="s">
        <v>171</v>
      </c>
      <c r="H930" s="1" t="s">
        <v>100</v>
      </c>
      <c r="I930" s="1" t="s">
        <v>201</v>
      </c>
      <c r="J930" s="1" t="s">
        <v>92</v>
      </c>
      <c r="K930" s="1" t="s">
        <v>69</v>
      </c>
      <c r="L930" s="1">
        <v>5165.32</v>
      </c>
      <c r="M930" s="1">
        <v>0</v>
      </c>
      <c r="N930" s="1">
        <v>0</v>
      </c>
      <c r="O930" s="1">
        <v>929.76</v>
      </c>
      <c r="P930" s="1">
        <v>150</v>
      </c>
      <c r="Q930" s="1">
        <v>6245.08</v>
      </c>
      <c r="R930" s="1" t="s">
        <v>120</v>
      </c>
      <c r="S930" s="1" t="s">
        <v>49</v>
      </c>
      <c r="T930" s="1" t="s">
        <v>110</v>
      </c>
      <c r="U930" s="1" t="s">
        <v>111</v>
      </c>
      <c r="V930" s="1" t="s">
        <v>112</v>
      </c>
      <c r="W930" s="1">
        <v>2</v>
      </c>
      <c r="X930" s="1" t="s">
        <v>53</v>
      </c>
      <c r="Y930" s="1">
        <v>3</v>
      </c>
      <c r="Z930" s="1" t="s">
        <v>41</v>
      </c>
    </row>
    <row r="931" spans="1:26" ht="18" customHeight="1" x14ac:dyDescent="0.25">
      <c r="A931" s="1" t="s">
        <v>1923</v>
      </c>
      <c r="B931" s="5">
        <f t="shared" ca="1" si="14"/>
        <v>46151</v>
      </c>
      <c r="C931" s="1" t="s">
        <v>884</v>
      </c>
      <c r="D931" s="1" t="s">
        <v>1924</v>
      </c>
      <c r="E931" s="1" t="s">
        <v>45</v>
      </c>
      <c r="F931" s="1">
        <v>55</v>
      </c>
      <c r="G931" s="1" t="s">
        <v>107</v>
      </c>
      <c r="H931" s="1" t="s">
        <v>76</v>
      </c>
      <c r="I931" s="1" t="s">
        <v>77</v>
      </c>
      <c r="J931" s="1" t="s">
        <v>109</v>
      </c>
      <c r="K931" s="1" t="s">
        <v>34</v>
      </c>
      <c r="L931" s="1">
        <v>9026.93</v>
      </c>
      <c r="M931" s="1">
        <v>0.05</v>
      </c>
      <c r="N931" s="1">
        <v>451.35</v>
      </c>
      <c r="O931" s="1">
        <v>1543.6</v>
      </c>
      <c r="P931" s="1">
        <v>100</v>
      </c>
      <c r="Q931" s="1">
        <v>10219.18</v>
      </c>
      <c r="R931" s="1" t="s">
        <v>70</v>
      </c>
      <c r="S931" s="1" t="s">
        <v>140</v>
      </c>
      <c r="T931" s="1" t="s">
        <v>126</v>
      </c>
      <c r="U931" s="1" t="s">
        <v>127</v>
      </c>
      <c r="V931" s="1" t="s">
        <v>112</v>
      </c>
      <c r="W931" s="1">
        <v>3</v>
      </c>
      <c r="X931" s="1" t="s">
        <v>53</v>
      </c>
      <c r="Y931" s="1">
        <v>4</v>
      </c>
      <c r="Z931" s="1" t="s">
        <v>41</v>
      </c>
    </row>
    <row r="932" spans="1:26" ht="18" customHeight="1" x14ac:dyDescent="0.25">
      <c r="A932" s="1" t="s">
        <v>1925</v>
      </c>
      <c r="B932" s="5">
        <f t="shared" ca="1" si="14"/>
        <v>45671</v>
      </c>
      <c r="C932" s="1" t="s">
        <v>1776</v>
      </c>
      <c r="D932" s="1" t="s">
        <v>1297</v>
      </c>
      <c r="E932" s="1" t="s">
        <v>29</v>
      </c>
      <c r="F932" s="1">
        <v>20</v>
      </c>
      <c r="G932" s="1" t="s">
        <v>46</v>
      </c>
      <c r="H932" s="1" t="s">
        <v>47</v>
      </c>
      <c r="I932" s="1" t="s">
        <v>48</v>
      </c>
      <c r="J932" s="1" t="s">
        <v>92</v>
      </c>
      <c r="K932" s="1" t="s">
        <v>34</v>
      </c>
      <c r="L932" s="1">
        <v>1580.39</v>
      </c>
      <c r="M932" s="1">
        <v>0.05</v>
      </c>
      <c r="N932" s="1">
        <v>79.02</v>
      </c>
      <c r="O932" s="1">
        <v>270.25</v>
      </c>
      <c r="P932" s="1">
        <v>100</v>
      </c>
      <c r="Q932" s="1">
        <v>1871.62</v>
      </c>
      <c r="R932" s="1" t="s">
        <v>35</v>
      </c>
      <c r="S932" s="1" t="s">
        <v>49</v>
      </c>
      <c r="T932" s="1" t="s">
        <v>37</v>
      </c>
      <c r="U932" s="1" t="s">
        <v>38</v>
      </c>
      <c r="V932" s="1" t="s">
        <v>39</v>
      </c>
      <c r="W932" s="1">
        <v>2</v>
      </c>
      <c r="X932" s="1" t="s">
        <v>40</v>
      </c>
      <c r="Y932" s="1">
        <v>3</v>
      </c>
      <c r="Z932" s="1" t="s">
        <v>145</v>
      </c>
    </row>
    <row r="933" spans="1:26" ht="18" customHeight="1" x14ac:dyDescent="0.25">
      <c r="A933" s="1" t="s">
        <v>1926</v>
      </c>
      <c r="B933" s="5">
        <f t="shared" ca="1" si="14"/>
        <v>46254</v>
      </c>
      <c r="C933" s="1" t="s">
        <v>852</v>
      </c>
      <c r="D933" s="1" t="s">
        <v>916</v>
      </c>
      <c r="E933" s="1" t="s">
        <v>29</v>
      </c>
      <c r="F933" s="1">
        <v>40</v>
      </c>
      <c r="G933" s="1" t="s">
        <v>117</v>
      </c>
      <c r="H933" s="1" t="s">
        <v>76</v>
      </c>
      <c r="I933" s="1" t="s">
        <v>118</v>
      </c>
      <c r="J933" s="1" t="s">
        <v>33</v>
      </c>
      <c r="K933" s="1" t="s">
        <v>60</v>
      </c>
      <c r="L933" s="1">
        <v>9188.7199999999993</v>
      </c>
      <c r="M933" s="1">
        <v>0.15</v>
      </c>
      <c r="N933" s="1">
        <v>1378.31</v>
      </c>
      <c r="O933" s="1">
        <v>1405.87</v>
      </c>
      <c r="P933" s="1">
        <v>100</v>
      </c>
      <c r="Q933" s="1">
        <v>9316.2800000000007</v>
      </c>
      <c r="R933" s="1" t="s">
        <v>87</v>
      </c>
      <c r="S933" s="1" t="s">
        <v>71</v>
      </c>
      <c r="T933" s="1" t="s">
        <v>93</v>
      </c>
      <c r="U933" s="1" t="s">
        <v>94</v>
      </c>
      <c r="V933" s="1" t="s">
        <v>95</v>
      </c>
      <c r="W933" s="1">
        <v>3</v>
      </c>
      <c r="X933" s="1" t="s">
        <v>53</v>
      </c>
      <c r="Y933" s="1">
        <v>5</v>
      </c>
      <c r="Z933" s="1" t="s">
        <v>41</v>
      </c>
    </row>
    <row r="934" spans="1:26" ht="18" customHeight="1" x14ac:dyDescent="0.25">
      <c r="A934" s="1" t="s">
        <v>1927</v>
      </c>
      <c r="B934" s="5">
        <f t="shared" ca="1" si="14"/>
        <v>45673</v>
      </c>
      <c r="C934" s="1" t="s">
        <v>1155</v>
      </c>
      <c r="D934" s="1" t="s">
        <v>846</v>
      </c>
      <c r="E934" s="1" t="s">
        <v>29</v>
      </c>
      <c r="F934" s="1">
        <v>49</v>
      </c>
      <c r="G934" s="1" t="s">
        <v>124</v>
      </c>
      <c r="H934" s="1" t="s">
        <v>31</v>
      </c>
      <c r="I934" s="1" t="s">
        <v>282</v>
      </c>
      <c r="J934" s="1" t="s">
        <v>92</v>
      </c>
      <c r="K934" s="1" t="s">
        <v>34</v>
      </c>
      <c r="L934" s="1">
        <v>1572.07</v>
      </c>
      <c r="M934" s="1">
        <v>0.2</v>
      </c>
      <c r="N934" s="1">
        <v>314.41000000000003</v>
      </c>
      <c r="O934" s="1">
        <v>226.38</v>
      </c>
      <c r="P934" s="1">
        <v>50</v>
      </c>
      <c r="Q934" s="1">
        <v>1534.04</v>
      </c>
      <c r="R934" s="1" t="s">
        <v>87</v>
      </c>
      <c r="S934" s="1" t="s">
        <v>140</v>
      </c>
      <c r="T934" s="1" t="s">
        <v>161</v>
      </c>
      <c r="U934" s="1" t="s">
        <v>162</v>
      </c>
      <c r="V934" s="1" t="s">
        <v>95</v>
      </c>
      <c r="W934" s="1">
        <v>4</v>
      </c>
      <c r="X934" s="1" t="s">
        <v>53</v>
      </c>
      <c r="Y934" s="1">
        <v>5</v>
      </c>
      <c r="Z934" s="1" t="s">
        <v>41</v>
      </c>
    </row>
    <row r="935" spans="1:26" ht="18" customHeight="1" x14ac:dyDescent="0.25">
      <c r="A935" s="1" t="s">
        <v>1928</v>
      </c>
      <c r="B935" s="5">
        <f t="shared" ca="1" si="14"/>
        <v>45777</v>
      </c>
      <c r="C935" s="1" t="s">
        <v>413</v>
      </c>
      <c r="D935" s="1" t="s">
        <v>1929</v>
      </c>
      <c r="E935" s="1" t="s">
        <v>29</v>
      </c>
      <c r="F935" s="1">
        <v>62</v>
      </c>
      <c r="G935" s="1" t="s">
        <v>99</v>
      </c>
      <c r="H935" s="1" t="s">
        <v>100</v>
      </c>
      <c r="I935" s="1" t="s">
        <v>150</v>
      </c>
      <c r="J935" s="1" t="s">
        <v>59</v>
      </c>
      <c r="K935" s="1" t="s">
        <v>60</v>
      </c>
      <c r="L935" s="1">
        <v>14398.72</v>
      </c>
      <c r="M935" s="1">
        <v>0</v>
      </c>
      <c r="N935" s="1">
        <v>0</v>
      </c>
      <c r="O935" s="1">
        <v>2591.77</v>
      </c>
      <c r="P935" s="1">
        <v>50</v>
      </c>
      <c r="Q935" s="1">
        <v>17040.490000000002</v>
      </c>
      <c r="R935" s="1" t="s">
        <v>35</v>
      </c>
      <c r="S935" s="1" t="s">
        <v>71</v>
      </c>
      <c r="T935" s="1" t="s">
        <v>110</v>
      </c>
      <c r="U935" s="1" t="s">
        <v>111</v>
      </c>
      <c r="V935" s="1" t="s">
        <v>112</v>
      </c>
      <c r="W935" s="1">
        <v>2</v>
      </c>
      <c r="X935" s="1" t="s">
        <v>53</v>
      </c>
      <c r="Y935" s="1">
        <v>4</v>
      </c>
      <c r="Z935" s="1" t="s">
        <v>113</v>
      </c>
    </row>
    <row r="936" spans="1:26" ht="18" customHeight="1" x14ac:dyDescent="0.25">
      <c r="A936" s="1" t="s">
        <v>1930</v>
      </c>
      <c r="B936" s="5">
        <f t="shared" ca="1" si="14"/>
        <v>46053</v>
      </c>
      <c r="C936" s="1" t="s">
        <v>1068</v>
      </c>
      <c r="D936" s="1" t="s">
        <v>420</v>
      </c>
      <c r="E936" s="1" t="s">
        <v>29</v>
      </c>
      <c r="F936" s="1">
        <v>33</v>
      </c>
      <c r="G936" s="1" t="s">
        <v>107</v>
      </c>
      <c r="H936" s="1" t="s">
        <v>76</v>
      </c>
      <c r="I936" s="1" t="s">
        <v>108</v>
      </c>
      <c r="J936" s="1" t="s">
        <v>78</v>
      </c>
      <c r="K936" s="1" t="s">
        <v>34</v>
      </c>
      <c r="L936" s="1">
        <v>10806.02</v>
      </c>
      <c r="M936" s="1">
        <v>0.1</v>
      </c>
      <c r="N936" s="1">
        <v>1080.5999999999999</v>
      </c>
      <c r="O936" s="1">
        <v>1750.58</v>
      </c>
      <c r="P936" s="1">
        <v>50</v>
      </c>
      <c r="Q936" s="1">
        <v>11526</v>
      </c>
      <c r="R936" s="1" t="s">
        <v>35</v>
      </c>
      <c r="S936" s="1" t="s">
        <v>36</v>
      </c>
      <c r="T936" s="1" t="s">
        <v>61</v>
      </c>
      <c r="U936" s="1" t="s">
        <v>62</v>
      </c>
      <c r="V936" s="1" t="s">
        <v>39</v>
      </c>
      <c r="W936" s="1">
        <v>4</v>
      </c>
      <c r="X936" s="1" t="s">
        <v>40</v>
      </c>
      <c r="Y936" s="1">
        <v>3</v>
      </c>
      <c r="Z936" s="1" t="s">
        <v>41</v>
      </c>
    </row>
    <row r="937" spans="1:26" ht="18" customHeight="1" x14ac:dyDescent="0.25">
      <c r="A937" s="1" t="s">
        <v>1931</v>
      </c>
      <c r="B937" s="5">
        <f t="shared" ca="1" si="14"/>
        <v>46259</v>
      </c>
      <c r="C937" s="1" t="s">
        <v>1932</v>
      </c>
      <c r="D937" s="1" t="s">
        <v>472</v>
      </c>
      <c r="E937" s="1" t="s">
        <v>29</v>
      </c>
      <c r="F937" s="1">
        <v>22</v>
      </c>
      <c r="G937" s="1" t="s">
        <v>181</v>
      </c>
      <c r="H937" s="1" t="s">
        <v>31</v>
      </c>
      <c r="I937" s="1" t="s">
        <v>32</v>
      </c>
      <c r="J937" s="1" t="s">
        <v>109</v>
      </c>
      <c r="K937" s="1" t="s">
        <v>34</v>
      </c>
      <c r="L937" s="1">
        <v>11875.36</v>
      </c>
      <c r="M937" s="1">
        <v>0</v>
      </c>
      <c r="N937" s="1">
        <v>0</v>
      </c>
      <c r="O937" s="1">
        <v>2137.56</v>
      </c>
      <c r="P937" s="1">
        <v>0</v>
      </c>
      <c r="Q937" s="1">
        <v>14012.92</v>
      </c>
      <c r="R937" s="1" t="s">
        <v>120</v>
      </c>
      <c r="S937" s="1" t="s">
        <v>36</v>
      </c>
      <c r="T937" s="1" t="s">
        <v>161</v>
      </c>
      <c r="U937" s="1" t="s">
        <v>162</v>
      </c>
      <c r="V937" s="1" t="s">
        <v>95</v>
      </c>
      <c r="W937" s="1">
        <v>2</v>
      </c>
      <c r="X937" s="1" t="s">
        <v>53</v>
      </c>
      <c r="Y937" s="1">
        <v>5</v>
      </c>
      <c r="Z937" s="1" t="s">
        <v>41</v>
      </c>
    </row>
    <row r="938" spans="1:26" ht="18" customHeight="1" x14ac:dyDescent="0.25">
      <c r="A938" s="1" t="s">
        <v>1933</v>
      </c>
      <c r="B938" s="5">
        <f t="shared" ca="1" si="14"/>
        <v>46128</v>
      </c>
      <c r="C938" s="1" t="s">
        <v>1934</v>
      </c>
      <c r="D938" s="1" t="s">
        <v>1293</v>
      </c>
      <c r="E938" s="1" t="s">
        <v>29</v>
      </c>
      <c r="F938" s="1">
        <v>21</v>
      </c>
      <c r="G938" s="1" t="s">
        <v>144</v>
      </c>
      <c r="H938" s="1" t="s">
        <v>47</v>
      </c>
      <c r="I938" s="1" t="s">
        <v>48</v>
      </c>
      <c r="J938" s="1" t="s">
        <v>109</v>
      </c>
      <c r="K938" s="1" t="s">
        <v>34</v>
      </c>
      <c r="L938" s="1">
        <v>10635.54</v>
      </c>
      <c r="M938" s="1">
        <v>0</v>
      </c>
      <c r="N938" s="1">
        <v>0</v>
      </c>
      <c r="O938" s="1">
        <v>1914.4</v>
      </c>
      <c r="P938" s="1">
        <v>100</v>
      </c>
      <c r="Q938" s="1">
        <v>12649.94</v>
      </c>
      <c r="R938" s="1" t="s">
        <v>87</v>
      </c>
      <c r="S938" s="1" t="s">
        <v>49</v>
      </c>
      <c r="T938" s="1" t="s">
        <v>93</v>
      </c>
      <c r="U938" s="1" t="s">
        <v>94</v>
      </c>
      <c r="V938" s="1" t="s">
        <v>95</v>
      </c>
      <c r="W938" s="1">
        <v>3</v>
      </c>
      <c r="X938" s="1" t="s">
        <v>53</v>
      </c>
      <c r="Y938" s="1">
        <v>4</v>
      </c>
      <c r="Z938" s="1" t="s">
        <v>41</v>
      </c>
    </row>
    <row r="939" spans="1:26" ht="18" customHeight="1" x14ac:dyDescent="0.25">
      <c r="A939" s="1" t="s">
        <v>1935</v>
      </c>
      <c r="B939" s="5">
        <f t="shared" ca="1" si="14"/>
        <v>46093</v>
      </c>
      <c r="C939" s="1" t="s">
        <v>1936</v>
      </c>
      <c r="D939" s="1" t="s">
        <v>1929</v>
      </c>
      <c r="E939" s="1" t="s">
        <v>29</v>
      </c>
      <c r="F939" s="1">
        <v>38</v>
      </c>
      <c r="G939" s="1" t="s">
        <v>249</v>
      </c>
      <c r="H939" s="1" t="s">
        <v>76</v>
      </c>
      <c r="I939" s="1" t="s">
        <v>77</v>
      </c>
      <c r="J939" s="1" t="s">
        <v>33</v>
      </c>
      <c r="K939" s="1" t="s">
        <v>34</v>
      </c>
      <c r="L939" s="1">
        <v>8948.5</v>
      </c>
      <c r="M939" s="1">
        <v>0</v>
      </c>
      <c r="N939" s="1">
        <v>0</v>
      </c>
      <c r="O939" s="1">
        <v>1610.73</v>
      </c>
      <c r="P939" s="1">
        <v>50</v>
      </c>
      <c r="Q939" s="1">
        <v>10609.23</v>
      </c>
      <c r="R939" s="1" t="s">
        <v>120</v>
      </c>
      <c r="S939" s="1" t="s">
        <v>71</v>
      </c>
      <c r="T939" s="1" t="s">
        <v>61</v>
      </c>
      <c r="U939" s="1" t="s">
        <v>62</v>
      </c>
      <c r="V939" s="1" t="s">
        <v>39</v>
      </c>
      <c r="W939" s="1">
        <v>6</v>
      </c>
      <c r="X939" s="1" t="s">
        <v>63</v>
      </c>
      <c r="Y939" s="1">
        <v>4</v>
      </c>
      <c r="Z939" s="1" t="s">
        <v>41</v>
      </c>
    </row>
    <row r="940" spans="1:26" ht="18" customHeight="1" x14ac:dyDescent="0.25">
      <c r="A940" s="1" t="s">
        <v>1937</v>
      </c>
      <c r="B940" s="5">
        <f t="shared" ca="1" si="14"/>
        <v>46262</v>
      </c>
      <c r="C940" s="1" t="s">
        <v>479</v>
      </c>
      <c r="D940" s="1" t="s">
        <v>1689</v>
      </c>
      <c r="E940" s="1" t="s">
        <v>45</v>
      </c>
      <c r="F940" s="1">
        <v>57</v>
      </c>
      <c r="G940" s="1" t="s">
        <v>57</v>
      </c>
      <c r="H940" s="1" t="s">
        <v>47</v>
      </c>
      <c r="I940" s="1" t="s">
        <v>58</v>
      </c>
      <c r="J940" s="1" t="s">
        <v>109</v>
      </c>
      <c r="K940" s="1" t="s">
        <v>60</v>
      </c>
      <c r="L940" s="1">
        <v>6886.21</v>
      </c>
      <c r="M940" s="1">
        <v>0.05</v>
      </c>
      <c r="N940" s="1">
        <v>344.31</v>
      </c>
      <c r="O940" s="1">
        <v>1177.54</v>
      </c>
      <c r="P940" s="1">
        <v>50</v>
      </c>
      <c r="Q940" s="1">
        <v>7769.44</v>
      </c>
      <c r="R940" s="1" t="s">
        <v>35</v>
      </c>
      <c r="S940" s="1" t="s">
        <v>49</v>
      </c>
      <c r="T940" s="1" t="s">
        <v>61</v>
      </c>
      <c r="U940" s="1" t="s">
        <v>62</v>
      </c>
      <c r="V940" s="1" t="s">
        <v>39</v>
      </c>
      <c r="W940" s="1">
        <v>6</v>
      </c>
      <c r="X940" s="1" t="s">
        <v>53</v>
      </c>
      <c r="Y940" s="1">
        <v>5</v>
      </c>
      <c r="Z940" s="1" t="s">
        <v>41</v>
      </c>
    </row>
    <row r="941" spans="1:26" ht="18" customHeight="1" x14ac:dyDescent="0.25">
      <c r="A941" s="1" t="s">
        <v>1938</v>
      </c>
      <c r="B941" s="5">
        <f t="shared" ca="1" si="14"/>
        <v>45743</v>
      </c>
      <c r="C941" s="1" t="s">
        <v>1225</v>
      </c>
      <c r="D941" s="1" t="s">
        <v>999</v>
      </c>
      <c r="E941" s="1" t="s">
        <v>29</v>
      </c>
      <c r="F941" s="1">
        <v>68</v>
      </c>
      <c r="G941" s="1" t="s">
        <v>181</v>
      </c>
      <c r="H941" s="1" t="s">
        <v>31</v>
      </c>
      <c r="I941" s="1" t="s">
        <v>282</v>
      </c>
      <c r="J941" s="1" t="s">
        <v>92</v>
      </c>
      <c r="K941" s="1" t="s">
        <v>60</v>
      </c>
      <c r="L941" s="1">
        <v>12911.01</v>
      </c>
      <c r="M941" s="1">
        <v>0.05</v>
      </c>
      <c r="N941" s="1">
        <v>645.54999999999995</v>
      </c>
      <c r="O941" s="1">
        <v>2207.7800000000002</v>
      </c>
      <c r="P941" s="1">
        <v>50</v>
      </c>
      <c r="Q941" s="1">
        <v>14523.24</v>
      </c>
      <c r="R941" s="1" t="s">
        <v>87</v>
      </c>
      <c r="S941" s="1" t="s">
        <v>71</v>
      </c>
      <c r="T941" s="1" t="s">
        <v>161</v>
      </c>
      <c r="U941" s="1" t="s">
        <v>162</v>
      </c>
      <c r="V941" s="1" t="s">
        <v>95</v>
      </c>
      <c r="W941" s="1">
        <v>5</v>
      </c>
      <c r="X941" s="1" t="s">
        <v>53</v>
      </c>
      <c r="Y941" s="1">
        <v>5</v>
      </c>
      <c r="Z941" s="1" t="s">
        <v>41</v>
      </c>
    </row>
    <row r="942" spans="1:26" ht="18" customHeight="1" x14ac:dyDescent="0.25">
      <c r="A942" s="1" t="s">
        <v>1939</v>
      </c>
      <c r="B942" s="5">
        <f t="shared" ca="1" si="14"/>
        <v>45975</v>
      </c>
      <c r="C942" s="1" t="s">
        <v>1940</v>
      </c>
      <c r="D942" s="1" t="s">
        <v>348</v>
      </c>
      <c r="E942" s="1" t="s">
        <v>45</v>
      </c>
      <c r="F942" s="1">
        <v>31</v>
      </c>
      <c r="G942" s="1" t="s">
        <v>57</v>
      </c>
      <c r="H942" s="1" t="s">
        <v>47</v>
      </c>
      <c r="I942" s="1" t="s">
        <v>67</v>
      </c>
      <c r="J942" s="1" t="s">
        <v>78</v>
      </c>
      <c r="K942" s="1" t="s">
        <v>34</v>
      </c>
      <c r="L942" s="1">
        <v>14363.33</v>
      </c>
      <c r="M942" s="1">
        <v>0</v>
      </c>
      <c r="N942" s="1">
        <v>0</v>
      </c>
      <c r="O942" s="1">
        <v>2585.4</v>
      </c>
      <c r="P942" s="1">
        <v>50</v>
      </c>
      <c r="Q942" s="1">
        <v>16998.73</v>
      </c>
      <c r="R942" s="1" t="s">
        <v>35</v>
      </c>
      <c r="S942" s="1" t="s">
        <v>49</v>
      </c>
      <c r="T942" s="1" t="s">
        <v>93</v>
      </c>
      <c r="U942" s="1" t="s">
        <v>94</v>
      </c>
      <c r="V942" s="1" t="s">
        <v>95</v>
      </c>
      <c r="W942" s="1">
        <v>5</v>
      </c>
      <c r="X942" s="1" t="s">
        <v>63</v>
      </c>
      <c r="Y942" s="1">
        <v>4</v>
      </c>
      <c r="Z942" s="1" t="s">
        <v>41</v>
      </c>
    </row>
    <row r="943" spans="1:26" ht="18" customHeight="1" x14ac:dyDescent="0.25">
      <c r="A943" s="1" t="s">
        <v>1941</v>
      </c>
      <c r="B943" s="5">
        <f t="shared" ca="1" si="14"/>
        <v>45836</v>
      </c>
      <c r="C943" s="1" t="s">
        <v>728</v>
      </c>
      <c r="D943" s="1" t="s">
        <v>1942</v>
      </c>
      <c r="E943" s="1" t="s">
        <v>29</v>
      </c>
      <c r="F943" s="1">
        <v>56</v>
      </c>
      <c r="G943" s="1" t="s">
        <v>181</v>
      </c>
      <c r="H943" s="1" t="s">
        <v>31</v>
      </c>
      <c r="I943" s="1" t="s">
        <v>125</v>
      </c>
      <c r="J943" s="1" t="s">
        <v>119</v>
      </c>
      <c r="K943" s="1" t="s">
        <v>34</v>
      </c>
      <c r="L943" s="1">
        <v>7610.78</v>
      </c>
      <c r="M943" s="1">
        <v>0.05</v>
      </c>
      <c r="N943" s="1">
        <v>380.54</v>
      </c>
      <c r="O943" s="1">
        <v>1301.44</v>
      </c>
      <c r="P943" s="1">
        <v>0</v>
      </c>
      <c r="Q943" s="1">
        <v>8531.68</v>
      </c>
      <c r="R943" s="1" t="s">
        <v>87</v>
      </c>
      <c r="S943" s="1" t="s">
        <v>71</v>
      </c>
      <c r="T943" s="1" t="s">
        <v>197</v>
      </c>
      <c r="U943" s="1" t="s">
        <v>198</v>
      </c>
      <c r="V943" s="1" t="s">
        <v>52</v>
      </c>
      <c r="W943" s="1">
        <v>7</v>
      </c>
      <c r="X943" s="1" t="s">
        <v>40</v>
      </c>
      <c r="Y943" s="1">
        <v>4</v>
      </c>
      <c r="Z943" s="1" t="s">
        <v>103</v>
      </c>
    </row>
    <row r="944" spans="1:26" ht="18" customHeight="1" x14ac:dyDescent="0.25">
      <c r="A944" s="1" t="s">
        <v>1943</v>
      </c>
      <c r="B944" s="5">
        <f t="shared" ca="1" si="14"/>
        <v>45807</v>
      </c>
      <c r="C944" s="1" t="s">
        <v>1363</v>
      </c>
      <c r="D944" s="1" t="s">
        <v>1181</v>
      </c>
      <c r="E944" s="1" t="s">
        <v>29</v>
      </c>
      <c r="F944" s="1">
        <v>48</v>
      </c>
      <c r="G944" s="1" t="s">
        <v>30</v>
      </c>
      <c r="H944" s="1" t="s">
        <v>31</v>
      </c>
      <c r="I944" s="1" t="s">
        <v>86</v>
      </c>
      <c r="J944" s="1" t="s">
        <v>92</v>
      </c>
      <c r="K944" s="1" t="s">
        <v>60</v>
      </c>
      <c r="L944" s="1">
        <v>13990.14</v>
      </c>
      <c r="M944" s="1">
        <v>0</v>
      </c>
      <c r="N944" s="1">
        <v>0</v>
      </c>
      <c r="O944" s="1">
        <v>2518.23</v>
      </c>
      <c r="P944" s="1">
        <v>0</v>
      </c>
      <c r="Q944" s="1">
        <v>16508.37</v>
      </c>
      <c r="R944" s="1" t="s">
        <v>35</v>
      </c>
      <c r="S944" s="1" t="s">
        <v>71</v>
      </c>
      <c r="T944" s="1" t="s">
        <v>50</v>
      </c>
      <c r="U944" s="1" t="s">
        <v>51</v>
      </c>
      <c r="V944" s="1" t="s">
        <v>52</v>
      </c>
      <c r="W944" s="1">
        <v>4</v>
      </c>
      <c r="X944" s="1" t="s">
        <v>53</v>
      </c>
      <c r="Y944" s="1">
        <v>4</v>
      </c>
      <c r="Z944" s="1" t="s">
        <v>41</v>
      </c>
    </row>
    <row r="945" spans="1:26" ht="18" customHeight="1" x14ac:dyDescent="0.25">
      <c r="A945" s="1" t="s">
        <v>1944</v>
      </c>
      <c r="B945" s="5">
        <f t="shared" ca="1" si="14"/>
        <v>46010</v>
      </c>
      <c r="C945" s="1" t="s">
        <v>192</v>
      </c>
      <c r="D945" s="1" t="s">
        <v>875</v>
      </c>
      <c r="E945" s="1" t="s">
        <v>45</v>
      </c>
      <c r="F945" s="1">
        <v>31</v>
      </c>
      <c r="G945" s="1" t="s">
        <v>30</v>
      </c>
      <c r="H945" s="1" t="s">
        <v>31</v>
      </c>
      <c r="I945" s="1" t="s">
        <v>282</v>
      </c>
      <c r="J945" s="1" t="s">
        <v>102</v>
      </c>
      <c r="K945" s="1" t="s">
        <v>34</v>
      </c>
      <c r="L945" s="1">
        <v>8854.16</v>
      </c>
      <c r="M945" s="1">
        <v>0.05</v>
      </c>
      <c r="N945" s="1">
        <v>442.71</v>
      </c>
      <c r="O945" s="1">
        <v>1514.06</v>
      </c>
      <c r="P945" s="1">
        <v>0</v>
      </c>
      <c r="Q945" s="1">
        <v>9925.51</v>
      </c>
      <c r="R945" s="1" t="s">
        <v>120</v>
      </c>
      <c r="S945" s="1" t="s">
        <v>49</v>
      </c>
      <c r="T945" s="1" t="s">
        <v>110</v>
      </c>
      <c r="U945" s="1" t="s">
        <v>111</v>
      </c>
      <c r="V945" s="1" t="s">
        <v>112</v>
      </c>
      <c r="W945" s="1">
        <v>2</v>
      </c>
      <c r="X945" s="1" t="s">
        <v>53</v>
      </c>
      <c r="Y945" s="1">
        <v>4</v>
      </c>
      <c r="Z945" s="1" t="s">
        <v>41</v>
      </c>
    </row>
    <row r="946" spans="1:26" ht="18" customHeight="1" x14ac:dyDescent="0.25">
      <c r="A946" s="1" t="s">
        <v>1945</v>
      </c>
      <c r="B946" s="5">
        <f t="shared" ca="1" si="14"/>
        <v>46121</v>
      </c>
      <c r="C946" s="1" t="s">
        <v>1241</v>
      </c>
      <c r="D946" s="1" t="s">
        <v>799</v>
      </c>
      <c r="E946" s="1" t="s">
        <v>45</v>
      </c>
      <c r="F946" s="1">
        <v>23</v>
      </c>
      <c r="G946" s="1" t="s">
        <v>107</v>
      </c>
      <c r="H946" s="1" t="s">
        <v>76</v>
      </c>
      <c r="I946" s="1" t="s">
        <v>108</v>
      </c>
      <c r="J946" s="1" t="s">
        <v>68</v>
      </c>
      <c r="K946" s="1" t="s">
        <v>34</v>
      </c>
      <c r="L946" s="1">
        <v>8191.17</v>
      </c>
      <c r="M946" s="1">
        <v>0</v>
      </c>
      <c r="N946" s="1">
        <v>0</v>
      </c>
      <c r="O946" s="1">
        <v>1474.41</v>
      </c>
      <c r="P946" s="1">
        <v>0</v>
      </c>
      <c r="Q946" s="1">
        <v>9665.58</v>
      </c>
      <c r="R946" s="1" t="s">
        <v>35</v>
      </c>
      <c r="S946" s="1" t="s">
        <v>49</v>
      </c>
      <c r="T946" s="1" t="s">
        <v>93</v>
      </c>
      <c r="U946" s="1" t="s">
        <v>94</v>
      </c>
      <c r="V946" s="1" t="s">
        <v>95</v>
      </c>
      <c r="W946" s="1">
        <v>5</v>
      </c>
      <c r="X946" s="1" t="s">
        <v>53</v>
      </c>
      <c r="Y946" s="1">
        <v>4</v>
      </c>
      <c r="Z946" s="1" t="s">
        <v>41</v>
      </c>
    </row>
    <row r="947" spans="1:26" ht="18" customHeight="1" x14ac:dyDescent="0.25">
      <c r="A947" s="1" t="s">
        <v>1946</v>
      </c>
      <c r="B947" s="5">
        <f t="shared" ca="1" si="14"/>
        <v>46056</v>
      </c>
      <c r="C947" s="1" t="s">
        <v>1238</v>
      </c>
      <c r="D947" s="1" t="s">
        <v>1929</v>
      </c>
      <c r="E947" s="1" t="s">
        <v>29</v>
      </c>
      <c r="F947" s="1">
        <v>29</v>
      </c>
      <c r="G947" s="1" t="s">
        <v>57</v>
      </c>
      <c r="H947" s="1" t="s">
        <v>47</v>
      </c>
      <c r="I947" s="1" t="s">
        <v>131</v>
      </c>
      <c r="J947" s="1" t="s">
        <v>78</v>
      </c>
      <c r="K947" s="1" t="s">
        <v>34</v>
      </c>
      <c r="L947" s="1">
        <v>6953.62</v>
      </c>
      <c r="M947" s="1">
        <v>0</v>
      </c>
      <c r="N947" s="1">
        <v>0</v>
      </c>
      <c r="O947" s="1">
        <v>1251.6500000000001</v>
      </c>
      <c r="P947" s="1">
        <v>150</v>
      </c>
      <c r="Q947" s="1">
        <v>8355.27</v>
      </c>
      <c r="R947" s="1" t="s">
        <v>120</v>
      </c>
      <c r="S947" s="1" t="s">
        <v>140</v>
      </c>
      <c r="T947" s="1" t="s">
        <v>61</v>
      </c>
      <c r="U947" s="1" t="s">
        <v>62</v>
      </c>
      <c r="V947" s="1" t="s">
        <v>39</v>
      </c>
      <c r="W947" s="1">
        <v>3</v>
      </c>
      <c r="X947" s="1" t="s">
        <v>53</v>
      </c>
      <c r="Y947" s="1">
        <v>4</v>
      </c>
      <c r="Z947" s="1" t="s">
        <v>113</v>
      </c>
    </row>
    <row r="948" spans="1:26" ht="18" customHeight="1" x14ac:dyDescent="0.25">
      <c r="A948" s="1" t="s">
        <v>1947</v>
      </c>
      <c r="B948" s="5">
        <f t="shared" ca="1" si="14"/>
        <v>45725</v>
      </c>
      <c r="C948" s="1" t="s">
        <v>1403</v>
      </c>
      <c r="D948" s="1" t="s">
        <v>459</v>
      </c>
      <c r="E948" s="1" t="s">
        <v>29</v>
      </c>
      <c r="F948" s="1">
        <v>33</v>
      </c>
      <c r="G948" s="1" t="s">
        <v>57</v>
      </c>
      <c r="H948" s="1" t="s">
        <v>47</v>
      </c>
      <c r="I948" s="1" t="s">
        <v>67</v>
      </c>
      <c r="J948" s="1" t="s">
        <v>109</v>
      </c>
      <c r="K948" s="1" t="s">
        <v>34</v>
      </c>
      <c r="L948" s="1">
        <v>3336.99</v>
      </c>
      <c r="M948" s="1">
        <v>0.05</v>
      </c>
      <c r="N948" s="1">
        <v>166.85</v>
      </c>
      <c r="O948" s="1">
        <v>570.63</v>
      </c>
      <c r="P948" s="1">
        <v>0</v>
      </c>
      <c r="Q948" s="1">
        <v>3740.77</v>
      </c>
      <c r="R948" s="1" t="s">
        <v>35</v>
      </c>
      <c r="S948" s="1" t="s">
        <v>49</v>
      </c>
      <c r="T948" s="1" t="s">
        <v>37</v>
      </c>
      <c r="U948" s="1" t="s">
        <v>38</v>
      </c>
      <c r="V948" s="1" t="s">
        <v>39</v>
      </c>
      <c r="W948" s="1">
        <v>6</v>
      </c>
      <c r="X948" s="1" t="s">
        <v>53</v>
      </c>
      <c r="Y948" s="1">
        <v>2</v>
      </c>
      <c r="Z948" s="1" t="s">
        <v>41</v>
      </c>
    </row>
    <row r="949" spans="1:26" ht="18" customHeight="1" x14ac:dyDescent="0.25">
      <c r="A949" s="1" t="s">
        <v>1948</v>
      </c>
      <c r="B949" s="5">
        <f t="shared" ca="1" si="14"/>
        <v>45680</v>
      </c>
      <c r="C949" s="1" t="s">
        <v>1261</v>
      </c>
      <c r="D949" s="1" t="s">
        <v>204</v>
      </c>
      <c r="E949" s="1" t="s">
        <v>45</v>
      </c>
      <c r="F949" s="1">
        <v>34</v>
      </c>
      <c r="G949" s="1" t="s">
        <v>149</v>
      </c>
      <c r="H949" s="1" t="s">
        <v>100</v>
      </c>
      <c r="I949" s="1" t="s">
        <v>178</v>
      </c>
      <c r="J949" s="1" t="s">
        <v>33</v>
      </c>
      <c r="K949" s="1" t="s">
        <v>60</v>
      </c>
      <c r="L949" s="1">
        <v>304.86</v>
      </c>
      <c r="M949" s="1">
        <v>0</v>
      </c>
      <c r="N949" s="1">
        <v>0</v>
      </c>
      <c r="O949" s="1">
        <v>54.87</v>
      </c>
      <c r="P949" s="1">
        <v>0</v>
      </c>
      <c r="Q949" s="1">
        <v>359.73</v>
      </c>
      <c r="R949" s="1" t="s">
        <v>87</v>
      </c>
      <c r="S949" s="1" t="s">
        <v>49</v>
      </c>
      <c r="T949" s="1" t="s">
        <v>161</v>
      </c>
      <c r="U949" s="1" t="s">
        <v>162</v>
      </c>
      <c r="V949" s="1" t="s">
        <v>95</v>
      </c>
      <c r="W949" s="1">
        <v>2</v>
      </c>
      <c r="X949" s="1" t="s">
        <v>53</v>
      </c>
      <c r="Y949" s="1">
        <v>4</v>
      </c>
      <c r="Z949" s="1" t="s">
        <v>41</v>
      </c>
    </row>
    <row r="950" spans="1:26" ht="18" customHeight="1" x14ac:dyDescent="0.25">
      <c r="A950" s="1" t="s">
        <v>1949</v>
      </c>
      <c r="B950" s="5">
        <f t="shared" ca="1" si="14"/>
        <v>46033</v>
      </c>
      <c r="C950" s="1" t="s">
        <v>1950</v>
      </c>
      <c r="D950" s="1" t="s">
        <v>696</v>
      </c>
      <c r="E950" s="1" t="s">
        <v>29</v>
      </c>
      <c r="F950" s="1">
        <v>62</v>
      </c>
      <c r="G950" s="1" t="s">
        <v>171</v>
      </c>
      <c r="H950" s="1" t="s">
        <v>100</v>
      </c>
      <c r="I950" s="1" t="s">
        <v>201</v>
      </c>
      <c r="J950" s="1" t="s">
        <v>119</v>
      </c>
      <c r="K950" s="1" t="s">
        <v>69</v>
      </c>
      <c r="L950" s="1">
        <v>3812.22</v>
      </c>
      <c r="M950" s="1">
        <v>0.05</v>
      </c>
      <c r="N950" s="1">
        <v>190.61</v>
      </c>
      <c r="O950" s="1">
        <v>651.89</v>
      </c>
      <c r="P950" s="1">
        <v>50</v>
      </c>
      <c r="Q950" s="1">
        <v>4323.5</v>
      </c>
      <c r="R950" s="1" t="s">
        <v>35</v>
      </c>
      <c r="S950" s="1" t="s">
        <v>49</v>
      </c>
      <c r="T950" s="1" t="s">
        <v>205</v>
      </c>
      <c r="U950" s="1" t="s">
        <v>206</v>
      </c>
      <c r="V950" s="1" t="s">
        <v>112</v>
      </c>
      <c r="W950" s="1">
        <v>7</v>
      </c>
      <c r="X950" s="1" t="s">
        <v>53</v>
      </c>
      <c r="Y950" s="1">
        <v>3</v>
      </c>
      <c r="Z950" s="1" t="s">
        <v>41</v>
      </c>
    </row>
    <row r="951" spans="1:26" ht="18" customHeight="1" x14ac:dyDescent="0.25">
      <c r="A951" s="1" t="s">
        <v>1951</v>
      </c>
      <c r="B951" s="5">
        <f t="shared" ca="1" si="14"/>
        <v>46013</v>
      </c>
      <c r="C951" s="1" t="s">
        <v>1489</v>
      </c>
      <c r="D951" s="1" t="s">
        <v>1892</v>
      </c>
      <c r="E951" s="1" t="s">
        <v>29</v>
      </c>
      <c r="F951" s="1">
        <v>40</v>
      </c>
      <c r="G951" s="1" t="s">
        <v>274</v>
      </c>
      <c r="H951" s="1" t="s">
        <v>100</v>
      </c>
      <c r="I951" s="1" t="s">
        <v>178</v>
      </c>
      <c r="J951" s="1" t="s">
        <v>59</v>
      </c>
      <c r="K951" s="1" t="s">
        <v>34</v>
      </c>
      <c r="L951" s="1">
        <v>7768.42</v>
      </c>
      <c r="M951" s="1">
        <v>0</v>
      </c>
      <c r="N951" s="1">
        <v>0</v>
      </c>
      <c r="O951" s="1">
        <v>1398.32</v>
      </c>
      <c r="P951" s="1">
        <v>50</v>
      </c>
      <c r="Q951" s="1">
        <v>9216.74</v>
      </c>
      <c r="R951" s="1" t="s">
        <v>35</v>
      </c>
      <c r="S951" s="1" t="s">
        <v>140</v>
      </c>
      <c r="T951" s="1" t="s">
        <v>61</v>
      </c>
      <c r="U951" s="1" t="s">
        <v>62</v>
      </c>
      <c r="V951" s="1" t="s">
        <v>39</v>
      </c>
      <c r="W951" s="1">
        <v>6</v>
      </c>
      <c r="X951" s="1" t="s">
        <v>53</v>
      </c>
      <c r="Y951" s="1">
        <v>4</v>
      </c>
      <c r="Z951" s="1" t="s">
        <v>41</v>
      </c>
    </row>
    <row r="952" spans="1:26" ht="18" customHeight="1" x14ac:dyDescent="0.25">
      <c r="A952" s="1" t="s">
        <v>1952</v>
      </c>
      <c r="B952" s="5">
        <f t="shared" ca="1" si="14"/>
        <v>45814</v>
      </c>
      <c r="C952" s="1" t="s">
        <v>996</v>
      </c>
      <c r="D952" s="1" t="s">
        <v>1094</v>
      </c>
      <c r="E952" s="1" t="s">
        <v>45</v>
      </c>
      <c r="F952" s="1">
        <v>31</v>
      </c>
      <c r="G952" s="1" t="s">
        <v>171</v>
      </c>
      <c r="H952" s="1" t="s">
        <v>100</v>
      </c>
      <c r="I952" s="1" t="s">
        <v>101</v>
      </c>
      <c r="J952" s="1" t="s">
        <v>119</v>
      </c>
      <c r="K952" s="1" t="s">
        <v>34</v>
      </c>
      <c r="L952" s="1">
        <v>5854.41</v>
      </c>
      <c r="M952" s="1">
        <v>0.05</v>
      </c>
      <c r="N952" s="1">
        <v>292.72000000000003</v>
      </c>
      <c r="O952" s="1">
        <v>1001.1</v>
      </c>
      <c r="P952" s="1">
        <v>0</v>
      </c>
      <c r="Q952" s="1">
        <v>6562.79</v>
      </c>
      <c r="R952" s="1" t="s">
        <v>35</v>
      </c>
      <c r="S952" s="1" t="s">
        <v>140</v>
      </c>
      <c r="T952" s="1" t="s">
        <v>161</v>
      </c>
      <c r="U952" s="1" t="s">
        <v>162</v>
      </c>
      <c r="V952" s="1" t="s">
        <v>95</v>
      </c>
      <c r="W952" s="1">
        <v>2</v>
      </c>
      <c r="X952" s="1" t="s">
        <v>53</v>
      </c>
      <c r="Y952" s="1">
        <v>4</v>
      </c>
      <c r="Z952" s="1" t="s">
        <v>41</v>
      </c>
    </row>
    <row r="953" spans="1:26" ht="18" customHeight="1" x14ac:dyDescent="0.25">
      <c r="A953" s="1" t="s">
        <v>1953</v>
      </c>
      <c r="B953" s="5">
        <f t="shared" ca="1" si="14"/>
        <v>45729</v>
      </c>
      <c r="C953" s="1" t="s">
        <v>560</v>
      </c>
      <c r="D953" s="1" t="s">
        <v>1954</v>
      </c>
      <c r="E953" s="1" t="s">
        <v>29</v>
      </c>
      <c r="F953" s="1">
        <v>24</v>
      </c>
      <c r="G953" s="1" t="s">
        <v>130</v>
      </c>
      <c r="H953" s="1" t="s">
        <v>47</v>
      </c>
      <c r="I953" s="1" t="s">
        <v>58</v>
      </c>
      <c r="J953" s="1" t="s">
        <v>92</v>
      </c>
      <c r="K953" s="1" t="s">
        <v>34</v>
      </c>
      <c r="L953" s="1">
        <v>6865.16</v>
      </c>
      <c r="M953" s="1">
        <v>0</v>
      </c>
      <c r="N953" s="1">
        <v>0</v>
      </c>
      <c r="O953" s="1">
        <v>1235.73</v>
      </c>
      <c r="P953" s="1">
        <v>100</v>
      </c>
      <c r="Q953" s="1">
        <v>8200.89</v>
      </c>
      <c r="R953" s="1" t="s">
        <v>87</v>
      </c>
      <c r="S953" s="1" t="s">
        <v>71</v>
      </c>
      <c r="T953" s="1" t="s">
        <v>161</v>
      </c>
      <c r="U953" s="1" t="s">
        <v>162</v>
      </c>
      <c r="V953" s="1" t="s">
        <v>95</v>
      </c>
      <c r="W953" s="1">
        <v>5</v>
      </c>
      <c r="X953" s="1" t="s">
        <v>53</v>
      </c>
      <c r="Y953" s="1">
        <v>4</v>
      </c>
      <c r="Z953" s="1" t="s">
        <v>41</v>
      </c>
    </row>
    <row r="954" spans="1:26" ht="18" customHeight="1" x14ac:dyDescent="0.25">
      <c r="A954" s="1" t="s">
        <v>1955</v>
      </c>
      <c r="B954" s="5">
        <f t="shared" ca="1" si="14"/>
        <v>45785</v>
      </c>
      <c r="C954" s="1" t="s">
        <v>1956</v>
      </c>
      <c r="D954" s="1" t="s">
        <v>831</v>
      </c>
      <c r="E954" s="1" t="s">
        <v>29</v>
      </c>
      <c r="F954" s="1">
        <v>63</v>
      </c>
      <c r="G954" s="1" t="s">
        <v>85</v>
      </c>
      <c r="H954" s="1" t="s">
        <v>31</v>
      </c>
      <c r="I954" s="1" t="s">
        <v>282</v>
      </c>
      <c r="J954" s="1" t="s">
        <v>68</v>
      </c>
      <c r="K954" s="1" t="s">
        <v>34</v>
      </c>
      <c r="L954" s="1">
        <v>14714.56</v>
      </c>
      <c r="M954" s="1">
        <v>0.05</v>
      </c>
      <c r="N954" s="1">
        <v>735.73</v>
      </c>
      <c r="O954" s="1">
        <v>2516.19</v>
      </c>
      <c r="P954" s="1">
        <v>100</v>
      </c>
      <c r="Q954" s="1">
        <v>16595.02</v>
      </c>
      <c r="R954" s="1" t="s">
        <v>35</v>
      </c>
      <c r="S954" s="1" t="s">
        <v>36</v>
      </c>
      <c r="T954" s="1" t="s">
        <v>110</v>
      </c>
      <c r="U954" s="1" t="s">
        <v>111</v>
      </c>
      <c r="V954" s="1" t="s">
        <v>112</v>
      </c>
      <c r="W954" s="1">
        <v>5</v>
      </c>
      <c r="X954" s="1" t="s">
        <v>53</v>
      </c>
      <c r="Y954" s="1">
        <v>4</v>
      </c>
      <c r="Z954" s="1" t="s">
        <v>145</v>
      </c>
    </row>
    <row r="955" spans="1:26" ht="18" customHeight="1" x14ac:dyDescent="0.25">
      <c r="A955" s="1" t="s">
        <v>1957</v>
      </c>
      <c r="B955" s="5">
        <f t="shared" ca="1" si="14"/>
        <v>46272</v>
      </c>
      <c r="C955" s="1" t="s">
        <v>220</v>
      </c>
      <c r="D955" s="1" t="s">
        <v>408</v>
      </c>
      <c r="E955" s="1" t="s">
        <v>45</v>
      </c>
      <c r="F955" s="1">
        <v>49</v>
      </c>
      <c r="G955" s="1" t="s">
        <v>124</v>
      </c>
      <c r="H955" s="1" t="s">
        <v>31</v>
      </c>
      <c r="I955" s="1" t="s">
        <v>86</v>
      </c>
      <c r="J955" s="1" t="s">
        <v>119</v>
      </c>
      <c r="K955" s="1" t="s">
        <v>34</v>
      </c>
      <c r="L955" s="1">
        <v>5416.52</v>
      </c>
      <c r="M955" s="1">
        <v>0.1</v>
      </c>
      <c r="N955" s="1">
        <v>541.65</v>
      </c>
      <c r="O955" s="1">
        <v>877.48</v>
      </c>
      <c r="P955" s="1">
        <v>0</v>
      </c>
      <c r="Q955" s="1">
        <v>5752.35</v>
      </c>
      <c r="R955" s="1" t="s">
        <v>87</v>
      </c>
      <c r="S955" s="1" t="s">
        <v>49</v>
      </c>
      <c r="T955" s="1" t="s">
        <v>161</v>
      </c>
      <c r="U955" s="1" t="s">
        <v>162</v>
      </c>
      <c r="V955" s="1" t="s">
        <v>95</v>
      </c>
      <c r="W955" s="1">
        <v>4</v>
      </c>
      <c r="X955" s="1" t="s">
        <v>53</v>
      </c>
      <c r="Y955" s="1">
        <v>4</v>
      </c>
      <c r="Z955" s="1" t="s">
        <v>113</v>
      </c>
    </row>
    <row r="956" spans="1:26" ht="18" customHeight="1" x14ac:dyDescent="0.25">
      <c r="A956" s="1" t="s">
        <v>1958</v>
      </c>
      <c r="B956" s="5">
        <f t="shared" ca="1" si="14"/>
        <v>46177</v>
      </c>
      <c r="C956" s="1" t="s">
        <v>1940</v>
      </c>
      <c r="D956" s="1" t="s">
        <v>456</v>
      </c>
      <c r="E956" s="1" t="s">
        <v>29</v>
      </c>
      <c r="F956" s="1">
        <v>32</v>
      </c>
      <c r="G956" s="1" t="s">
        <v>75</v>
      </c>
      <c r="H956" s="1" t="s">
        <v>76</v>
      </c>
      <c r="I956" s="1" t="s">
        <v>77</v>
      </c>
      <c r="J956" s="1" t="s">
        <v>59</v>
      </c>
      <c r="K956" s="1" t="s">
        <v>60</v>
      </c>
      <c r="L956" s="1">
        <v>6919.7</v>
      </c>
      <c r="M956" s="1">
        <v>0</v>
      </c>
      <c r="N956" s="1">
        <v>0</v>
      </c>
      <c r="O956" s="1">
        <v>1245.55</v>
      </c>
      <c r="P956" s="1">
        <v>0</v>
      </c>
      <c r="Q956" s="1">
        <v>8165.25</v>
      </c>
      <c r="R956" s="1" t="s">
        <v>87</v>
      </c>
      <c r="S956" s="1" t="s">
        <v>140</v>
      </c>
      <c r="T956" s="1" t="s">
        <v>37</v>
      </c>
      <c r="U956" s="1" t="s">
        <v>38</v>
      </c>
      <c r="V956" s="1" t="s">
        <v>39</v>
      </c>
      <c r="W956" s="1">
        <v>7</v>
      </c>
      <c r="X956" s="1" t="s">
        <v>53</v>
      </c>
      <c r="Y956" s="1">
        <v>5</v>
      </c>
      <c r="Z956" s="1" t="s">
        <v>103</v>
      </c>
    </row>
    <row r="957" spans="1:26" ht="18" customHeight="1" x14ac:dyDescent="0.25">
      <c r="A957" s="1" t="s">
        <v>1959</v>
      </c>
      <c r="B957" s="5">
        <f t="shared" ca="1" si="14"/>
        <v>46047</v>
      </c>
      <c r="C957" s="1" t="s">
        <v>869</v>
      </c>
      <c r="D957" s="1" t="s">
        <v>340</v>
      </c>
      <c r="E957" s="1" t="s">
        <v>29</v>
      </c>
      <c r="F957" s="1">
        <v>61</v>
      </c>
      <c r="G957" s="1" t="s">
        <v>85</v>
      </c>
      <c r="H957" s="1" t="s">
        <v>31</v>
      </c>
      <c r="I957" s="1" t="s">
        <v>86</v>
      </c>
      <c r="J957" s="1" t="s">
        <v>102</v>
      </c>
      <c r="K957" s="1" t="s">
        <v>34</v>
      </c>
      <c r="L957" s="1">
        <v>2219.35</v>
      </c>
      <c r="M957" s="1">
        <v>0.05</v>
      </c>
      <c r="N957" s="1">
        <v>110.97</v>
      </c>
      <c r="O957" s="1">
        <v>379.51</v>
      </c>
      <c r="P957" s="1">
        <v>150</v>
      </c>
      <c r="Q957" s="1">
        <v>2637.89</v>
      </c>
      <c r="R957" s="1" t="s">
        <v>35</v>
      </c>
      <c r="S957" s="1" t="s">
        <v>49</v>
      </c>
      <c r="T957" s="1" t="s">
        <v>50</v>
      </c>
      <c r="U957" s="1" t="s">
        <v>51</v>
      </c>
      <c r="V957" s="1" t="s">
        <v>52</v>
      </c>
      <c r="W957" s="1">
        <v>2</v>
      </c>
      <c r="X957" s="1" t="s">
        <v>53</v>
      </c>
      <c r="Y957" s="1">
        <v>4</v>
      </c>
      <c r="Z957" s="1" t="s">
        <v>41</v>
      </c>
    </row>
    <row r="958" spans="1:26" ht="18" customHeight="1" x14ac:dyDescent="0.25">
      <c r="A958" s="1" t="s">
        <v>1960</v>
      </c>
      <c r="B958" s="5">
        <f t="shared" ca="1" si="14"/>
        <v>46190</v>
      </c>
      <c r="C958" s="1" t="s">
        <v>769</v>
      </c>
      <c r="D958" s="1" t="s">
        <v>1376</v>
      </c>
      <c r="E958" s="1" t="s">
        <v>45</v>
      </c>
      <c r="F958" s="1">
        <v>34</v>
      </c>
      <c r="G958" s="1" t="s">
        <v>130</v>
      </c>
      <c r="H958" s="1" t="s">
        <v>47</v>
      </c>
      <c r="I958" s="1" t="s">
        <v>131</v>
      </c>
      <c r="J958" s="1" t="s">
        <v>33</v>
      </c>
      <c r="K958" s="1" t="s">
        <v>34</v>
      </c>
      <c r="L958" s="1">
        <v>957.38</v>
      </c>
      <c r="M958" s="1">
        <v>0</v>
      </c>
      <c r="N958" s="1">
        <v>0</v>
      </c>
      <c r="O958" s="1">
        <v>172.33</v>
      </c>
      <c r="P958" s="1">
        <v>100</v>
      </c>
      <c r="Q958" s="1">
        <v>1229.71</v>
      </c>
      <c r="R958" s="1" t="s">
        <v>87</v>
      </c>
      <c r="S958" s="1" t="s">
        <v>49</v>
      </c>
      <c r="T958" s="1" t="s">
        <v>110</v>
      </c>
      <c r="U958" s="1" t="s">
        <v>111</v>
      </c>
      <c r="V958" s="1" t="s">
        <v>112</v>
      </c>
      <c r="W958" s="1">
        <v>7</v>
      </c>
      <c r="X958" s="1" t="s">
        <v>53</v>
      </c>
      <c r="Y958" s="1">
        <v>5</v>
      </c>
      <c r="Z958" s="1" t="s">
        <v>103</v>
      </c>
    </row>
    <row r="959" spans="1:26" ht="18" customHeight="1" x14ac:dyDescent="0.25">
      <c r="A959" s="1" t="s">
        <v>1961</v>
      </c>
      <c r="B959" s="5">
        <f t="shared" ca="1" si="14"/>
        <v>45922</v>
      </c>
      <c r="C959" s="1" t="s">
        <v>1962</v>
      </c>
      <c r="D959" s="1" t="s">
        <v>916</v>
      </c>
      <c r="E959" s="1" t="s">
        <v>45</v>
      </c>
      <c r="F959" s="1">
        <v>58</v>
      </c>
      <c r="G959" s="1" t="s">
        <v>144</v>
      </c>
      <c r="H959" s="1" t="s">
        <v>47</v>
      </c>
      <c r="I959" s="1" t="s">
        <v>131</v>
      </c>
      <c r="J959" s="1" t="s">
        <v>78</v>
      </c>
      <c r="K959" s="1" t="s">
        <v>34</v>
      </c>
      <c r="L959" s="1">
        <v>11687.29</v>
      </c>
      <c r="M959" s="1">
        <v>0.05</v>
      </c>
      <c r="N959" s="1">
        <v>584.36</v>
      </c>
      <c r="O959" s="1">
        <v>1998.53</v>
      </c>
      <c r="P959" s="1">
        <v>50</v>
      </c>
      <c r="Q959" s="1">
        <v>13151.46</v>
      </c>
      <c r="R959" s="1" t="s">
        <v>79</v>
      </c>
      <c r="S959" s="1" t="s">
        <v>49</v>
      </c>
      <c r="T959" s="1" t="s">
        <v>93</v>
      </c>
      <c r="U959" s="1" t="s">
        <v>94</v>
      </c>
      <c r="V959" s="1" t="s">
        <v>95</v>
      </c>
      <c r="W959" s="1">
        <v>3</v>
      </c>
      <c r="X959" s="1" t="s">
        <v>53</v>
      </c>
      <c r="Y959" s="1">
        <v>4</v>
      </c>
      <c r="Z959" s="1" t="s">
        <v>113</v>
      </c>
    </row>
    <row r="960" spans="1:26" ht="18" customHeight="1" x14ac:dyDescent="0.25">
      <c r="A960" s="1" t="s">
        <v>1963</v>
      </c>
      <c r="B960" s="5">
        <f t="shared" ca="1" si="14"/>
        <v>45673</v>
      </c>
      <c r="C960" s="1" t="s">
        <v>1278</v>
      </c>
      <c r="D960" s="1" t="s">
        <v>1579</v>
      </c>
      <c r="E960" s="1" t="s">
        <v>45</v>
      </c>
      <c r="F960" s="1">
        <v>64</v>
      </c>
      <c r="G960" s="1" t="s">
        <v>130</v>
      </c>
      <c r="H960" s="1" t="s">
        <v>47</v>
      </c>
      <c r="I960" s="1" t="s">
        <v>67</v>
      </c>
      <c r="J960" s="1" t="s">
        <v>68</v>
      </c>
      <c r="K960" s="1" t="s">
        <v>34</v>
      </c>
      <c r="L960" s="1">
        <v>8667.58</v>
      </c>
      <c r="M960" s="1">
        <v>0</v>
      </c>
      <c r="N960" s="1">
        <v>0</v>
      </c>
      <c r="O960" s="1">
        <v>1560.16</v>
      </c>
      <c r="P960" s="1">
        <v>0</v>
      </c>
      <c r="Q960" s="1">
        <v>10227.74</v>
      </c>
      <c r="R960" s="1" t="s">
        <v>35</v>
      </c>
      <c r="S960" s="1" t="s">
        <v>71</v>
      </c>
      <c r="T960" s="1" t="s">
        <v>126</v>
      </c>
      <c r="U960" s="1" t="s">
        <v>127</v>
      </c>
      <c r="V960" s="1" t="s">
        <v>112</v>
      </c>
      <c r="W960" s="1">
        <v>7</v>
      </c>
      <c r="X960" s="1" t="s">
        <v>53</v>
      </c>
      <c r="Y960" s="1">
        <v>4</v>
      </c>
      <c r="Z960" s="1" t="s">
        <v>41</v>
      </c>
    </row>
    <row r="961" spans="1:26" ht="18" customHeight="1" x14ac:dyDescent="0.25">
      <c r="A961" s="1" t="s">
        <v>1964</v>
      </c>
      <c r="B961" s="5">
        <f t="shared" ca="1" si="14"/>
        <v>46169</v>
      </c>
      <c r="C961" s="1" t="s">
        <v>741</v>
      </c>
      <c r="D961" s="1" t="s">
        <v>1124</v>
      </c>
      <c r="E961" s="1" t="s">
        <v>29</v>
      </c>
      <c r="F961" s="1">
        <v>61</v>
      </c>
      <c r="G961" s="1" t="s">
        <v>75</v>
      </c>
      <c r="H961" s="1" t="s">
        <v>76</v>
      </c>
      <c r="I961" s="1" t="s">
        <v>77</v>
      </c>
      <c r="J961" s="1" t="s">
        <v>59</v>
      </c>
      <c r="K961" s="1" t="s">
        <v>34</v>
      </c>
      <c r="L961" s="1">
        <v>11470.4</v>
      </c>
      <c r="M961" s="1">
        <v>0.05</v>
      </c>
      <c r="N961" s="1">
        <v>573.52</v>
      </c>
      <c r="O961" s="1">
        <v>1961.44</v>
      </c>
      <c r="P961" s="1">
        <v>50</v>
      </c>
      <c r="Q961" s="1">
        <v>12908.32</v>
      </c>
      <c r="R961" s="1" t="s">
        <v>120</v>
      </c>
      <c r="S961" s="1" t="s">
        <v>71</v>
      </c>
      <c r="T961" s="1" t="s">
        <v>161</v>
      </c>
      <c r="U961" s="1" t="s">
        <v>162</v>
      </c>
      <c r="V961" s="1" t="s">
        <v>95</v>
      </c>
      <c r="W961" s="1">
        <v>5</v>
      </c>
      <c r="X961" s="1" t="s">
        <v>53</v>
      </c>
      <c r="Y961" s="1">
        <v>2</v>
      </c>
      <c r="Z961" s="1" t="s">
        <v>41</v>
      </c>
    </row>
    <row r="962" spans="1:26" ht="18" customHeight="1" x14ac:dyDescent="0.25">
      <c r="A962" s="1" t="s">
        <v>1965</v>
      </c>
      <c r="B962" s="5">
        <f t="shared" ref="B962:B1001" ca="1" si="15">RANDBETWEEN(DATE(2025,1,1), DATE(2026,9,12))</f>
        <v>45694</v>
      </c>
      <c r="C962" s="1" t="s">
        <v>1286</v>
      </c>
      <c r="D962" s="1" t="s">
        <v>221</v>
      </c>
      <c r="E962" s="1" t="s">
        <v>29</v>
      </c>
      <c r="F962" s="1">
        <v>51</v>
      </c>
      <c r="G962" s="1" t="s">
        <v>274</v>
      </c>
      <c r="H962" s="1" t="s">
        <v>100</v>
      </c>
      <c r="I962" s="1" t="s">
        <v>150</v>
      </c>
      <c r="J962" s="1" t="s">
        <v>109</v>
      </c>
      <c r="K962" s="1" t="s">
        <v>60</v>
      </c>
      <c r="L962" s="1">
        <v>2460.48</v>
      </c>
      <c r="M962" s="1">
        <v>0.05</v>
      </c>
      <c r="N962" s="1">
        <v>123.02</v>
      </c>
      <c r="O962" s="1">
        <v>420.74</v>
      </c>
      <c r="P962" s="1">
        <v>50</v>
      </c>
      <c r="Q962" s="1">
        <v>2808.2</v>
      </c>
      <c r="R962" s="1" t="s">
        <v>35</v>
      </c>
      <c r="S962" s="1" t="s">
        <v>49</v>
      </c>
      <c r="T962" s="1" t="s">
        <v>197</v>
      </c>
      <c r="U962" s="1" t="s">
        <v>198</v>
      </c>
      <c r="V962" s="1" t="s">
        <v>52</v>
      </c>
      <c r="W962" s="1">
        <v>4</v>
      </c>
      <c r="X962" s="1" t="s">
        <v>53</v>
      </c>
      <c r="Y962" s="1">
        <v>4</v>
      </c>
      <c r="Z962" s="1" t="s">
        <v>41</v>
      </c>
    </row>
    <row r="963" spans="1:26" ht="18" customHeight="1" x14ac:dyDescent="0.25">
      <c r="A963" s="1" t="s">
        <v>1966</v>
      </c>
      <c r="B963" s="5">
        <f t="shared" ca="1" si="15"/>
        <v>45947</v>
      </c>
      <c r="C963" s="1" t="s">
        <v>458</v>
      </c>
      <c r="D963" s="1" t="s">
        <v>1865</v>
      </c>
      <c r="E963" s="1" t="s">
        <v>29</v>
      </c>
      <c r="F963" s="1">
        <v>22</v>
      </c>
      <c r="G963" s="1" t="s">
        <v>30</v>
      </c>
      <c r="H963" s="1" t="s">
        <v>31</v>
      </c>
      <c r="I963" s="1" t="s">
        <v>282</v>
      </c>
      <c r="J963" s="1" t="s">
        <v>92</v>
      </c>
      <c r="K963" s="1" t="s">
        <v>34</v>
      </c>
      <c r="L963" s="1">
        <v>8684.4699999999993</v>
      </c>
      <c r="M963" s="1">
        <v>0.15</v>
      </c>
      <c r="N963" s="1">
        <v>1302.67</v>
      </c>
      <c r="O963" s="1">
        <v>1328.72</v>
      </c>
      <c r="P963" s="1">
        <v>0</v>
      </c>
      <c r="Q963" s="1">
        <v>8710.52</v>
      </c>
      <c r="R963" s="1" t="s">
        <v>35</v>
      </c>
      <c r="S963" s="1" t="s">
        <v>140</v>
      </c>
      <c r="T963" s="1" t="s">
        <v>126</v>
      </c>
      <c r="U963" s="1" t="s">
        <v>127</v>
      </c>
      <c r="V963" s="1" t="s">
        <v>112</v>
      </c>
      <c r="W963" s="1">
        <v>5</v>
      </c>
      <c r="X963" s="1" t="s">
        <v>53</v>
      </c>
      <c r="Y963" s="1">
        <v>5</v>
      </c>
      <c r="Z963" s="1" t="s">
        <v>41</v>
      </c>
    </row>
    <row r="964" spans="1:26" ht="18" customHeight="1" x14ac:dyDescent="0.25">
      <c r="A964" s="1" t="s">
        <v>1967</v>
      </c>
      <c r="B964" s="5">
        <f t="shared" ca="1" si="15"/>
        <v>46194</v>
      </c>
      <c r="C964" s="1" t="s">
        <v>1046</v>
      </c>
      <c r="D964" s="1" t="s">
        <v>1877</v>
      </c>
      <c r="E964" s="1" t="s">
        <v>29</v>
      </c>
      <c r="F964" s="1">
        <v>62</v>
      </c>
      <c r="G964" s="1" t="s">
        <v>57</v>
      </c>
      <c r="H964" s="1" t="s">
        <v>47</v>
      </c>
      <c r="I964" s="1" t="s">
        <v>131</v>
      </c>
      <c r="J964" s="1" t="s">
        <v>92</v>
      </c>
      <c r="K964" s="1" t="s">
        <v>60</v>
      </c>
      <c r="L964" s="1">
        <v>3991.23</v>
      </c>
      <c r="M964" s="1">
        <v>0.05</v>
      </c>
      <c r="N964" s="1">
        <v>199.56</v>
      </c>
      <c r="O964" s="1">
        <v>682.5</v>
      </c>
      <c r="P964" s="1">
        <v>50</v>
      </c>
      <c r="Q964" s="1">
        <v>4524.17</v>
      </c>
      <c r="R964" s="1" t="s">
        <v>87</v>
      </c>
      <c r="S964" s="1" t="s">
        <v>49</v>
      </c>
      <c r="T964" s="1" t="s">
        <v>93</v>
      </c>
      <c r="U964" s="1" t="s">
        <v>94</v>
      </c>
      <c r="V964" s="1" t="s">
        <v>95</v>
      </c>
      <c r="W964" s="1">
        <v>6</v>
      </c>
      <c r="X964" s="1" t="s">
        <v>53</v>
      </c>
      <c r="Y964" s="1">
        <v>5</v>
      </c>
      <c r="Z964" s="1" t="s">
        <v>41</v>
      </c>
    </row>
    <row r="965" spans="1:26" ht="18" customHeight="1" x14ac:dyDescent="0.25">
      <c r="A965" s="1" t="s">
        <v>1968</v>
      </c>
      <c r="B965" s="5">
        <f t="shared" ca="1" si="15"/>
        <v>45933</v>
      </c>
      <c r="C965" s="1" t="s">
        <v>576</v>
      </c>
      <c r="D965" s="1" t="s">
        <v>1653</v>
      </c>
      <c r="E965" s="1" t="s">
        <v>29</v>
      </c>
      <c r="F965" s="1">
        <v>44</v>
      </c>
      <c r="G965" s="1" t="s">
        <v>57</v>
      </c>
      <c r="H965" s="1" t="s">
        <v>47</v>
      </c>
      <c r="I965" s="1" t="s">
        <v>58</v>
      </c>
      <c r="J965" s="1" t="s">
        <v>92</v>
      </c>
      <c r="K965" s="1" t="s">
        <v>34</v>
      </c>
      <c r="L965" s="1">
        <v>3613.91</v>
      </c>
      <c r="M965" s="1">
        <v>0.05</v>
      </c>
      <c r="N965" s="1">
        <v>180.7</v>
      </c>
      <c r="O965" s="1">
        <v>617.98</v>
      </c>
      <c r="P965" s="1">
        <v>50</v>
      </c>
      <c r="Q965" s="1">
        <v>4101.1899999999996</v>
      </c>
      <c r="R965" s="1" t="s">
        <v>79</v>
      </c>
      <c r="S965" s="1" t="s">
        <v>49</v>
      </c>
      <c r="T965" s="1" t="s">
        <v>50</v>
      </c>
      <c r="U965" s="1" t="s">
        <v>51</v>
      </c>
      <c r="V965" s="1" t="s">
        <v>52</v>
      </c>
      <c r="W965" s="1">
        <v>5</v>
      </c>
      <c r="X965" s="1" t="s">
        <v>40</v>
      </c>
      <c r="Y965" s="1">
        <v>5</v>
      </c>
      <c r="Z965" s="1" t="s">
        <v>41</v>
      </c>
    </row>
    <row r="966" spans="1:26" ht="18" customHeight="1" x14ac:dyDescent="0.25">
      <c r="A966" s="1" t="s">
        <v>1969</v>
      </c>
      <c r="B966" s="5">
        <f t="shared" ca="1" si="15"/>
        <v>46275</v>
      </c>
      <c r="C966" s="1" t="s">
        <v>1029</v>
      </c>
      <c r="D966" s="1" t="s">
        <v>594</v>
      </c>
      <c r="E966" s="1" t="s">
        <v>45</v>
      </c>
      <c r="F966" s="1">
        <v>69</v>
      </c>
      <c r="G966" s="1" t="s">
        <v>160</v>
      </c>
      <c r="H966" s="1" t="s">
        <v>100</v>
      </c>
      <c r="I966" s="1" t="s">
        <v>101</v>
      </c>
      <c r="J966" s="1" t="s">
        <v>109</v>
      </c>
      <c r="K966" s="1" t="s">
        <v>34</v>
      </c>
      <c r="L966" s="1">
        <v>420.01</v>
      </c>
      <c r="M966" s="1">
        <v>0.05</v>
      </c>
      <c r="N966" s="1">
        <v>21</v>
      </c>
      <c r="O966" s="1">
        <v>71.819999999999993</v>
      </c>
      <c r="P966" s="1">
        <v>50</v>
      </c>
      <c r="Q966" s="1">
        <v>520.83000000000004</v>
      </c>
      <c r="R966" s="1" t="s">
        <v>35</v>
      </c>
      <c r="S966" s="1" t="s">
        <v>49</v>
      </c>
      <c r="T966" s="1" t="s">
        <v>61</v>
      </c>
      <c r="U966" s="1" t="s">
        <v>62</v>
      </c>
      <c r="V966" s="1" t="s">
        <v>39</v>
      </c>
      <c r="W966" s="1">
        <v>2</v>
      </c>
      <c r="X966" s="1" t="s">
        <v>53</v>
      </c>
      <c r="Y966" s="1">
        <v>4</v>
      </c>
      <c r="Z966" s="1" t="s">
        <v>41</v>
      </c>
    </row>
    <row r="967" spans="1:26" ht="18" customHeight="1" x14ac:dyDescent="0.25">
      <c r="A967" s="1" t="s">
        <v>1970</v>
      </c>
      <c r="B967" s="5">
        <f t="shared" ca="1" si="15"/>
        <v>46154</v>
      </c>
      <c r="C967" s="1" t="s">
        <v>617</v>
      </c>
      <c r="D967" s="1" t="s">
        <v>537</v>
      </c>
      <c r="E967" s="1" t="s">
        <v>45</v>
      </c>
      <c r="F967" s="1">
        <v>40</v>
      </c>
      <c r="G967" s="1" t="s">
        <v>91</v>
      </c>
      <c r="H967" s="1" t="s">
        <v>47</v>
      </c>
      <c r="I967" s="1" t="s">
        <v>67</v>
      </c>
      <c r="J967" s="1" t="s">
        <v>109</v>
      </c>
      <c r="K967" s="1" t="s">
        <v>34</v>
      </c>
      <c r="L967" s="1">
        <v>2172.5300000000002</v>
      </c>
      <c r="M967" s="1">
        <v>0.15</v>
      </c>
      <c r="N967" s="1">
        <v>325.88</v>
      </c>
      <c r="O967" s="1">
        <v>332.4</v>
      </c>
      <c r="P967" s="1">
        <v>100</v>
      </c>
      <c r="Q967" s="1">
        <v>2279.0500000000002</v>
      </c>
      <c r="R967" s="1" t="s">
        <v>120</v>
      </c>
      <c r="S967" s="1" t="s">
        <v>71</v>
      </c>
      <c r="T967" s="1" t="s">
        <v>93</v>
      </c>
      <c r="U967" s="1" t="s">
        <v>94</v>
      </c>
      <c r="V967" s="1" t="s">
        <v>95</v>
      </c>
      <c r="W967" s="1">
        <v>4</v>
      </c>
      <c r="X967" s="1" t="s">
        <v>53</v>
      </c>
      <c r="Y967" s="1">
        <v>4</v>
      </c>
      <c r="Z967" s="1" t="s">
        <v>41</v>
      </c>
    </row>
    <row r="968" spans="1:26" ht="18" customHeight="1" x14ac:dyDescent="0.25">
      <c r="A968" s="1" t="s">
        <v>1971</v>
      </c>
      <c r="B968" s="5">
        <f t="shared" ca="1" si="15"/>
        <v>46141</v>
      </c>
      <c r="C968" s="1" t="s">
        <v>1753</v>
      </c>
      <c r="D968" s="1" t="s">
        <v>1542</v>
      </c>
      <c r="E968" s="1" t="s">
        <v>45</v>
      </c>
      <c r="F968" s="1">
        <v>57</v>
      </c>
      <c r="G968" s="1" t="s">
        <v>85</v>
      </c>
      <c r="H968" s="1" t="s">
        <v>31</v>
      </c>
      <c r="I968" s="1" t="s">
        <v>86</v>
      </c>
      <c r="J968" s="1" t="s">
        <v>68</v>
      </c>
      <c r="K968" s="1" t="s">
        <v>34</v>
      </c>
      <c r="L968" s="1">
        <v>4811.7</v>
      </c>
      <c r="M968" s="1">
        <v>0.1</v>
      </c>
      <c r="N968" s="1">
        <v>481.17</v>
      </c>
      <c r="O968" s="1">
        <v>779.5</v>
      </c>
      <c r="P968" s="1">
        <v>100</v>
      </c>
      <c r="Q968" s="1">
        <v>5210.03</v>
      </c>
      <c r="R968" s="1" t="s">
        <v>35</v>
      </c>
      <c r="S968" s="1" t="s">
        <v>36</v>
      </c>
      <c r="T968" s="1" t="s">
        <v>197</v>
      </c>
      <c r="U968" s="1" t="s">
        <v>198</v>
      </c>
      <c r="V968" s="1" t="s">
        <v>52</v>
      </c>
      <c r="W968" s="1">
        <v>2</v>
      </c>
      <c r="X968" s="1" t="s">
        <v>53</v>
      </c>
      <c r="Y968" s="1">
        <v>4</v>
      </c>
      <c r="Z968" s="1" t="s">
        <v>41</v>
      </c>
    </row>
    <row r="969" spans="1:26" ht="18" customHeight="1" x14ac:dyDescent="0.25">
      <c r="A969" s="1" t="s">
        <v>1972</v>
      </c>
      <c r="B969" s="5">
        <f t="shared" ca="1" si="15"/>
        <v>46040</v>
      </c>
      <c r="C969" s="1" t="s">
        <v>1973</v>
      </c>
      <c r="D969" s="1" t="s">
        <v>1049</v>
      </c>
      <c r="E969" s="1" t="s">
        <v>45</v>
      </c>
      <c r="F969" s="1">
        <v>31</v>
      </c>
      <c r="G969" s="1" t="s">
        <v>75</v>
      </c>
      <c r="H969" s="1" t="s">
        <v>76</v>
      </c>
      <c r="I969" s="1" t="s">
        <v>118</v>
      </c>
      <c r="J969" s="1" t="s">
        <v>119</v>
      </c>
      <c r="K969" s="1" t="s">
        <v>34</v>
      </c>
      <c r="L969" s="1">
        <v>1973.96</v>
      </c>
      <c r="M969" s="1">
        <v>0</v>
      </c>
      <c r="N969" s="1">
        <v>0</v>
      </c>
      <c r="O969" s="1">
        <v>355.31</v>
      </c>
      <c r="P969" s="1">
        <v>50</v>
      </c>
      <c r="Q969" s="1">
        <v>2379.27</v>
      </c>
      <c r="R969" s="1" t="s">
        <v>87</v>
      </c>
      <c r="S969" s="1" t="s">
        <v>49</v>
      </c>
      <c r="T969" s="1" t="s">
        <v>80</v>
      </c>
      <c r="U969" s="1" t="s">
        <v>81</v>
      </c>
      <c r="V969" s="1" t="s">
        <v>52</v>
      </c>
      <c r="W969" s="1">
        <v>3</v>
      </c>
      <c r="X969" s="1" t="s">
        <v>53</v>
      </c>
      <c r="Y969" s="1">
        <v>4</v>
      </c>
      <c r="Z969" s="1" t="s">
        <v>41</v>
      </c>
    </row>
    <row r="970" spans="1:26" ht="18" customHeight="1" x14ac:dyDescent="0.25">
      <c r="A970" s="1" t="s">
        <v>1974</v>
      </c>
      <c r="B970" s="5">
        <f t="shared" ca="1" si="15"/>
        <v>45966</v>
      </c>
      <c r="C970" s="1" t="s">
        <v>347</v>
      </c>
      <c r="D970" s="1" t="s">
        <v>716</v>
      </c>
      <c r="E970" s="1" t="s">
        <v>29</v>
      </c>
      <c r="F970" s="1">
        <v>32</v>
      </c>
      <c r="G970" s="1" t="s">
        <v>144</v>
      </c>
      <c r="H970" s="1" t="s">
        <v>47</v>
      </c>
      <c r="I970" s="1" t="s">
        <v>67</v>
      </c>
      <c r="J970" s="1" t="s">
        <v>68</v>
      </c>
      <c r="K970" s="1" t="s">
        <v>34</v>
      </c>
      <c r="L970" s="1">
        <v>14791.41</v>
      </c>
      <c r="M970" s="1">
        <v>0.1</v>
      </c>
      <c r="N970" s="1">
        <v>1479.14</v>
      </c>
      <c r="O970" s="1">
        <v>2396.21</v>
      </c>
      <c r="P970" s="1">
        <v>100</v>
      </c>
      <c r="Q970" s="1">
        <v>15808.48</v>
      </c>
      <c r="R970" s="1" t="s">
        <v>35</v>
      </c>
      <c r="S970" s="1" t="s">
        <v>71</v>
      </c>
      <c r="T970" s="1" t="s">
        <v>205</v>
      </c>
      <c r="U970" s="1" t="s">
        <v>206</v>
      </c>
      <c r="V970" s="1" t="s">
        <v>112</v>
      </c>
      <c r="W970" s="1">
        <v>3</v>
      </c>
      <c r="X970" s="1" t="s">
        <v>53</v>
      </c>
      <c r="Y970" s="1">
        <v>3</v>
      </c>
      <c r="Z970" s="1" t="s">
        <v>113</v>
      </c>
    </row>
    <row r="971" spans="1:26" ht="18" customHeight="1" x14ac:dyDescent="0.25">
      <c r="A971" s="1" t="s">
        <v>1975</v>
      </c>
      <c r="B971" s="5">
        <f t="shared" ca="1" si="15"/>
        <v>45814</v>
      </c>
      <c r="C971" s="1" t="s">
        <v>1976</v>
      </c>
      <c r="D971" s="1" t="s">
        <v>805</v>
      </c>
      <c r="E971" s="1" t="s">
        <v>29</v>
      </c>
      <c r="F971" s="1">
        <v>60</v>
      </c>
      <c r="G971" s="1" t="s">
        <v>222</v>
      </c>
      <c r="H971" s="1" t="s">
        <v>31</v>
      </c>
      <c r="I971" s="1" t="s">
        <v>86</v>
      </c>
      <c r="J971" s="1" t="s">
        <v>92</v>
      </c>
      <c r="K971" s="1" t="s">
        <v>60</v>
      </c>
      <c r="L971" s="1">
        <v>4802.33</v>
      </c>
      <c r="M971" s="1">
        <v>0.05</v>
      </c>
      <c r="N971" s="1">
        <v>240.12</v>
      </c>
      <c r="O971" s="1">
        <v>821.2</v>
      </c>
      <c r="P971" s="1">
        <v>0</v>
      </c>
      <c r="Q971" s="1">
        <v>5383.41</v>
      </c>
      <c r="R971" s="1" t="s">
        <v>87</v>
      </c>
      <c r="S971" s="1" t="s">
        <v>49</v>
      </c>
      <c r="T971" s="1" t="s">
        <v>161</v>
      </c>
      <c r="U971" s="1" t="s">
        <v>162</v>
      </c>
      <c r="V971" s="1" t="s">
        <v>95</v>
      </c>
      <c r="W971" s="1">
        <v>5</v>
      </c>
      <c r="X971" s="1" t="s">
        <v>53</v>
      </c>
      <c r="Y971" s="1">
        <v>5</v>
      </c>
      <c r="Z971" s="1" t="s">
        <v>103</v>
      </c>
    </row>
    <row r="972" spans="1:26" ht="18" customHeight="1" x14ac:dyDescent="0.25">
      <c r="A972" s="1" t="s">
        <v>1977</v>
      </c>
      <c r="B972" s="5">
        <f t="shared" ca="1" si="15"/>
        <v>45932</v>
      </c>
      <c r="C972" s="1" t="s">
        <v>1978</v>
      </c>
      <c r="D972" s="1" t="s">
        <v>982</v>
      </c>
      <c r="E972" s="1" t="s">
        <v>45</v>
      </c>
      <c r="F972" s="1">
        <v>50</v>
      </c>
      <c r="G972" s="1" t="s">
        <v>144</v>
      </c>
      <c r="H972" s="1" t="s">
        <v>47</v>
      </c>
      <c r="I972" s="1" t="s">
        <v>67</v>
      </c>
      <c r="J972" s="1" t="s">
        <v>102</v>
      </c>
      <c r="K972" s="1" t="s">
        <v>60</v>
      </c>
      <c r="L972" s="1">
        <v>2172.2800000000002</v>
      </c>
      <c r="M972" s="1">
        <v>0.1</v>
      </c>
      <c r="N972" s="1">
        <v>217.23</v>
      </c>
      <c r="O972" s="1">
        <v>351.91</v>
      </c>
      <c r="P972" s="1">
        <v>100</v>
      </c>
      <c r="Q972" s="1">
        <v>2406.96</v>
      </c>
      <c r="R972" s="1" t="s">
        <v>35</v>
      </c>
      <c r="S972" s="1" t="s">
        <v>71</v>
      </c>
      <c r="T972" s="1" t="s">
        <v>61</v>
      </c>
      <c r="U972" s="1" t="s">
        <v>62</v>
      </c>
      <c r="V972" s="1" t="s">
        <v>39</v>
      </c>
      <c r="W972" s="1">
        <v>4</v>
      </c>
      <c r="X972" s="1" t="s">
        <v>53</v>
      </c>
      <c r="Y972" s="1">
        <v>5</v>
      </c>
      <c r="Z972" s="1" t="s">
        <v>41</v>
      </c>
    </row>
    <row r="973" spans="1:26" ht="18" customHeight="1" x14ac:dyDescent="0.25">
      <c r="A973" s="1" t="s">
        <v>1979</v>
      </c>
      <c r="B973" s="5">
        <f t="shared" ca="1" si="15"/>
        <v>45677</v>
      </c>
      <c r="C973" s="1" t="s">
        <v>1540</v>
      </c>
      <c r="D973" s="1" t="s">
        <v>486</v>
      </c>
      <c r="E973" s="1" t="s">
        <v>29</v>
      </c>
      <c r="F973" s="1">
        <v>48</v>
      </c>
      <c r="G973" s="1" t="s">
        <v>274</v>
      </c>
      <c r="H973" s="1" t="s">
        <v>100</v>
      </c>
      <c r="I973" s="1" t="s">
        <v>178</v>
      </c>
      <c r="J973" s="1" t="s">
        <v>59</v>
      </c>
      <c r="K973" s="1" t="s">
        <v>34</v>
      </c>
      <c r="L973" s="1">
        <v>3186.46</v>
      </c>
      <c r="M973" s="1">
        <v>0.1</v>
      </c>
      <c r="N973" s="1">
        <v>318.64999999999998</v>
      </c>
      <c r="O973" s="1">
        <v>516.21</v>
      </c>
      <c r="P973" s="1">
        <v>0</v>
      </c>
      <c r="Q973" s="1">
        <v>3384.02</v>
      </c>
      <c r="R973" s="1" t="s">
        <v>87</v>
      </c>
      <c r="S973" s="1" t="s">
        <v>140</v>
      </c>
      <c r="T973" s="1" t="s">
        <v>161</v>
      </c>
      <c r="U973" s="1" t="s">
        <v>162</v>
      </c>
      <c r="V973" s="1" t="s">
        <v>95</v>
      </c>
      <c r="W973" s="1">
        <v>7</v>
      </c>
      <c r="X973" s="1" t="s">
        <v>53</v>
      </c>
      <c r="Y973" s="1">
        <v>4</v>
      </c>
      <c r="Z973" s="1" t="s">
        <v>41</v>
      </c>
    </row>
    <row r="974" spans="1:26" ht="18" customHeight="1" x14ac:dyDescent="0.25">
      <c r="A974" s="1" t="s">
        <v>1980</v>
      </c>
      <c r="B974" s="5">
        <f t="shared" ca="1" si="15"/>
        <v>45681</v>
      </c>
      <c r="C974" s="1" t="s">
        <v>336</v>
      </c>
      <c r="D974" s="1" t="s">
        <v>919</v>
      </c>
      <c r="E974" s="1" t="s">
        <v>29</v>
      </c>
      <c r="F974" s="1">
        <v>52</v>
      </c>
      <c r="G974" s="1" t="s">
        <v>91</v>
      </c>
      <c r="H974" s="1" t="s">
        <v>47</v>
      </c>
      <c r="I974" s="1" t="s">
        <v>131</v>
      </c>
      <c r="J974" s="1" t="s">
        <v>78</v>
      </c>
      <c r="K974" s="1" t="s">
        <v>34</v>
      </c>
      <c r="L974" s="1">
        <v>8918.6200000000008</v>
      </c>
      <c r="M974" s="1">
        <v>0</v>
      </c>
      <c r="N974" s="1">
        <v>0</v>
      </c>
      <c r="O974" s="1">
        <v>1605.35</v>
      </c>
      <c r="P974" s="1">
        <v>0</v>
      </c>
      <c r="Q974" s="1">
        <v>10523.97</v>
      </c>
      <c r="R974" s="1" t="s">
        <v>35</v>
      </c>
      <c r="S974" s="1" t="s">
        <v>49</v>
      </c>
      <c r="T974" s="1" t="s">
        <v>197</v>
      </c>
      <c r="U974" s="1" t="s">
        <v>198</v>
      </c>
      <c r="V974" s="1" t="s">
        <v>52</v>
      </c>
      <c r="W974" s="1">
        <v>4</v>
      </c>
      <c r="X974" s="1" t="s">
        <v>53</v>
      </c>
      <c r="Y974" s="1">
        <v>4</v>
      </c>
      <c r="Z974" s="1" t="s">
        <v>41</v>
      </c>
    </row>
    <row r="975" spans="1:26" ht="18" customHeight="1" x14ac:dyDescent="0.25">
      <c r="A975" s="1" t="s">
        <v>1981</v>
      </c>
      <c r="B975" s="5">
        <f t="shared" ca="1" si="15"/>
        <v>45749</v>
      </c>
      <c r="C975" s="1" t="s">
        <v>65</v>
      </c>
      <c r="D975" s="1" t="s">
        <v>1135</v>
      </c>
      <c r="E975" s="1" t="s">
        <v>45</v>
      </c>
      <c r="F975" s="1">
        <v>34</v>
      </c>
      <c r="G975" s="1" t="s">
        <v>144</v>
      </c>
      <c r="H975" s="1" t="s">
        <v>47</v>
      </c>
      <c r="I975" s="1" t="s">
        <v>58</v>
      </c>
      <c r="J975" s="1" t="s">
        <v>78</v>
      </c>
      <c r="K975" s="1" t="s">
        <v>34</v>
      </c>
      <c r="L975" s="1">
        <v>1194.6400000000001</v>
      </c>
      <c r="M975" s="1">
        <v>0.1</v>
      </c>
      <c r="N975" s="1">
        <v>119.46</v>
      </c>
      <c r="O975" s="1">
        <v>193.53</v>
      </c>
      <c r="P975" s="1">
        <v>50</v>
      </c>
      <c r="Q975" s="1">
        <v>1318.71</v>
      </c>
      <c r="R975" s="1" t="s">
        <v>70</v>
      </c>
      <c r="S975" s="1" t="s">
        <v>36</v>
      </c>
      <c r="T975" s="1" t="s">
        <v>61</v>
      </c>
      <c r="U975" s="1" t="s">
        <v>62</v>
      </c>
      <c r="V975" s="1" t="s">
        <v>39</v>
      </c>
      <c r="W975" s="1">
        <v>4</v>
      </c>
      <c r="X975" s="1" t="s">
        <v>53</v>
      </c>
      <c r="Y975" s="1">
        <v>3</v>
      </c>
      <c r="Z975" s="1" t="s">
        <v>41</v>
      </c>
    </row>
    <row r="976" spans="1:26" ht="18" customHeight="1" x14ac:dyDescent="0.25">
      <c r="A976" s="1" t="s">
        <v>1982</v>
      </c>
      <c r="B976" s="5">
        <f t="shared" ca="1" si="15"/>
        <v>46051</v>
      </c>
      <c r="C976" s="1" t="s">
        <v>1983</v>
      </c>
      <c r="D976" s="1" t="s">
        <v>669</v>
      </c>
      <c r="E976" s="1" t="s">
        <v>45</v>
      </c>
      <c r="F976" s="1">
        <v>45</v>
      </c>
      <c r="G976" s="1" t="s">
        <v>138</v>
      </c>
      <c r="H976" s="1" t="s">
        <v>76</v>
      </c>
      <c r="I976" s="1" t="s">
        <v>139</v>
      </c>
      <c r="J976" s="1" t="s">
        <v>68</v>
      </c>
      <c r="K976" s="1" t="s">
        <v>34</v>
      </c>
      <c r="L976" s="1">
        <v>12970.9</v>
      </c>
      <c r="M976" s="1">
        <v>0</v>
      </c>
      <c r="N976" s="1">
        <v>0</v>
      </c>
      <c r="O976" s="1">
        <v>2334.7600000000002</v>
      </c>
      <c r="P976" s="1">
        <v>50</v>
      </c>
      <c r="Q976" s="1">
        <v>15355.66</v>
      </c>
      <c r="R976" s="1" t="s">
        <v>35</v>
      </c>
      <c r="S976" s="1" t="s">
        <v>71</v>
      </c>
      <c r="T976" s="1" t="s">
        <v>50</v>
      </c>
      <c r="U976" s="1" t="s">
        <v>51</v>
      </c>
      <c r="V976" s="1" t="s">
        <v>52</v>
      </c>
      <c r="W976" s="1">
        <v>4</v>
      </c>
      <c r="X976" s="1" t="s">
        <v>53</v>
      </c>
      <c r="Y976" s="1">
        <v>4</v>
      </c>
      <c r="Z976" s="1" t="s">
        <v>41</v>
      </c>
    </row>
    <row r="977" spans="1:26" ht="18" customHeight="1" x14ac:dyDescent="0.25">
      <c r="A977" s="1" t="s">
        <v>1984</v>
      </c>
      <c r="B977" s="5">
        <f t="shared" ca="1" si="15"/>
        <v>45669</v>
      </c>
      <c r="C977" s="1" t="s">
        <v>651</v>
      </c>
      <c r="D977" s="1" t="s">
        <v>1734</v>
      </c>
      <c r="E977" s="1" t="s">
        <v>45</v>
      </c>
      <c r="F977" s="1">
        <v>36</v>
      </c>
      <c r="G977" s="1" t="s">
        <v>171</v>
      </c>
      <c r="H977" s="1" t="s">
        <v>100</v>
      </c>
      <c r="I977" s="1" t="s">
        <v>150</v>
      </c>
      <c r="J977" s="1" t="s">
        <v>92</v>
      </c>
      <c r="K977" s="1" t="s">
        <v>34</v>
      </c>
      <c r="L977" s="1">
        <v>14432.12</v>
      </c>
      <c r="M977" s="1">
        <v>0</v>
      </c>
      <c r="N977" s="1">
        <v>0</v>
      </c>
      <c r="O977" s="1">
        <v>2597.7800000000002</v>
      </c>
      <c r="P977" s="1">
        <v>150</v>
      </c>
      <c r="Q977" s="1">
        <v>17179.900000000001</v>
      </c>
      <c r="R977" s="1" t="s">
        <v>120</v>
      </c>
      <c r="S977" s="1" t="s">
        <v>49</v>
      </c>
      <c r="T977" s="1" t="s">
        <v>126</v>
      </c>
      <c r="U977" s="1" t="s">
        <v>127</v>
      </c>
      <c r="V977" s="1" t="s">
        <v>112</v>
      </c>
      <c r="W977" s="1">
        <v>5</v>
      </c>
      <c r="X977" s="1" t="s">
        <v>53</v>
      </c>
      <c r="Y977" s="1">
        <v>4</v>
      </c>
      <c r="Z977" s="1" t="s">
        <v>41</v>
      </c>
    </row>
    <row r="978" spans="1:26" ht="18" customHeight="1" x14ac:dyDescent="0.25">
      <c r="A978" s="1" t="s">
        <v>1985</v>
      </c>
      <c r="B978" s="5">
        <f t="shared" ca="1" si="15"/>
        <v>45761</v>
      </c>
      <c r="C978" s="1" t="s">
        <v>1421</v>
      </c>
      <c r="D978" s="1" t="s">
        <v>1314</v>
      </c>
      <c r="E978" s="1" t="s">
        <v>45</v>
      </c>
      <c r="F978" s="1">
        <v>63</v>
      </c>
      <c r="G978" s="1" t="s">
        <v>274</v>
      </c>
      <c r="H978" s="1" t="s">
        <v>100</v>
      </c>
      <c r="I978" s="1" t="s">
        <v>201</v>
      </c>
      <c r="J978" s="1" t="s">
        <v>109</v>
      </c>
      <c r="K978" s="1" t="s">
        <v>60</v>
      </c>
      <c r="L978" s="1">
        <v>3889.52</v>
      </c>
      <c r="M978" s="1">
        <v>0</v>
      </c>
      <c r="N978" s="1">
        <v>0</v>
      </c>
      <c r="O978" s="1">
        <v>700.11</v>
      </c>
      <c r="P978" s="1">
        <v>50</v>
      </c>
      <c r="Q978" s="1">
        <v>4639.63</v>
      </c>
      <c r="R978" s="1" t="s">
        <v>35</v>
      </c>
      <c r="S978" s="1" t="s">
        <v>140</v>
      </c>
      <c r="T978" s="1" t="s">
        <v>93</v>
      </c>
      <c r="U978" s="1" t="s">
        <v>94</v>
      </c>
      <c r="V978" s="1" t="s">
        <v>95</v>
      </c>
      <c r="W978" s="1">
        <v>2</v>
      </c>
      <c r="X978" s="1" t="s">
        <v>53</v>
      </c>
      <c r="Y978" s="1">
        <v>5</v>
      </c>
      <c r="Z978" s="1" t="s">
        <v>103</v>
      </c>
    </row>
    <row r="979" spans="1:26" ht="18" customHeight="1" x14ac:dyDescent="0.25">
      <c r="A979" s="1" t="s">
        <v>1986</v>
      </c>
      <c r="B979" s="5">
        <f t="shared" ca="1" si="15"/>
        <v>46165</v>
      </c>
      <c r="C979" s="1" t="s">
        <v>1320</v>
      </c>
      <c r="D979" s="1" t="s">
        <v>462</v>
      </c>
      <c r="E979" s="1" t="s">
        <v>29</v>
      </c>
      <c r="F979" s="1">
        <v>40</v>
      </c>
      <c r="G979" s="1" t="s">
        <v>117</v>
      </c>
      <c r="H979" s="1" t="s">
        <v>76</v>
      </c>
      <c r="I979" s="1" t="s">
        <v>77</v>
      </c>
      <c r="J979" s="1" t="s">
        <v>33</v>
      </c>
      <c r="K979" s="1" t="s">
        <v>34</v>
      </c>
      <c r="L979" s="1">
        <v>6888.91</v>
      </c>
      <c r="M979" s="1">
        <v>0.1</v>
      </c>
      <c r="N979" s="1">
        <v>688.89</v>
      </c>
      <c r="O979" s="1">
        <v>1116</v>
      </c>
      <c r="P979" s="1">
        <v>0</v>
      </c>
      <c r="Q979" s="1">
        <v>7316.02</v>
      </c>
      <c r="R979" s="1" t="s">
        <v>35</v>
      </c>
      <c r="S979" s="1" t="s">
        <v>49</v>
      </c>
      <c r="T979" s="1" t="s">
        <v>197</v>
      </c>
      <c r="U979" s="1" t="s">
        <v>198</v>
      </c>
      <c r="V979" s="1" t="s">
        <v>52</v>
      </c>
      <c r="W979" s="1">
        <v>5</v>
      </c>
      <c r="X979" s="1" t="s">
        <v>53</v>
      </c>
      <c r="Y979" s="1">
        <v>4</v>
      </c>
      <c r="Z979" s="1" t="s">
        <v>41</v>
      </c>
    </row>
    <row r="980" spans="1:26" ht="18" customHeight="1" x14ac:dyDescent="0.25">
      <c r="A980" s="1" t="s">
        <v>1987</v>
      </c>
      <c r="B980" s="5">
        <f t="shared" ca="1" si="15"/>
        <v>45983</v>
      </c>
      <c r="C980" s="1" t="s">
        <v>1988</v>
      </c>
      <c r="D980" s="1" t="s">
        <v>472</v>
      </c>
      <c r="E980" s="1" t="s">
        <v>45</v>
      </c>
      <c r="F980" s="1">
        <v>49</v>
      </c>
      <c r="G980" s="1" t="s">
        <v>46</v>
      </c>
      <c r="H980" s="1" t="s">
        <v>47</v>
      </c>
      <c r="I980" s="1" t="s">
        <v>67</v>
      </c>
      <c r="J980" s="1" t="s">
        <v>102</v>
      </c>
      <c r="K980" s="1" t="s">
        <v>34</v>
      </c>
      <c r="L980" s="1">
        <v>576.48</v>
      </c>
      <c r="M980" s="1">
        <v>0</v>
      </c>
      <c r="N980" s="1">
        <v>0</v>
      </c>
      <c r="O980" s="1">
        <v>103.77</v>
      </c>
      <c r="P980" s="1">
        <v>50</v>
      </c>
      <c r="Q980" s="1">
        <v>730.25</v>
      </c>
      <c r="R980" s="1" t="s">
        <v>79</v>
      </c>
      <c r="S980" s="1" t="s">
        <v>49</v>
      </c>
      <c r="T980" s="1" t="s">
        <v>80</v>
      </c>
      <c r="U980" s="1" t="s">
        <v>81</v>
      </c>
      <c r="V980" s="1" t="s">
        <v>52</v>
      </c>
      <c r="W980" s="1">
        <v>7</v>
      </c>
      <c r="X980" s="1" t="s">
        <v>53</v>
      </c>
      <c r="Y980" s="1">
        <v>4</v>
      </c>
      <c r="Z980" s="1" t="s">
        <v>41</v>
      </c>
    </row>
    <row r="981" spans="1:26" ht="18" customHeight="1" x14ac:dyDescent="0.25">
      <c r="A981" s="1" t="s">
        <v>1989</v>
      </c>
      <c r="B981" s="5">
        <f t="shared" ca="1" si="15"/>
        <v>46009</v>
      </c>
      <c r="C981" s="1" t="s">
        <v>1096</v>
      </c>
      <c r="D981" s="1" t="s">
        <v>1990</v>
      </c>
      <c r="E981" s="1" t="s">
        <v>45</v>
      </c>
      <c r="F981" s="1">
        <v>57</v>
      </c>
      <c r="G981" s="1" t="s">
        <v>30</v>
      </c>
      <c r="H981" s="1" t="s">
        <v>31</v>
      </c>
      <c r="I981" s="1" t="s">
        <v>32</v>
      </c>
      <c r="J981" s="1" t="s">
        <v>68</v>
      </c>
      <c r="K981" s="1" t="s">
        <v>34</v>
      </c>
      <c r="L981" s="1">
        <v>9700.48</v>
      </c>
      <c r="M981" s="1">
        <v>0</v>
      </c>
      <c r="N981" s="1">
        <v>0</v>
      </c>
      <c r="O981" s="1">
        <v>1746.09</v>
      </c>
      <c r="P981" s="1">
        <v>50</v>
      </c>
      <c r="Q981" s="1">
        <v>11496.57</v>
      </c>
      <c r="R981" s="1" t="s">
        <v>120</v>
      </c>
      <c r="S981" s="1" t="s">
        <v>49</v>
      </c>
      <c r="T981" s="1" t="s">
        <v>161</v>
      </c>
      <c r="U981" s="1" t="s">
        <v>162</v>
      </c>
      <c r="V981" s="1" t="s">
        <v>95</v>
      </c>
      <c r="W981" s="1">
        <v>2</v>
      </c>
      <c r="X981" s="1" t="s">
        <v>40</v>
      </c>
      <c r="Y981" s="1">
        <v>4</v>
      </c>
      <c r="Z981" s="1" t="s">
        <v>41</v>
      </c>
    </row>
    <row r="982" spans="1:26" ht="18" customHeight="1" x14ac:dyDescent="0.25">
      <c r="A982" s="1" t="s">
        <v>1991</v>
      </c>
      <c r="B982" s="5">
        <f t="shared" ca="1" si="15"/>
        <v>45727</v>
      </c>
      <c r="C982" s="1" t="s">
        <v>769</v>
      </c>
      <c r="D982" s="1" t="s">
        <v>1435</v>
      </c>
      <c r="E982" s="1" t="s">
        <v>29</v>
      </c>
      <c r="F982" s="1">
        <v>30</v>
      </c>
      <c r="G982" s="1" t="s">
        <v>99</v>
      </c>
      <c r="H982" s="1" t="s">
        <v>100</v>
      </c>
      <c r="I982" s="1" t="s">
        <v>101</v>
      </c>
      <c r="J982" s="1" t="s">
        <v>92</v>
      </c>
      <c r="K982" s="1" t="s">
        <v>34</v>
      </c>
      <c r="L982" s="1">
        <v>6355.41</v>
      </c>
      <c r="M982" s="1">
        <v>0.1</v>
      </c>
      <c r="N982" s="1">
        <v>635.54</v>
      </c>
      <c r="O982" s="1">
        <v>1029.58</v>
      </c>
      <c r="P982" s="1">
        <v>50</v>
      </c>
      <c r="Q982" s="1">
        <v>6799.45</v>
      </c>
      <c r="R982" s="1" t="s">
        <v>120</v>
      </c>
      <c r="S982" s="1" t="s">
        <v>49</v>
      </c>
      <c r="T982" s="1" t="s">
        <v>61</v>
      </c>
      <c r="U982" s="1" t="s">
        <v>62</v>
      </c>
      <c r="V982" s="1" t="s">
        <v>39</v>
      </c>
      <c r="W982" s="1">
        <v>7</v>
      </c>
      <c r="X982" s="1" t="s">
        <v>53</v>
      </c>
      <c r="Y982" s="1">
        <v>1</v>
      </c>
      <c r="Z982" s="1" t="s">
        <v>41</v>
      </c>
    </row>
    <row r="983" spans="1:26" ht="18" customHeight="1" x14ac:dyDescent="0.25">
      <c r="A983" s="1" t="s">
        <v>1992</v>
      </c>
      <c r="B983" s="5">
        <f t="shared" ca="1" si="15"/>
        <v>46003</v>
      </c>
      <c r="C983" s="1" t="s">
        <v>1163</v>
      </c>
      <c r="D983" s="1" t="s">
        <v>839</v>
      </c>
      <c r="E983" s="1" t="s">
        <v>29</v>
      </c>
      <c r="F983" s="1">
        <v>37</v>
      </c>
      <c r="G983" s="1" t="s">
        <v>160</v>
      </c>
      <c r="H983" s="1" t="s">
        <v>100</v>
      </c>
      <c r="I983" s="1" t="s">
        <v>150</v>
      </c>
      <c r="J983" s="1" t="s">
        <v>119</v>
      </c>
      <c r="K983" s="1" t="s">
        <v>60</v>
      </c>
      <c r="L983" s="1">
        <v>4233.3599999999997</v>
      </c>
      <c r="M983" s="1">
        <v>0</v>
      </c>
      <c r="N983" s="1">
        <v>0</v>
      </c>
      <c r="O983" s="1">
        <v>762</v>
      </c>
      <c r="P983" s="1">
        <v>50</v>
      </c>
      <c r="Q983" s="1">
        <v>5045.3599999999997</v>
      </c>
      <c r="R983" s="1" t="s">
        <v>87</v>
      </c>
      <c r="S983" s="1" t="s">
        <v>36</v>
      </c>
      <c r="T983" s="1" t="s">
        <v>80</v>
      </c>
      <c r="U983" s="1" t="s">
        <v>81</v>
      </c>
      <c r="V983" s="1" t="s">
        <v>52</v>
      </c>
      <c r="W983" s="1">
        <v>6</v>
      </c>
      <c r="X983" s="1" t="s">
        <v>53</v>
      </c>
      <c r="Y983" s="1">
        <v>5</v>
      </c>
      <c r="Z983" s="1" t="s">
        <v>41</v>
      </c>
    </row>
    <row r="984" spans="1:26" ht="18" customHeight="1" x14ac:dyDescent="0.25">
      <c r="A984" s="1" t="s">
        <v>1993</v>
      </c>
      <c r="B984" s="5">
        <f t="shared" ca="1" si="15"/>
        <v>46087</v>
      </c>
      <c r="C984" s="1" t="s">
        <v>1994</v>
      </c>
      <c r="D984" s="1" t="s">
        <v>911</v>
      </c>
      <c r="E984" s="1" t="s">
        <v>45</v>
      </c>
      <c r="F984" s="1">
        <v>52</v>
      </c>
      <c r="G984" s="1" t="s">
        <v>46</v>
      </c>
      <c r="H984" s="1" t="s">
        <v>47</v>
      </c>
      <c r="I984" s="1" t="s">
        <v>67</v>
      </c>
      <c r="J984" s="1" t="s">
        <v>78</v>
      </c>
      <c r="K984" s="1" t="s">
        <v>34</v>
      </c>
      <c r="L984" s="1">
        <v>3300.85</v>
      </c>
      <c r="M984" s="1">
        <v>0</v>
      </c>
      <c r="N984" s="1">
        <v>0</v>
      </c>
      <c r="O984" s="1">
        <v>594.15</v>
      </c>
      <c r="P984" s="1">
        <v>100</v>
      </c>
      <c r="Q984" s="1">
        <v>3995</v>
      </c>
      <c r="R984" s="1" t="s">
        <v>35</v>
      </c>
      <c r="S984" s="1" t="s">
        <v>71</v>
      </c>
      <c r="T984" s="1" t="s">
        <v>93</v>
      </c>
      <c r="U984" s="1" t="s">
        <v>94</v>
      </c>
      <c r="V984" s="1" t="s">
        <v>95</v>
      </c>
      <c r="W984" s="1">
        <v>6</v>
      </c>
      <c r="X984" s="1" t="s">
        <v>53</v>
      </c>
      <c r="Y984" s="1">
        <v>4</v>
      </c>
      <c r="Z984" s="1" t="s">
        <v>41</v>
      </c>
    </row>
    <row r="985" spans="1:26" ht="18" customHeight="1" x14ac:dyDescent="0.25">
      <c r="A985" s="1" t="s">
        <v>1995</v>
      </c>
      <c r="B985" s="5">
        <f t="shared" ca="1" si="15"/>
        <v>46228</v>
      </c>
      <c r="C985" s="1" t="s">
        <v>1691</v>
      </c>
      <c r="D985" s="1" t="s">
        <v>196</v>
      </c>
      <c r="E985" s="1" t="s">
        <v>45</v>
      </c>
      <c r="F985" s="1">
        <v>22</v>
      </c>
      <c r="G985" s="1" t="s">
        <v>57</v>
      </c>
      <c r="H985" s="1" t="s">
        <v>47</v>
      </c>
      <c r="I985" s="1" t="s">
        <v>58</v>
      </c>
      <c r="J985" s="1" t="s">
        <v>78</v>
      </c>
      <c r="K985" s="1" t="s">
        <v>34</v>
      </c>
      <c r="L985" s="1">
        <v>9896.84</v>
      </c>
      <c r="M985" s="1">
        <v>0</v>
      </c>
      <c r="N985" s="1">
        <v>0</v>
      </c>
      <c r="O985" s="1">
        <v>1781.43</v>
      </c>
      <c r="P985" s="1">
        <v>100</v>
      </c>
      <c r="Q985" s="1">
        <v>11778.27</v>
      </c>
      <c r="R985" s="1" t="s">
        <v>87</v>
      </c>
      <c r="S985" s="1" t="s">
        <v>140</v>
      </c>
      <c r="T985" s="1" t="s">
        <v>126</v>
      </c>
      <c r="U985" s="1" t="s">
        <v>127</v>
      </c>
      <c r="V985" s="1" t="s">
        <v>112</v>
      </c>
      <c r="W985" s="1">
        <v>2</v>
      </c>
      <c r="X985" s="1" t="s">
        <v>53</v>
      </c>
      <c r="Y985" s="1">
        <v>5</v>
      </c>
      <c r="Z985" s="1" t="s">
        <v>41</v>
      </c>
    </row>
    <row r="986" spans="1:26" ht="18" customHeight="1" x14ac:dyDescent="0.25">
      <c r="A986" s="1" t="s">
        <v>1996</v>
      </c>
      <c r="B986" s="5">
        <f t="shared" ca="1" si="15"/>
        <v>46210</v>
      </c>
      <c r="C986" s="1" t="s">
        <v>441</v>
      </c>
      <c r="D986" s="1" t="s">
        <v>1063</v>
      </c>
      <c r="E986" s="1" t="s">
        <v>45</v>
      </c>
      <c r="F986" s="1">
        <v>26</v>
      </c>
      <c r="G986" s="1" t="s">
        <v>99</v>
      </c>
      <c r="H986" s="1" t="s">
        <v>100</v>
      </c>
      <c r="I986" s="1" t="s">
        <v>101</v>
      </c>
      <c r="J986" s="1" t="s">
        <v>102</v>
      </c>
      <c r="K986" s="1" t="s">
        <v>60</v>
      </c>
      <c r="L986" s="1">
        <v>6389.2</v>
      </c>
      <c r="M986" s="1">
        <v>0</v>
      </c>
      <c r="N986" s="1">
        <v>0</v>
      </c>
      <c r="O986" s="1">
        <v>1150.06</v>
      </c>
      <c r="P986" s="1">
        <v>150</v>
      </c>
      <c r="Q986" s="1">
        <v>7689.26</v>
      </c>
      <c r="R986" s="1" t="s">
        <v>35</v>
      </c>
      <c r="S986" s="1" t="s">
        <v>49</v>
      </c>
      <c r="T986" s="1" t="s">
        <v>110</v>
      </c>
      <c r="U986" s="1" t="s">
        <v>111</v>
      </c>
      <c r="V986" s="1" t="s">
        <v>112</v>
      </c>
      <c r="W986" s="1">
        <v>5</v>
      </c>
      <c r="X986" s="1" t="s">
        <v>53</v>
      </c>
      <c r="Y986" s="1">
        <v>4</v>
      </c>
      <c r="Z986" s="1" t="s">
        <v>41</v>
      </c>
    </row>
    <row r="987" spans="1:26" ht="18" customHeight="1" x14ac:dyDescent="0.25">
      <c r="A987" s="1" t="s">
        <v>1997</v>
      </c>
      <c r="B987" s="5">
        <f t="shared" ca="1" si="15"/>
        <v>46223</v>
      </c>
      <c r="C987" s="1" t="s">
        <v>1418</v>
      </c>
      <c r="D987" s="1" t="s">
        <v>56</v>
      </c>
      <c r="E987" s="1" t="s">
        <v>45</v>
      </c>
      <c r="F987" s="1">
        <v>46</v>
      </c>
      <c r="G987" s="1" t="s">
        <v>46</v>
      </c>
      <c r="H987" s="1" t="s">
        <v>47</v>
      </c>
      <c r="I987" s="1" t="s">
        <v>58</v>
      </c>
      <c r="J987" s="1" t="s">
        <v>78</v>
      </c>
      <c r="K987" s="1" t="s">
        <v>34</v>
      </c>
      <c r="L987" s="1">
        <v>2899.97</v>
      </c>
      <c r="M987" s="1">
        <v>0.05</v>
      </c>
      <c r="N987" s="1">
        <v>145</v>
      </c>
      <c r="O987" s="1">
        <v>495.89</v>
      </c>
      <c r="P987" s="1">
        <v>0</v>
      </c>
      <c r="Q987" s="1">
        <v>3250.86</v>
      </c>
      <c r="R987" s="1" t="s">
        <v>35</v>
      </c>
      <c r="S987" s="1" t="s">
        <v>49</v>
      </c>
      <c r="T987" s="1" t="s">
        <v>161</v>
      </c>
      <c r="U987" s="1" t="s">
        <v>162</v>
      </c>
      <c r="V987" s="1" t="s">
        <v>95</v>
      </c>
      <c r="W987" s="1">
        <v>7</v>
      </c>
      <c r="X987" s="1" t="s">
        <v>53</v>
      </c>
      <c r="Y987" s="1">
        <v>5</v>
      </c>
      <c r="Z987" s="1" t="s">
        <v>41</v>
      </c>
    </row>
    <row r="988" spans="1:26" ht="18" customHeight="1" x14ac:dyDescent="0.25">
      <c r="A988" s="1" t="s">
        <v>1998</v>
      </c>
      <c r="B988" s="5">
        <f t="shared" ca="1" si="15"/>
        <v>46159</v>
      </c>
      <c r="C988" s="1" t="s">
        <v>339</v>
      </c>
      <c r="D988" s="1" t="s">
        <v>1485</v>
      </c>
      <c r="E988" s="1" t="s">
        <v>45</v>
      </c>
      <c r="F988" s="1">
        <v>23</v>
      </c>
      <c r="G988" s="1" t="s">
        <v>85</v>
      </c>
      <c r="H988" s="1" t="s">
        <v>31</v>
      </c>
      <c r="I988" s="1" t="s">
        <v>86</v>
      </c>
      <c r="J988" s="1" t="s">
        <v>33</v>
      </c>
      <c r="K988" s="1" t="s">
        <v>60</v>
      </c>
      <c r="L988" s="1">
        <v>10414.36</v>
      </c>
      <c r="M988" s="1">
        <v>0</v>
      </c>
      <c r="N988" s="1">
        <v>0</v>
      </c>
      <c r="O988" s="1">
        <v>1874.58</v>
      </c>
      <c r="P988" s="1">
        <v>100</v>
      </c>
      <c r="Q988" s="1">
        <v>12388.94</v>
      </c>
      <c r="R988" s="1" t="s">
        <v>120</v>
      </c>
      <c r="S988" s="1" t="s">
        <v>49</v>
      </c>
      <c r="T988" s="1" t="s">
        <v>50</v>
      </c>
      <c r="U988" s="1" t="s">
        <v>51</v>
      </c>
      <c r="V988" s="1" t="s">
        <v>52</v>
      </c>
      <c r="W988" s="1">
        <v>7</v>
      </c>
      <c r="X988" s="1" t="s">
        <v>63</v>
      </c>
      <c r="Y988" s="1">
        <v>2</v>
      </c>
      <c r="Z988" s="1" t="s">
        <v>41</v>
      </c>
    </row>
    <row r="989" spans="1:26" ht="18" customHeight="1" x14ac:dyDescent="0.25">
      <c r="A989" s="1" t="s">
        <v>1999</v>
      </c>
      <c r="B989" s="5">
        <f t="shared" ca="1" si="15"/>
        <v>46161</v>
      </c>
      <c r="C989" s="1" t="s">
        <v>2000</v>
      </c>
      <c r="D989" s="1" t="s">
        <v>414</v>
      </c>
      <c r="E989" s="1" t="s">
        <v>29</v>
      </c>
      <c r="F989" s="1">
        <v>42</v>
      </c>
      <c r="G989" s="1" t="s">
        <v>160</v>
      </c>
      <c r="H989" s="1" t="s">
        <v>100</v>
      </c>
      <c r="I989" s="1" t="s">
        <v>150</v>
      </c>
      <c r="J989" s="1" t="s">
        <v>92</v>
      </c>
      <c r="K989" s="1" t="s">
        <v>34</v>
      </c>
      <c r="L989" s="1">
        <v>8584.82</v>
      </c>
      <c r="M989" s="1">
        <v>0.2</v>
      </c>
      <c r="N989" s="1">
        <v>1716.96</v>
      </c>
      <c r="O989" s="1">
        <v>1236.21</v>
      </c>
      <c r="P989" s="1">
        <v>50</v>
      </c>
      <c r="Q989" s="1">
        <v>8154.07</v>
      </c>
      <c r="R989" s="1" t="s">
        <v>120</v>
      </c>
      <c r="S989" s="1" t="s">
        <v>71</v>
      </c>
      <c r="T989" s="1" t="s">
        <v>93</v>
      </c>
      <c r="U989" s="1" t="s">
        <v>94</v>
      </c>
      <c r="V989" s="1" t="s">
        <v>95</v>
      </c>
      <c r="W989" s="1">
        <v>3</v>
      </c>
      <c r="X989" s="1" t="s">
        <v>53</v>
      </c>
      <c r="Y989" s="1">
        <v>4</v>
      </c>
      <c r="Z989" s="1" t="s">
        <v>41</v>
      </c>
    </row>
    <row r="990" spans="1:26" ht="18" customHeight="1" x14ac:dyDescent="0.25">
      <c r="A990" s="1" t="s">
        <v>2001</v>
      </c>
      <c r="B990" s="5">
        <f t="shared" ca="1" si="15"/>
        <v>45792</v>
      </c>
      <c r="C990" s="1" t="s">
        <v>2002</v>
      </c>
      <c r="D990" s="1" t="s">
        <v>2003</v>
      </c>
      <c r="E990" s="1" t="s">
        <v>45</v>
      </c>
      <c r="F990" s="1">
        <v>48</v>
      </c>
      <c r="G990" s="1" t="s">
        <v>85</v>
      </c>
      <c r="H990" s="1" t="s">
        <v>31</v>
      </c>
      <c r="I990" s="1" t="s">
        <v>125</v>
      </c>
      <c r="J990" s="1" t="s">
        <v>92</v>
      </c>
      <c r="K990" s="1" t="s">
        <v>34</v>
      </c>
      <c r="L990" s="1">
        <v>12915.41</v>
      </c>
      <c r="M990" s="1">
        <v>0.1</v>
      </c>
      <c r="N990" s="1">
        <v>1291.54</v>
      </c>
      <c r="O990" s="1">
        <v>2092.3000000000002</v>
      </c>
      <c r="P990" s="1">
        <v>50</v>
      </c>
      <c r="Q990" s="1">
        <v>13766.17</v>
      </c>
      <c r="R990" s="1" t="s">
        <v>35</v>
      </c>
      <c r="S990" s="1" t="s">
        <v>140</v>
      </c>
      <c r="T990" s="1" t="s">
        <v>161</v>
      </c>
      <c r="U990" s="1" t="s">
        <v>162</v>
      </c>
      <c r="V990" s="1" t="s">
        <v>95</v>
      </c>
      <c r="W990" s="1">
        <v>7</v>
      </c>
      <c r="X990" s="1" t="s">
        <v>53</v>
      </c>
      <c r="Y990" s="1">
        <v>5</v>
      </c>
      <c r="Z990" s="1" t="s">
        <v>41</v>
      </c>
    </row>
    <row r="991" spans="1:26" ht="18" customHeight="1" x14ac:dyDescent="0.25">
      <c r="A991" s="1" t="s">
        <v>2004</v>
      </c>
      <c r="B991" s="5">
        <f t="shared" ca="1" si="15"/>
        <v>46153</v>
      </c>
      <c r="C991" s="1" t="s">
        <v>769</v>
      </c>
      <c r="D991" s="1" t="s">
        <v>938</v>
      </c>
      <c r="E991" s="1" t="s">
        <v>45</v>
      </c>
      <c r="F991" s="1">
        <v>39</v>
      </c>
      <c r="G991" s="1" t="s">
        <v>222</v>
      </c>
      <c r="H991" s="1" t="s">
        <v>31</v>
      </c>
      <c r="I991" s="1" t="s">
        <v>32</v>
      </c>
      <c r="J991" s="1" t="s">
        <v>102</v>
      </c>
      <c r="K991" s="1" t="s">
        <v>60</v>
      </c>
      <c r="L991" s="1">
        <v>1982.77</v>
      </c>
      <c r="M991" s="1">
        <v>0</v>
      </c>
      <c r="N991" s="1">
        <v>0</v>
      </c>
      <c r="O991" s="1">
        <v>356.9</v>
      </c>
      <c r="P991" s="1">
        <v>50</v>
      </c>
      <c r="Q991" s="1">
        <v>2389.67</v>
      </c>
      <c r="R991" s="1" t="s">
        <v>87</v>
      </c>
      <c r="S991" s="1" t="s">
        <v>71</v>
      </c>
      <c r="T991" s="1" t="s">
        <v>80</v>
      </c>
      <c r="U991" s="1" t="s">
        <v>81</v>
      </c>
      <c r="V991" s="1" t="s">
        <v>52</v>
      </c>
      <c r="W991" s="1">
        <v>5</v>
      </c>
      <c r="X991" s="1" t="s">
        <v>53</v>
      </c>
      <c r="Y991" s="1">
        <v>5</v>
      </c>
      <c r="Z991" s="1" t="s">
        <v>41</v>
      </c>
    </row>
    <row r="992" spans="1:26" ht="18" customHeight="1" x14ac:dyDescent="0.25">
      <c r="A992" s="1" t="s">
        <v>2005</v>
      </c>
      <c r="B992" s="5">
        <f t="shared" ca="1" si="15"/>
        <v>46169</v>
      </c>
      <c r="C992" s="1" t="s">
        <v>373</v>
      </c>
      <c r="D992" s="1" t="s">
        <v>1400</v>
      </c>
      <c r="E992" s="1" t="s">
        <v>29</v>
      </c>
      <c r="F992" s="1">
        <v>19</v>
      </c>
      <c r="G992" s="1" t="s">
        <v>57</v>
      </c>
      <c r="H992" s="1" t="s">
        <v>47</v>
      </c>
      <c r="I992" s="1" t="s">
        <v>67</v>
      </c>
      <c r="J992" s="1" t="s">
        <v>92</v>
      </c>
      <c r="K992" s="1" t="s">
        <v>34</v>
      </c>
      <c r="L992" s="1">
        <v>11838.58</v>
      </c>
      <c r="M992" s="1">
        <v>0</v>
      </c>
      <c r="N992" s="1">
        <v>0</v>
      </c>
      <c r="O992" s="1">
        <v>2130.94</v>
      </c>
      <c r="P992" s="1">
        <v>150</v>
      </c>
      <c r="Q992" s="1">
        <v>14119.52</v>
      </c>
      <c r="R992" s="1" t="s">
        <v>120</v>
      </c>
      <c r="S992" s="1" t="s">
        <v>49</v>
      </c>
      <c r="T992" s="1" t="s">
        <v>61</v>
      </c>
      <c r="U992" s="1" t="s">
        <v>62</v>
      </c>
      <c r="V992" s="1" t="s">
        <v>39</v>
      </c>
      <c r="W992" s="1">
        <v>3</v>
      </c>
      <c r="X992" s="1" t="s">
        <v>53</v>
      </c>
      <c r="Y992" s="1">
        <v>5</v>
      </c>
      <c r="Z992" s="1" t="s">
        <v>41</v>
      </c>
    </row>
    <row r="993" spans="1:26" ht="18" customHeight="1" x14ac:dyDescent="0.25">
      <c r="A993" s="1" t="s">
        <v>2006</v>
      </c>
      <c r="B993" s="5">
        <f t="shared" ca="1" si="15"/>
        <v>46065</v>
      </c>
      <c r="C993" s="1" t="s">
        <v>711</v>
      </c>
      <c r="D993" s="1" t="s">
        <v>98</v>
      </c>
      <c r="E993" s="1" t="s">
        <v>45</v>
      </c>
      <c r="F993" s="1">
        <v>62</v>
      </c>
      <c r="G993" s="1" t="s">
        <v>222</v>
      </c>
      <c r="H993" s="1" t="s">
        <v>31</v>
      </c>
      <c r="I993" s="1" t="s">
        <v>282</v>
      </c>
      <c r="J993" s="1" t="s">
        <v>109</v>
      </c>
      <c r="K993" s="1" t="s">
        <v>34</v>
      </c>
      <c r="L993" s="1">
        <v>10184.370000000001</v>
      </c>
      <c r="M993" s="1">
        <v>0.05</v>
      </c>
      <c r="N993" s="1">
        <v>509.22</v>
      </c>
      <c r="O993" s="1">
        <v>1741.53</v>
      </c>
      <c r="P993" s="1">
        <v>100</v>
      </c>
      <c r="Q993" s="1">
        <v>11516.68</v>
      </c>
      <c r="R993" s="1" t="s">
        <v>87</v>
      </c>
      <c r="S993" s="1" t="s">
        <v>36</v>
      </c>
      <c r="T993" s="1" t="s">
        <v>37</v>
      </c>
      <c r="U993" s="1" t="s">
        <v>38</v>
      </c>
      <c r="V993" s="1" t="s">
        <v>39</v>
      </c>
      <c r="W993" s="1">
        <v>5</v>
      </c>
      <c r="X993" s="1" t="s">
        <v>53</v>
      </c>
      <c r="Y993" s="1">
        <v>3</v>
      </c>
      <c r="Z993" s="1" t="s">
        <v>41</v>
      </c>
    </row>
    <row r="994" spans="1:26" ht="18" customHeight="1" x14ac:dyDescent="0.25">
      <c r="A994" s="1" t="s">
        <v>2007</v>
      </c>
      <c r="B994" s="5">
        <f t="shared" ca="1" si="15"/>
        <v>45828</v>
      </c>
      <c r="C994" s="1" t="s">
        <v>1460</v>
      </c>
      <c r="D994" s="1" t="s">
        <v>1523</v>
      </c>
      <c r="E994" s="1" t="s">
        <v>45</v>
      </c>
      <c r="F994" s="1">
        <v>22</v>
      </c>
      <c r="G994" s="1" t="s">
        <v>57</v>
      </c>
      <c r="H994" s="1" t="s">
        <v>47</v>
      </c>
      <c r="I994" s="1" t="s">
        <v>48</v>
      </c>
      <c r="J994" s="1" t="s">
        <v>102</v>
      </c>
      <c r="K994" s="1" t="s">
        <v>34</v>
      </c>
      <c r="L994" s="1">
        <v>1946.41</v>
      </c>
      <c r="M994" s="1">
        <v>0.05</v>
      </c>
      <c r="N994" s="1">
        <v>97.32</v>
      </c>
      <c r="O994" s="1">
        <v>332.84</v>
      </c>
      <c r="P994" s="1">
        <v>150</v>
      </c>
      <c r="Q994" s="1">
        <v>2331.9299999999998</v>
      </c>
      <c r="R994" s="1" t="s">
        <v>35</v>
      </c>
      <c r="S994" s="1" t="s">
        <v>71</v>
      </c>
      <c r="T994" s="1" t="s">
        <v>126</v>
      </c>
      <c r="U994" s="1" t="s">
        <v>127</v>
      </c>
      <c r="V994" s="1" t="s">
        <v>112</v>
      </c>
      <c r="W994" s="1">
        <v>4</v>
      </c>
      <c r="X994" s="1" t="s">
        <v>53</v>
      </c>
      <c r="Y994" s="1">
        <v>5</v>
      </c>
      <c r="Z994" s="1" t="s">
        <v>41</v>
      </c>
    </row>
    <row r="995" spans="1:26" ht="18" customHeight="1" x14ac:dyDescent="0.25">
      <c r="A995" s="1" t="s">
        <v>2008</v>
      </c>
      <c r="B995" s="5">
        <f t="shared" ca="1" si="15"/>
        <v>46238</v>
      </c>
      <c r="C995" s="1" t="s">
        <v>287</v>
      </c>
      <c r="D995" s="1" t="s">
        <v>1865</v>
      </c>
      <c r="E995" s="1" t="s">
        <v>45</v>
      </c>
      <c r="F995" s="1">
        <v>44</v>
      </c>
      <c r="G995" s="1" t="s">
        <v>75</v>
      </c>
      <c r="H995" s="1" t="s">
        <v>76</v>
      </c>
      <c r="I995" s="1" t="s">
        <v>108</v>
      </c>
      <c r="J995" s="1" t="s">
        <v>92</v>
      </c>
      <c r="K995" s="1" t="s">
        <v>34</v>
      </c>
      <c r="L995" s="1">
        <v>10498.61</v>
      </c>
      <c r="M995" s="1">
        <v>0</v>
      </c>
      <c r="N995" s="1">
        <v>0</v>
      </c>
      <c r="O995" s="1">
        <v>1889.75</v>
      </c>
      <c r="P995" s="1">
        <v>100</v>
      </c>
      <c r="Q995" s="1">
        <v>12488.36</v>
      </c>
      <c r="R995" s="1" t="s">
        <v>87</v>
      </c>
      <c r="S995" s="1" t="s">
        <v>49</v>
      </c>
      <c r="T995" s="1" t="s">
        <v>37</v>
      </c>
      <c r="U995" s="1" t="s">
        <v>38</v>
      </c>
      <c r="V995" s="1" t="s">
        <v>39</v>
      </c>
      <c r="W995" s="1">
        <v>7</v>
      </c>
      <c r="X995" s="1" t="s">
        <v>53</v>
      </c>
      <c r="Y995" s="1">
        <v>5</v>
      </c>
      <c r="Z995" s="1" t="s">
        <v>41</v>
      </c>
    </row>
    <row r="996" spans="1:26" ht="18" customHeight="1" x14ac:dyDescent="0.25">
      <c r="A996" s="1" t="s">
        <v>2009</v>
      </c>
      <c r="B996" s="5">
        <f t="shared" ca="1" si="15"/>
        <v>45785</v>
      </c>
      <c r="C996" s="1" t="s">
        <v>488</v>
      </c>
      <c r="D996" s="1" t="s">
        <v>904</v>
      </c>
      <c r="E996" s="1" t="s">
        <v>29</v>
      </c>
      <c r="F996" s="1">
        <v>42</v>
      </c>
      <c r="G996" s="1" t="s">
        <v>144</v>
      </c>
      <c r="H996" s="1" t="s">
        <v>47</v>
      </c>
      <c r="I996" s="1" t="s">
        <v>67</v>
      </c>
      <c r="J996" s="1" t="s">
        <v>33</v>
      </c>
      <c r="K996" s="1" t="s">
        <v>60</v>
      </c>
      <c r="L996" s="1">
        <v>6762.82</v>
      </c>
      <c r="M996" s="1">
        <v>0</v>
      </c>
      <c r="N996" s="1">
        <v>0</v>
      </c>
      <c r="O996" s="1">
        <v>1217.31</v>
      </c>
      <c r="P996" s="1">
        <v>150</v>
      </c>
      <c r="Q996" s="1">
        <v>8130.13</v>
      </c>
      <c r="R996" s="1" t="s">
        <v>35</v>
      </c>
      <c r="S996" s="1" t="s">
        <v>36</v>
      </c>
      <c r="T996" s="1" t="s">
        <v>93</v>
      </c>
      <c r="U996" s="1" t="s">
        <v>94</v>
      </c>
      <c r="V996" s="1" t="s">
        <v>95</v>
      </c>
      <c r="W996" s="1">
        <v>4</v>
      </c>
      <c r="X996" s="1" t="s">
        <v>53</v>
      </c>
      <c r="Y996" s="1">
        <v>2</v>
      </c>
      <c r="Z996" s="1" t="s">
        <v>41</v>
      </c>
    </row>
    <row r="997" spans="1:26" ht="18" customHeight="1" x14ac:dyDescent="0.25">
      <c r="A997" s="1" t="s">
        <v>2010</v>
      </c>
      <c r="B997" s="5">
        <f t="shared" ca="1" si="15"/>
        <v>45734</v>
      </c>
      <c r="C997" s="1" t="s">
        <v>869</v>
      </c>
      <c r="D997" s="1" t="s">
        <v>1156</v>
      </c>
      <c r="E997" s="1" t="s">
        <v>45</v>
      </c>
      <c r="F997" s="1">
        <v>25</v>
      </c>
      <c r="G997" s="1" t="s">
        <v>30</v>
      </c>
      <c r="H997" s="1" t="s">
        <v>31</v>
      </c>
      <c r="I997" s="1" t="s">
        <v>125</v>
      </c>
      <c r="J997" s="1" t="s">
        <v>59</v>
      </c>
      <c r="K997" s="1" t="s">
        <v>60</v>
      </c>
      <c r="L997" s="1">
        <v>14188.53</v>
      </c>
      <c r="M997" s="1">
        <v>0.15</v>
      </c>
      <c r="N997" s="1">
        <v>2128.2800000000002</v>
      </c>
      <c r="O997" s="1">
        <v>2170.84</v>
      </c>
      <c r="P997" s="1">
        <v>100</v>
      </c>
      <c r="Q997" s="1">
        <v>14331.09</v>
      </c>
      <c r="R997" s="1" t="s">
        <v>70</v>
      </c>
      <c r="S997" s="1" t="s">
        <v>49</v>
      </c>
      <c r="T997" s="1" t="s">
        <v>50</v>
      </c>
      <c r="U997" s="1" t="s">
        <v>51</v>
      </c>
      <c r="V997" s="1" t="s">
        <v>52</v>
      </c>
      <c r="W997" s="1">
        <v>6</v>
      </c>
      <c r="X997" s="1" t="s">
        <v>53</v>
      </c>
      <c r="Y997" s="1">
        <v>5</v>
      </c>
      <c r="Z997" s="1" t="s">
        <v>41</v>
      </c>
    </row>
    <row r="998" spans="1:26" ht="18" customHeight="1" x14ac:dyDescent="0.25">
      <c r="A998" s="1" t="s">
        <v>2011</v>
      </c>
      <c r="B998" s="5">
        <f t="shared" ca="1" si="15"/>
        <v>45824</v>
      </c>
      <c r="C998" s="1" t="s">
        <v>326</v>
      </c>
      <c r="D998" s="1" t="s">
        <v>618</v>
      </c>
      <c r="E998" s="1" t="s">
        <v>29</v>
      </c>
      <c r="F998" s="1">
        <v>18</v>
      </c>
      <c r="G998" s="1" t="s">
        <v>75</v>
      </c>
      <c r="H998" s="1" t="s">
        <v>76</v>
      </c>
      <c r="I998" s="1" t="s">
        <v>108</v>
      </c>
      <c r="J998" s="1" t="s">
        <v>68</v>
      </c>
      <c r="K998" s="1" t="s">
        <v>69</v>
      </c>
      <c r="L998" s="1">
        <v>2338.77</v>
      </c>
      <c r="M998" s="1">
        <v>0</v>
      </c>
      <c r="N998" s="1">
        <v>0</v>
      </c>
      <c r="O998" s="1">
        <v>420.98</v>
      </c>
      <c r="P998" s="1">
        <v>50</v>
      </c>
      <c r="Q998" s="1">
        <v>2809.75</v>
      </c>
      <c r="R998" s="1" t="s">
        <v>87</v>
      </c>
      <c r="S998" s="1" t="s">
        <v>49</v>
      </c>
      <c r="T998" s="1" t="s">
        <v>110</v>
      </c>
      <c r="U998" s="1" t="s">
        <v>111</v>
      </c>
      <c r="V998" s="1" t="s">
        <v>112</v>
      </c>
      <c r="W998" s="1">
        <v>6</v>
      </c>
      <c r="X998" s="1" t="s">
        <v>53</v>
      </c>
      <c r="Y998" s="1">
        <v>4</v>
      </c>
      <c r="Z998" s="1" t="s">
        <v>41</v>
      </c>
    </row>
    <row r="999" spans="1:26" ht="18" customHeight="1" x14ac:dyDescent="0.25">
      <c r="A999" s="1" t="s">
        <v>2012</v>
      </c>
      <c r="B999" s="5">
        <f t="shared" ca="1" si="15"/>
        <v>46190</v>
      </c>
      <c r="C999" s="1" t="s">
        <v>797</v>
      </c>
      <c r="D999" s="1" t="s">
        <v>1572</v>
      </c>
      <c r="E999" s="1" t="s">
        <v>29</v>
      </c>
      <c r="F999" s="1">
        <v>37</v>
      </c>
      <c r="G999" s="1" t="s">
        <v>57</v>
      </c>
      <c r="H999" s="1" t="s">
        <v>47</v>
      </c>
      <c r="I999" s="1" t="s">
        <v>67</v>
      </c>
      <c r="J999" s="1" t="s">
        <v>68</v>
      </c>
      <c r="K999" s="1" t="s">
        <v>60</v>
      </c>
      <c r="L999" s="1">
        <v>9731.7900000000009</v>
      </c>
      <c r="M999" s="1">
        <v>0</v>
      </c>
      <c r="N999" s="1">
        <v>0</v>
      </c>
      <c r="O999" s="1">
        <v>1751.72</v>
      </c>
      <c r="P999" s="1">
        <v>0</v>
      </c>
      <c r="Q999" s="1">
        <v>11483.51</v>
      </c>
      <c r="R999" s="1" t="s">
        <v>35</v>
      </c>
      <c r="S999" s="1" t="s">
        <v>49</v>
      </c>
      <c r="T999" s="1" t="s">
        <v>61</v>
      </c>
      <c r="U999" s="1" t="s">
        <v>62</v>
      </c>
      <c r="V999" s="1" t="s">
        <v>39</v>
      </c>
      <c r="W999" s="1">
        <v>2</v>
      </c>
      <c r="X999" s="1" t="s">
        <v>53</v>
      </c>
      <c r="Y999" s="1">
        <v>4</v>
      </c>
      <c r="Z999" s="1" t="s">
        <v>41</v>
      </c>
    </row>
    <row r="1000" spans="1:26" ht="18" customHeight="1" x14ac:dyDescent="0.25">
      <c r="A1000" s="1" t="s">
        <v>2013</v>
      </c>
      <c r="B1000" s="5">
        <f t="shared" ca="1" si="15"/>
        <v>45916</v>
      </c>
      <c r="C1000" s="1" t="s">
        <v>1950</v>
      </c>
      <c r="D1000" s="1" t="s">
        <v>2014</v>
      </c>
      <c r="E1000" s="1" t="s">
        <v>45</v>
      </c>
      <c r="F1000" s="1">
        <v>61</v>
      </c>
      <c r="G1000" s="1" t="s">
        <v>30</v>
      </c>
      <c r="H1000" s="1" t="s">
        <v>31</v>
      </c>
      <c r="I1000" s="1" t="s">
        <v>282</v>
      </c>
      <c r="J1000" s="1" t="s">
        <v>92</v>
      </c>
      <c r="K1000" s="1" t="s">
        <v>34</v>
      </c>
      <c r="L1000" s="1">
        <v>5884.21</v>
      </c>
      <c r="M1000" s="1">
        <v>0.15</v>
      </c>
      <c r="N1000" s="1">
        <v>882.63</v>
      </c>
      <c r="O1000" s="1">
        <v>900.28</v>
      </c>
      <c r="P1000" s="1">
        <v>50</v>
      </c>
      <c r="Q1000" s="1">
        <v>5951.86</v>
      </c>
      <c r="R1000" s="1" t="s">
        <v>87</v>
      </c>
      <c r="S1000" s="1" t="s">
        <v>49</v>
      </c>
      <c r="T1000" s="1" t="s">
        <v>161</v>
      </c>
      <c r="U1000" s="1" t="s">
        <v>162</v>
      </c>
      <c r="V1000" s="1" t="s">
        <v>95</v>
      </c>
      <c r="W1000" s="1">
        <v>7</v>
      </c>
      <c r="X1000" s="1" t="s">
        <v>53</v>
      </c>
      <c r="Y1000" s="1">
        <v>4</v>
      </c>
      <c r="Z1000" s="1" t="s">
        <v>113</v>
      </c>
    </row>
    <row r="1001" spans="1:26" ht="18" customHeight="1" x14ac:dyDescent="0.25">
      <c r="A1001" s="1" t="s">
        <v>2015</v>
      </c>
      <c r="B1001" s="5">
        <f t="shared" ca="1" si="15"/>
        <v>46173</v>
      </c>
      <c r="C1001" s="1" t="s">
        <v>65</v>
      </c>
      <c r="D1001" s="1" t="s">
        <v>2016</v>
      </c>
      <c r="E1001" s="1" t="s">
        <v>29</v>
      </c>
      <c r="F1001" s="1">
        <v>40</v>
      </c>
      <c r="G1001" s="1" t="s">
        <v>99</v>
      </c>
      <c r="H1001" s="1" t="s">
        <v>100</v>
      </c>
      <c r="I1001" s="1" t="s">
        <v>101</v>
      </c>
      <c r="J1001" s="1" t="s">
        <v>119</v>
      </c>
      <c r="K1001" s="1" t="s">
        <v>34</v>
      </c>
      <c r="L1001" s="1">
        <v>14363.02</v>
      </c>
      <c r="M1001" s="1">
        <v>0.05</v>
      </c>
      <c r="N1001" s="1">
        <v>718.15</v>
      </c>
      <c r="O1001" s="1">
        <v>2456.08</v>
      </c>
      <c r="P1001" s="1">
        <v>0</v>
      </c>
      <c r="Q1001" s="1">
        <v>16100.95</v>
      </c>
      <c r="R1001" s="1" t="s">
        <v>79</v>
      </c>
      <c r="S1001" s="1" t="s">
        <v>49</v>
      </c>
      <c r="T1001" s="1" t="s">
        <v>110</v>
      </c>
      <c r="U1001" s="1" t="s">
        <v>111</v>
      </c>
      <c r="V1001" s="1" t="s">
        <v>112</v>
      </c>
      <c r="W1001" s="1">
        <v>3</v>
      </c>
      <c r="X1001" s="1" t="s">
        <v>63</v>
      </c>
      <c r="Y1001" s="1">
        <v>5</v>
      </c>
      <c r="Z1001" s="1" t="s">
        <v>41</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KPIS</vt:lpstr>
      <vt:lpstr>Dashboard Creation</vt:lpstr>
      <vt:lpstr>Orders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DELL</cp:lastModifiedBy>
  <dcterms:created xsi:type="dcterms:W3CDTF">2026-09-20T04:30:30Z</dcterms:created>
  <dcterms:modified xsi:type="dcterms:W3CDTF">2026-09-23T09:11:16Z</dcterms:modified>
</cp:coreProperties>
</file>