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60" yWindow="-150" windowWidth="12915" windowHeight="13860" activeTab="2"/>
  </bookViews>
  <sheets>
    <sheet name="SiteOverviewMW" sheetId="1" r:id="rId1"/>
    <sheet name="SiteOverviewSE" sheetId="3" r:id="rId2"/>
    <sheet name="Tabelle1" sheetId="2" r:id="rId3"/>
  </sheets>
  <calcPr calcId="0"/>
</workbook>
</file>

<file path=xl/calcChain.xml><?xml version="1.0" encoding="utf-8"?>
<calcChain xmlns="http://schemas.openxmlformats.org/spreadsheetml/2006/main">
  <c r="X18" i="2" l="1"/>
  <c r="X19" i="2"/>
  <c r="X17" i="2"/>
  <c r="X3" i="2"/>
  <c r="X4" i="2"/>
  <c r="X5" i="2"/>
  <c r="X6" i="2"/>
  <c r="X7" i="2"/>
  <c r="X8" i="2"/>
  <c r="X9" i="2"/>
  <c r="X10" i="2"/>
  <c r="X11" i="2"/>
  <c r="X12" i="2"/>
  <c r="X13" i="2"/>
  <c r="X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G18" i="2"/>
  <c r="G19" i="2"/>
  <c r="G17" i="2"/>
  <c r="G15" i="2"/>
  <c r="G16" i="2"/>
  <c r="G14" i="2"/>
  <c r="G3" i="2"/>
  <c r="G4" i="2"/>
  <c r="G5" i="2"/>
  <c r="G6" i="2"/>
  <c r="G7" i="2"/>
  <c r="G8" i="2"/>
  <c r="G9" i="2"/>
  <c r="G10" i="2"/>
  <c r="G11" i="2"/>
  <c r="G12" i="2"/>
  <c r="G13" i="2"/>
  <c r="G2" i="2"/>
  <c r="C2" i="2" l="1"/>
  <c r="D2" i="2"/>
  <c r="E2" i="2"/>
  <c r="F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C3" i="2"/>
  <c r="D3" i="2"/>
  <c r="E3" i="2"/>
  <c r="F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C4" i="2"/>
  <c r="D4" i="2"/>
  <c r="E4" i="2"/>
  <c r="F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C5" i="2"/>
  <c r="D5" i="2"/>
  <c r="E5" i="2"/>
  <c r="F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C6" i="2"/>
  <c r="D6" i="2"/>
  <c r="E6" i="2"/>
  <c r="F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C7" i="2"/>
  <c r="D7" i="2"/>
  <c r="E7" i="2"/>
  <c r="F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C8" i="2"/>
  <c r="D8" i="2"/>
  <c r="E8" i="2"/>
  <c r="F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C9" i="2"/>
  <c r="D9" i="2"/>
  <c r="E9" i="2"/>
  <c r="F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C10" i="2"/>
  <c r="D10" i="2"/>
  <c r="E10" i="2"/>
  <c r="F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C11" i="2"/>
  <c r="D11" i="2"/>
  <c r="E11" i="2"/>
  <c r="F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C12" i="2"/>
  <c r="D12" i="2"/>
  <c r="E12" i="2"/>
  <c r="F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C13" i="2"/>
  <c r="D13" i="2"/>
  <c r="E13" i="2"/>
  <c r="F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C14" i="2"/>
  <c r="D14" i="2"/>
  <c r="E14" i="2"/>
  <c r="F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C15" i="2"/>
  <c r="D15" i="2"/>
  <c r="E15" i="2"/>
  <c r="F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C16" i="2"/>
  <c r="D16" i="2"/>
  <c r="E16" i="2"/>
  <c r="F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C17" i="2"/>
  <c r="D17" i="2"/>
  <c r="E17" i="2"/>
  <c r="F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C18" i="2"/>
  <c r="D18" i="2"/>
  <c r="E18" i="2"/>
  <c r="F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C19" i="2"/>
  <c r="D19" i="2"/>
  <c r="E19" i="2"/>
  <c r="F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18" i="2"/>
  <c r="B19" i="2"/>
  <c r="B17" i="2"/>
  <c r="B15" i="2"/>
  <c r="B16" i="2"/>
  <c r="B14" i="2"/>
  <c r="B3" i="2"/>
  <c r="B4" i="2"/>
  <c r="B5" i="2"/>
  <c r="B6" i="2"/>
  <c r="B7" i="2"/>
  <c r="B8" i="2"/>
  <c r="B9" i="2"/>
  <c r="B10" i="2"/>
  <c r="B11" i="2"/>
  <c r="B12" i="2"/>
  <c r="B13" i="2"/>
  <c r="B2" i="2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" i="2"/>
</calcChain>
</file>

<file path=xl/sharedStrings.xml><?xml version="1.0" encoding="utf-8"?>
<sst xmlns="http://schemas.openxmlformats.org/spreadsheetml/2006/main" count="511" uniqueCount="135">
  <si>
    <t>field.ID</t>
  </si>
  <si>
    <t>location</t>
  </si>
  <si>
    <t>field</t>
  </si>
  <si>
    <t>WRB</t>
  </si>
  <si>
    <t>BO_Syst</t>
  </si>
  <si>
    <t>soty</t>
  </si>
  <si>
    <t>crop</t>
  </si>
  <si>
    <t>age_class</t>
  </si>
  <si>
    <t>soil_coverage</t>
  </si>
  <si>
    <t>dgO</t>
  </si>
  <si>
    <t>dgN</t>
  </si>
  <si>
    <t>area</t>
  </si>
  <si>
    <t>age</t>
  </si>
  <si>
    <t>y_est</t>
  </si>
  <si>
    <t>year</t>
  </si>
  <si>
    <t>pH</t>
  </si>
  <si>
    <t>mc</t>
  </si>
  <si>
    <t>cn</t>
  </si>
  <si>
    <t>sand</t>
  </si>
  <si>
    <t>silt</t>
  </si>
  <si>
    <t>clay</t>
  </si>
  <si>
    <t>ata1</t>
  </si>
  <si>
    <t>atb1</t>
  </si>
  <si>
    <t>hum1</t>
  </si>
  <si>
    <t>ats1</t>
  </si>
  <si>
    <t>prec1</t>
  </si>
  <si>
    <t>rad1</t>
  </si>
  <si>
    <t>ata2</t>
  </si>
  <si>
    <t>atb2</t>
  </si>
  <si>
    <t>hum2</t>
  </si>
  <si>
    <t>ats2</t>
  </si>
  <si>
    <t>prec2</t>
  </si>
  <si>
    <t>rad2</t>
  </si>
  <si>
    <t>soil_tillage</t>
  </si>
  <si>
    <t>fertilisation</t>
  </si>
  <si>
    <t>weed_control</t>
  </si>
  <si>
    <t>soil_compaction</t>
  </si>
  <si>
    <t>compaction</t>
  </si>
  <si>
    <t>dsamcam</t>
  </si>
  <si>
    <t>ACA</t>
  </si>
  <si>
    <t>ACH</t>
  </si>
  <si>
    <t>ALO</t>
  </si>
  <si>
    <t>ARO</t>
  </si>
  <si>
    <t>END</t>
  </si>
  <si>
    <t>LCA</t>
  </si>
  <si>
    <t>LRU</t>
  </si>
  <si>
    <t>LTR</t>
  </si>
  <si>
    <t>LUM</t>
  </si>
  <si>
    <t>OCY</t>
  </si>
  <si>
    <t>OLA</t>
  </si>
  <si>
    <t>UNK</t>
  </si>
  <si>
    <t>ACA_BM</t>
  </si>
  <si>
    <t>ACH_BM</t>
  </si>
  <si>
    <t>ALO_BM</t>
  </si>
  <si>
    <t>ARO_BM</t>
  </si>
  <si>
    <t>END_BM</t>
  </si>
  <si>
    <t>LCA_BM</t>
  </si>
  <si>
    <t>LRU_BM</t>
  </si>
  <si>
    <t>LTR_BM</t>
  </si>
  <si>
    <t>LUM_BM</t>
  </si>
  <si>
    <t>OCY_BM</t>
  </si>
  <si>
    <t>OLA_BM</t>
  </si>
  <si>
    <t>UNK_BM</t>
  </si>
  <si>
    <t>endad</t>
  </si>
  <si>
    <t>endad.bm</t>
  </si>
  <si>
    <t>ancad</t>
  </si>
  <si>
    <t>ancad.bm</t>
  </si>
  <si>
    <t>anc</t>
  </si>
  <si>
    <t>endo</t>
  </si>
  <si>
    <t>epi</t>
  </si>
  <si>
    <t>anc.bm</t>
  </si>
  <si>
    <t>endo.bm</t>
  </si>
  <si>
    <t>epi.bm</t>
  </si>
  <si>
    <t>N</t>
  </si>
  <si>
    <t>N.bm</t>
  </si>
  <si>
    <t>SR</t>
  </si>
  <si>
    <t>H</t>
  </si>
  <si>
    <t>J</t>
  </si>
  <si>
    <t>Dornburg</t>
  </si>
  <si>
    <t>DO_2004</t>
  </si>
  <si>
    <t>Mollic_Leptosol</t>
  </si>
  <si>
    <t>BB-RR</t>
  </si>
  <si>
    <t>uuT</t>
  </si>
  <si>
    <t>Silphie</t>
  </si>
  <si>
    <t>E_Sp_old</t>
  </si>
  <si>
    <t>50x50</t>
  </si>
  <si>
    <t>Hessberg</t>
  </si>
  <si>
    <t>HE_2004</t>
  </si>
  <si>
    <t>Terra_Fusca</t>
  </si>
  <si>
    <t>CFn</t>
  </si>
  <si>
    <t>uT</t>
  </si>
  <si>
    <t>DO_2005</t>
  </si>
  <si>
    <t>DO_2007</t>
  </si>
  <si>
    <t>D_Sp_int2</t>
  </si>
  <si>
    <t>Erfurt</t>
  </si>
  <si>
    <t>EF_2007</t>
  </si>
  <si>
    <t>Chernozem</t>
  </si>
  <si>
    <t>TTn</t>
  </si>
  <si>
    <t>90x50</t>
  </si>
  <si>
    <t>Pahren</t>
  </si>
  <si>
    <t>PA_2007</t>
  </si>
  <si>
    <t>stagnic_Luvisol</t>
  </si>
  <si>
    <t>SSn</t>
  </si>
  <si>
    <t>ttU</t>
  </si>
  <si>
    <t>DO_2009</t>
  </si>
  <si>
    <t>C_Sp_int1</t>
  </si>
  <si>
    <t>EF_2009</t>
  </si>
  <si>
    <t>Poppenburg</t>
  </si>
  <si>
    <t>PO_2009</t>
  </si>
  <si>
    <t>Haplic_Luvisol</t>
  </si>
  <si>
    <t>LLn</t>
  </si>
  <si>
    <t>tU</t>
  </si>
  <si>
    <t>EF_2011</t>
  </si>
  <si>
    <t>B_Sp_young</t>
  </si>
  <si>
    <t>Niederdorla</t>
  </si>
  <si>
    <t>ND_2011</t>
  </si>
  <si>
    <t>Stagnic_Luvisol</t>
  </si>
  <si>
    <t>SS-LL</t>
  </si>
  <si>
    <t>Ronnenberg</t>
  </si>
  <si>
    <t>RO_2011</t>
  </si>
  <si>
    <t>60x60</t>
  </si>
  <si>
    <t>DO_Mais</t>
  </si>
  <si>
    <t>Maize</t>
  </si>
  <si>
    <t>A_Cm</t>
  </si>
  <si>
    <t>75x20</t>
  </si>
  <si>
    <t>ND_Mais</t>
  </si>
  <si>
    <t>RO_Mais</t>
  </si>
  <si>
    <t>NA</t>
  </si>
  <si>
    <t>DO_MaisII</t>
  </si>
  <si>
    <t>PA_Mais</t>
  </si>
  <si>
    <t>sL</t>
  </si>
  <si>
    <t>75x24</t>
  </si>
  <si>
    <t>RO_MaisII</t>
  </si>
  <si>
    <t>Group.1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</si>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</sst>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"/>
  <sheetViews>
    <sheetView topLeftCell="F1" workbookViewId="0">
      <selection activeCell="H42" sqref="H42"/>
    </sheetView>
  </sheetViews>
  <sheetFormatPr baseColWidth="10" defaultRowHeight="16.5" x14ac:dyDescent="0.3"/>
  <sheetData>
    <row r="1" spans="1:7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1</v>
      </c>
      <c r="B2">
        <v>1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>
        <v>11.658097</v>
      </c>
      <c r="L2">
        <v>51.003186999999997</v>
      </c>
      <c r="M2">
        <v>0.25</v>
      </c>
      <c r="N2">
        <v>8.6666666666666696</v>
      </c>
      <c r="O2">
        <v>2004</v>
      </c>
      <c r="P2">
        <v>2012.6666666666699</v>
      </c>
      <c r="Q2">
        <v>5.5733333333333297</v>
      </c>
      <c r="R2">
        <v>18.613631056363801</v>
      </c>
      <c r="S2">
        <v>8.33</v>
      </c>
      <c r="T2">
        <v>10.8</v>
      </c>
      <c r="U2">
        <v>55.2</v>
      </c>
      <c r="V2">
        <v>34</v>
      </c>
      <c r="W2">
        <v>9.7533333333333303</v>
      </c>
      <c r="X2">
        <v>11.19</v>
      </c>
      <c r="Y2">
        <v>70.290000000000006</v>
      </c>
      <c r="Z2">
        <v>12.6133333333333</v>
      </c>
      <c r="AA2">
        <v>1.2666666666666699</v>
      </c>
      <c r="AB2">
        <v>3109.07666666667</v>
      </c>
      <c r="AC2">
        <v>15.39</v>
      </c>
      <c r="AD2">
        <v>15.83</v>
      </c>
      <c r="AE2">
        <v>63.29</v>
      </c>
      <c r="AF2">
        <v>13.8466666666667</v>
      </c>
      <c r="AG2">
        <v>3.7333333333333298</v>
      </c>
      <c r="AH2">
        <v>4007</v>
      </c>
      <c r="AI2">
        <v>1</v>
      </c>
      <c r="AJ2">
        <v>2</v>
      </c>
      <c r="AK2">
        <v>1.3333333333333299</v>
      </c>
      <c r="AL2">
        <v>1</v>
      </c>
      <c r="AM2">
        <v>1</v>
      </c>
      <c r="AN2">
        <v>459</v>
      </c>
      <c r="AO2">
        <v>4</v>
      </c>
      <c r="AP2">
        <v>0.33333333333333298</v>
      </c>
      <c r="AQ2">
        <v>0</v>
      </c>
      <c r="AR2">
        <v>2.3333333333333299</v>
      </c>
      <c r="AS2">
        <v>3.3333333333333299</v>
      </c>
      <c r="AT2">
        <v>0</v>
      </c>
      <c r="AU2">
        <v>0</v>
      </c>
      <c r="AV2">
        <v>16.6666666666667</v>
      </c>
      <c r="AW2">
        <v>0</v>
      </c>
      <c r="AX2">
        <v>1.3333333333333299</v>
      </c>
      <c r="AY2">
        <v>1</v>
      </c>
      <c r="AZ2">
        <v>3</v>
      </c>
      <c r="BA2">
        <v>3.8266666666666702</v>
      </c>
      <c r="BB2">
        <v>0.22233333333333299</v>
      </c>
      <c r="BC2">
        <v>0</v>
      </c>
      <c r="BD2">
        <v>0.50833333333333297</v>
      </c>
      <c r="BE2">
        <v>0.69666666666666699</v>
      </c>
      <c r="BF2">
        <v>0</v>
      </c>
      <c r="BG2">
        <v>0</v>
      </c>
      <c r="BH2">
        <v>60.822333333333297</v>
      </c>
      <c r="BI2">
        <v>0</v>
      </c>
      <c r="BJ2">
        <v>2.677</v>
      </c>
      <c r="BK2">
        <v>1.19166666666667</v>
      </c>
      <c r="BL2">
        <v>0</v>
      </c>
      <c r="BM2">
        <v>8.6666666666666696</v>
      </c>
      <c r="BN2">
        <v>8.4101999999999997</v>
      </c>
      <c r="BO2">
        <v>14.6666666666667</v>
      </c>
      <c r="BP2">
        <v>59.476999999999997</v>
      </c>
      <c r="BQ2">
        <v>16.6666666666667</v>
      </c>
      <c r="BR2">
        <v>12.3333333333333</v>
      </c>
      <c r="BS2">
        <v>0</v>
      </c>
      <c r="BT2">
        <v>60.822333333333297</v>
      </c>
      <c r="BU2">
        <v>9.1226666666666691</v>
      </c>
      <c r="BV2">
        <v>0</v>
      </c>
      <c r="BW2">
        <v>32</v>
      </c>
      <c r="BX2">
        <v>69.944999999999993</v>
      </c>
      <c r="BY2">
        <v>6</v>
      </c>
      <c r="BZ2">
        <v>1.12455327350648</v>
      </c>
      <c r="CA2">
        <v>0.62762513206696002</v>
      </c>
    </row>
    <row r="3" spans="1:79" x14ac:dyDescent="0.3">
      <c r="A3">
        <v>11</v>
      </c>
      <c r="B3">
        <v>2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83</v>
      </c>
      <c r="I3" t="s">
        <v>84</v>
      </c>
      <c r="J3" t="s">
        <v>85</v>
      </c>
      <c r="K3">
        <v>10.78191</v>
      </c>
      <c r="L3">
        <v>50.414684999999999</v>
      </c>
      <c r="M3">
        <v>0.25</v>
      </c>
      <c r="N3">
        <v>8.6666666666666696</v>
      </c>
      <c r="O3">
        <v>2004</v>
      </c>
      <c r="P3">
        <v>2012.6666666666699</v>
      </c>
      <c r="Q3">
        <v>5.7966666666666704</v>
      </c>
      <c r="R3">
        <v>25.568008151966001</v>
      </c>
      <c r="S3">
        <v>8.98</v>
      </c>
      <c r="T3">
        <v>12.3</v>
      </c>
      <c r="U3">
        <v>50.4</v>
      </c>
      <c r="V3">
        <v>37.299999999999997</v>
      </c>
      <c r="W3">
        <v>7.66</v>
      </c>
      <c r="X3">
        <v>8.4566666666666706</v>
      </c>
      <c r="Y3">
        <v>76.8</v>
      </c>
      <c r="Z3">
        <v>9.4366666666666692</v>
      </c>
      <c r="AA3">
        <v>1.86333333333333</v>
      </c>
      <c r="AB3">
        <v>2709.79</v>
      </c>
      <c r="AC3">
        <v>9.3066666666666702</v>
      </c>
      <c r="AD3">
        <v>10.293333333333299</v>
      </c>
      <c r="AE3">
        <v>78.47</v>
      </c>
      <c r="AF3">
        <v>9.9566666666666706</v>
      </c>
      <c r="AG3">
        <v>3.3333333333333298E-2</v>
      </c>
      <c r="AH3">
        <v>3018</v>
      </c>
      <c r="AI3">
        <v>1</v>
      </c>
      <c r="AJ3">
        <v>2</v>
      </c>
      <c r="AK3">
        <v>2</v>
      </c>
      <c r="AL3">
        <v>2</v>
      </c>
      <c r="AM3">
        <v>2</v>
      </c>
      <c r="AN3">
        <v>474.33333333333297</v>
      </c>
      <c r="AO3">
        <v>4.6666666666666696</v>
      </c>
      <c r="AP3">
        <v>0</v>
      </c>
      <c r="AQ3">
        <v>0</v>
      </c>
      <c r="AR3">
        <v>11.3333333333333</v>
      </c>
      <c r="AS3">
        <v>6.6666666666666696</v>
      </c>
      <c r="AT3">
        <v>0</v>
      </c>
      <c r="AU3">
        <v>0</v>
      </c>
      <c r="AV3">
        <v>31.3333333333333</v>
      </c>
      <c r="AW3">
        <v>1.3333333333333299</v>
      </c>
      <c r="AX3">
        <v>0</v>
      </c>
      <c r="AY3">
        <v>0</v>
      </c>
      <c r="AZ3">
        <v>4.3333333333333304</v>
      </c>
      <c r="BA3">
        <v>3.2783333333333302</v>
      </c>
      <c r="BB3">
        <v>0</v>
      </c>
      <c r="BC3">
        <v>0</v>
      </c>
      <c r="BD3">
        <v>2.3583333333333298</v>
      </c>
      <c r="BE3">
        <v>0.59266666666666701</v>
      </c>
      <c r="BF3">
        <v>0</v>
      </c>
      <c r="BG3">
        <v>0</v>
      </c>
      <c r="BH3">
        <v>94.77</v>
      </c>
      <c r="BI3">
        <v>0.13466666666666699</v>
      </c>
      <c r="BJ3">
        <v>0</v>
      </c>
      <c r="BK3">
        <v>0</v>
      </c>
      <c r="BL3">
        <v>0</v>
      </c>
      <c r="BM3">
        <v>14</v>
      </c>
      <c r="BN3">
        <v>5.2256</v>
      </c>
      <c r="BO3">
        <v>21</v>
      </c>
      <c r="BP3">
        <v>89.1522066666667</v>
      </c>
      <c r="BQ3">
        <v>31.3333333333333</v>
      </c>
      <c r="BR3">
        <v>22.6666666666667</v>
      </c>
      <c r="BS3">
        <v>0</v>
      </c>
      <c r="BT3">
        <v>94.77</v>
      </c>
      <c r="BU3">
        <v>6.2293333333333303</v>
      </c>
      <c r="BV3">
        <v>0</v>
      </c>
      <c r="BW3">
        <v>59.6666666666667</v>
      </c>
      <c r="BX3">
        <v>101.134</v>
      </c>
      <c r="BY3">
        <v>3</v>
      </c>
      <c r="BZ3">
        <v>0.84376529714391202</v>
      </c>
      <c r="CA3">
        <v>0.76802827152683795</v>
      </c>
    </row>
    <row r="4" spans="1:79" x14ac:dyDescent="0.3">
      <c r="A4">
        <v>12</v>
      </c>
      <c r="B4">
        <v>3</v>
      </c>
      <c r="C4" t="s">
        <v>78</v>
      </c>
      <c r="D4" t="s">
        <v>91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>
        <v>11.656257</v>
      </c>
      <c r="L4">
        <v>51.003652000000002</v>
      </c>
      <c r="M4">
        <v>0.25</v>
      </c>
      <c r="N4">
        <v>7.6666666666666696</v>
      </c>
      <c r="O4">
        <v>2005</v>
      </c>
      <c r="P4">
        <v>2012.6666666666699</v>
      </c>
      <c r="Q4">
        <v>6.3666666666666698</v>
      </c>
      <c r="R4">
        <v>19.298559876497201</v>
      </c>
      <c r="S4">
        <v>10.95</v>
      </c>
      <c r="T4">
        <v>6.1</v>
      </c>
      <c r="U4">
        <v>63</v>
      </c>
      <c r="V4">
        <v>30.9</v>
      </c>
      <c r="W4">
        <v>9.7533333333333303</v>
      </c>
      <c r="X4">
        <v>11.19</v>
      </c>
      <c r="Y4">
        <v>70.290000000000006</v>
      </c>
      <c r="Z4">
        <v>12.6133333333333</v>
      </c>
      <c r="AA4">
        <v>1.2666666666666699</v>
      </c>
      <c r="AB4">
        <v>3109.07666666667</v>
      </c>
      <c r="AC4">
        <v>15.39</v>
      </c>
      <c r="AD4">
        <v>15.83</v>
      </c>
      <c r="AE4">
        <v>63.29</v>
      </c>
      <c r="AF4">
        <v>13.8466666666667</v>
      </c>
      <c r="AG4">
        <v>3.7333333333333298</v>
      </c>
      <c r="AH4">
        <v>4007</v>
      </c>
      <c r="AI4">
        <v>1</v>
      </c>
      <c r="AJ4">
        <v>2</v>
      </c>
      <c r="AK4">
        <v>1.3333333333333299</v>
      </c>
      <c r="AL4">
        <v>2</v>
      </c>
      <c r="AM4">
        <v>2</v>
      </c>
      <c r="AN4">
        <v>459</v>
      </c>
      <c r="AO4">
        <v>42</v>
      </c>
      <c r="AP4">
        <v>38.6666666666667</v>
      </c>
      <c r="AQ4">
        <v>0</v>
      </c>
      <c r="AR4">
        <v>79</v>
      </c>
      <c r="AS4">
        <v>115.333333333333</v>
      </c>
      <c r="AT4">
        <v>4.6666666666666696</v>
      </c>
      <c r="AU4">
        <v>1</v>
      </c>
      <c r="AV4">
        <v>15</v>
      </c>
      <c r="AW4">
        <v>5.6666666666666696</v>
      </c>
      <c r="AX4">
        <v>0.33333333333333298</v>
      </c>
      <c r="AY4">
        <v>1.3333333333333299</v>
      </c>
      <c r="AZ4">
        <v>6.6666666666666696</v>
      </c>
      <c r="BA4">
        <v>14.3313333333333</v>
      </c>
      <c r="BB4">
        <v>11.428333333333301</v>
      </c>
      <c r="BC4">
        <v>0</v>
      </c>
      <c r="BD4">
        <v>15.228666666666699</v>
      </c>
      <c r="BE4">
        <v>11.6306666666667</v>
      </c>
      <c r="BF4">
        <v>0.87133333333333296</v>
      </c>
      <c r="BG4">
        <v>0.47966666666666702</v>
      </c>
      <c r="BH4">
        <v>36.2663333333333</v>
      </c>
      <c r="BI4">
        <v>1.2989999999999999</v>
      </c>
      <c r="BJ4">
        <v>0.34066666666666701</v>
      </c>
      <c r="BK4">
        <v>1.0573333333333299</v>
      </c>
      <c r="BL4">
        <v>5.6433333333333301E-2</v>
      </c>
      <c r="BM4">
        <v>118</v>
      </c>
      <c r="BN4">
        <v>35.131833333333297</v>
      </c>
      <c r="BO4">
        <v>10.6666666666667</v>
      </c>
      <c r="BP4">
        <v>31.511600000000001</v>
      </c>
      <c r="BQ4">
        <v>15</v>
      </c>
      <c r="BR4">
        <v>276.66666666666703</v>
      </c>
      <c r="BS4">
        <v>5.6666666666666696</v>
      </c>
      <c r="BT4">
        <v>36.2663333333333</v>
      </c>
      <c r="BU4">
        <v>54.017000000000003</v>
      </c>
      <c r="BV4">
        <v>1.351</v>
      </c>
      <c r="BW4">
        <v>309.66666666666703</v>
      </c>
      <c r="BX4">
        <v>92.989766666666696</v>
      </c>
      <c r="BY4">
        <v>8</v>
      </c>
      <c r="BZ4">
        <v>1.4055386371771199</v>
      </c>
      <c r="CA4">
        <v>0.67592120721108595</v>
      </c>
    </row>
    <row r="5" spans="1:79" x14ac:dyDescent="0.3">
      <c r="A5">
        <v>13</v>
      </c>
      <c r="B5">
        <v>4</v>
      </c>
      <c r="C5" t="s">
        <v>78</v>
      </c>
      <c r="D5" t="s">
        <v>92</v>
      </c>
      <c r="E5" t="s">
        <v>80</v>
      </c>
      <c r="F5" t="s">
        <v>81</v>
      </c>
      <c r="G5" t="s">
        <v>82</v>
      </c>
      <c r="H5" t="s">
        <v>83</v>
      </c>
      <c r="I5" t="s">
        <v>93</v>
      </c>
      <c r="J5" t="s">
        <v>85</v>
      </c>
      <c r="K5">
        <v>11.657904</v>
      </c>
      <c r="L5">
        <v>51.000937999999998</v>
      </c>
      <c r="M5">
        <v>0.25</v>
      </c>
      <c r="N5">
        <v>5.6666666666666696</v>
      </c>
      <c r="O5">
        <v>2007</v>
      </c>
      <c r="P5">
        <v>2012.6666666666699</v>
      </c>
      <c r="Q5">
        <v>7.0866666666666696</v>
      </c>
      <c r="R5">
        <v>16.843820927492899</v>
      </c>
      <c r="S5">
        <v>9.16</v>
      </c>
      <c r="T5">
        <v>7.2</v>
      </c>
      <c r="U5">
        <v>63.2</v>
      </c>
      <c r="V5">
        <v>29.6</v>
      </c>
      <c r="W5">
        <v>10.0233333333333</v>
      </c>
      <c r="X5">
        <v>11.436666666666699</v>
      </c>
      <c r="Y5">
        <v>70.27</v>
      </c>
      <c r="Z5">
        <v>12.7433333333333</v>
      </c>
      <c r="AA5">
        <v>1.13666666666667</v>
      </c>
      <c r="AB5">
        <v>3130.5466666666698</v>
      </c>
      <c r="AC5">
        <v>14.2366666666667</v>
      </c>
      <c r="AD5">
        <v>14.65</v>
      </c>
      <c r="AE5">
        <v>68.989999999999995</v>
      </c>
      <c r="AF5">
        <v>14.1733333333333</v>
      </c>
      <c r="AG5">
        <v>0.266666666666667</v>
      </c>
      <c r="AH5">
        <v>2931</v>
      </c>
      <c r="AI5">
        <v>1</v>
      </c>
      <c r="AJ5">
        <v>2</v>
      </c>
      <c r="AK5">
        <v>1.3333333333333299</v>
      </c>
      <c r="AL5">
        <v>2</v>
      </c>
      <c r="AM5">
        <v>2</v>
      </c>
      <c r="AN5">
        <v>459.33333333333297</v>
      </c>
      <c r="AO5">
        <v>10</v>
      </c>
      <c r="AP5">
        <v>0</v>
      </c>
      <c r="AQ5">
        <v>0</v>
      </c>
      <c r="AR5">
        <v>6.3333333333333304</v>
      </c>
      <c r="AS5">
        <v>6.6666666666666696</v>
      </c>
      <c r="AT5">
        <v>0</v>
      </c>
      <c r="AU5">
        <v>0</v>
      </c>
      <c r="AV5">
        <v>16.6666666666667</v>
      </c>
      <c r="AW5">
        <v>2</v>
      </c>
      <c r="AX5">
        <v>0</v>
      </c>
      <c r="AY5">
        <v>2.6666666666666701</v>
      </c>
      <c r="AZ5">
        <v>1</v>
      </c>
      <c r="BA5">
        <v>7.4139999999999997</v>
      </c>
      <c r="BB5">
        <v>0</v>
      </c>
      <c r="BC5">
        <v>0</v>
      </c>
      <c r="BD5">
        <v>1.841</v>
      </c>
      <c r="BE5">
        <v>0.76566666666666705</v>
      </c>
      <c r="BF5">
        <v>0</v>
      </c>
      <c r="BG5">
        <v>0</v>
      </c>
      <c r="BH5">
        <v>53.734999999999999</v>
      </c>
      <c r="BI5">
        <v>0.69399999999999995</v>
      </c>
      <c r="BJ5">
        <v>0</v>
      </c>
      <c r="BK5">
        <v>2.8116666666666701</v>
      </c>
      <c r="BL5">
        <v>0</v>
      </c>
      <c r="BM5">
        <v>15.6666666666667</v>
      </c>
      <c r="BN5">
        <v>10.522</v>
      </c>
      <c r="BO5">
        <v>13.3333333333333</v>
      </c>
      <c r="BP5">
        <v>53.178833333333301</v>
      </c>
      <c r="BQ5">
        <v>16.6666666666667</v>
      </c>
      <c r="BR5">
        <v>25.6666666666667</v>
      </c>
      <c r="BS5">
        <v>0</v>
      </c>
      <c r="BT5">
        <v>53.734999999999999</v>
      </c>
      <c r="BU5">
        <v>12.832333333333301</v>
      </c>
      <c r="BV5">
        <v>0</v>
      </c>
      <c r="BW5">
        <v>45.3333333333333</v>
      </c>
      <c r="BX5">
        <v>67.261333333333297</v>
      </c>
      <c r="BY5">
        <v>4</v>
      </c>
      <c r="BZ5">
        <v>1.2128573890518799</v>
      </c>
      <c r="CA5">
        <v>0.87489167024533998</v>
      </c>
    </row>
    <row r="6" spans="1:79" x14ac:dyDescent="0.3">
      <c r="A6">
        <v>14</v>
      </c>
      <c r="B6">
        <v>5</v>
      </c>
      <c r="C6" t="s">
        <v>94</v>
      </c>
      <c r="D6" t="s">
        <v>95</v>
      </c>
      <c r="E6" t="s">
        <v>96</v>
      </c>
      <c r="F6" t="s">
        <v>97</v>
      </c>
      <c r="G6" t="s">
        <v>82</v>
      </c>
      <c r="H6" t="s">
        <v>83</v>
      </c>
      <c r="I6" t="s">
        <v>93</v>
      </c>
      <c r="J6" t="s">
        <v>98</v>
      </c>
      <c r="K6">
        <v>11.005805000000001</v>
      </c>
      <c r="L6">
        <v>50.983359999999998</v>
      </c>
      <c r="M6">
        <v>0.25</v>
      </c>
      <c r="N6">
        <v>5.6666666666666696</v>
      </c>
      <c r="O6">
        <v>2007</v>
      </c>
      <c r="P6">
        <v>2012.6666666666699</v>
      </c>
      <c r="Q6">
        <v>7.1366666666666703</v>
      </c>
      <c r="R6">
        <v>24.452299554351502</v>
      </c>
      <c r="S6">
        <v>12.36</v>
      </c>
      <c r="T6">
        <v>12.7</v>
      </c>
      <c r="U6">
        <v>60.2</v>
      </c>
      <c r="V6">
        <v>27.1</v>
      </c>
      <c r="W6">
        <v>9.5733333333333306</v>
      </c>
      <c r="X6">
        <v>8.7233333333333292</v>
      </c>
      <c r="Y6">
        <v>76.896666666666704</v>
      </c>
      <c r="Z6">
        <v>10.33</v>
      </c>
      <c r="AA6">
        <v>0.93666666666666698</v>
      </c>
      <c r="AB6">
        <v>2785.0433333333299</v>
      </c>
      <c r="AC6">
        <v>11.2466666666667</v>
      </c>
      <c r="AD6">
        <v>9.93333333333333</v>
      </c>
      <c r="AE6">
        <v>72.900000000000006</v>
      </c>
      <c r="AF6">
        <v>10.106666666666699</v>
      </c>
      <c r="AG6">
        <v>2.1333333333333302</v>
      </c>
      <c r="AH6">
        <v>2900.6666666666702</v>
      </c>
      <c r="AI6">
        <v>1</v>
      </c>
      <c r="AJ6">
        <v>2</v>
      </c>
      <c r="AK6">
        <v>1</v>
      </c>
      <c r="AL6">
        <v>2</v>
      </c>
      <c r="AM6">
        <v>2</v>
      </c>
      <c r="AN6">
        <v>473.33333333333297</v>
      </c>
      <c r="AO6">
        <v>16.6666666666667</v>
      </c>
      <c r="AP6">
        <v>0</v>
      </c>
      <c r="AQ6">
        <v>0</v>
      </c>
      <c r="AR6">
        <v>0</v>
      </c>
      <c r="AS6">
        <v>12.6666666666667</v>
      </c>
      <c r="AT6">
        <v>0</v>
      </c>
      <c r="AU6">
        <v>0</v>
      </c>
      <c r="AV6">
        <v>30.6666666666667</v>
      </c>
      <c r="AW6">
        <v>4.3333333333333304</v>
      </c>
      <c r="AX6">
        <v>3</v>
      </c>
      <c r="AY6">
        <v>0</v>
      </c>
      <c r="AZ6">
        <v>4.6666666666666696</v>
      </c>
      <c r="BA6">
        <v>14.9956666666667</v>
      </c>
      <c r="BB6">
        <v>0</v>
      </c>
      <c r="BC6">
        <v>0</v>
      </c>
      <c r="BD6">
        <v>0</v>
      </c>
      <c r="BE6">
        <v>2.5230000000000001</v>
      </c>
      <c r="BF6">
        <v>0</v>
      </c>
      <c r="BG6">
        <v>0</v>
      </c>
      <c r="BH6">
        <v>78.059666666666701</v>
      </c>
      <c r="BI6">
        <v>0.88766666666666705</v>
      </c>
      <c r="BJ6">
        <v>2.1423333333333301</v>
      </c>
      <c r="BK6">
        <v>0</v>
      </c>
      <c r="BL6">
        <v>0</v>
      </c>
      <c r="BM6">
        <v>17</v>
      </c>
      <c r="BN6">
        <v>15.952</v>
      </c>
      <c r="BO6">
        <v>18.3333333333333</v>
      </c>
      <c r="BP6">
        <v>72.949833333333302</v>
      </c>
      <c r="BQ6">
        <v>30.6666666666667</v>
      </c>
      <c r="BR6">
        <v>32.3333333333333</v>
      </c>
      <c r="BS6">
        <v>0</v>
      </c>
      <c r="BT6">
        <v>78.059666666666701</v>
      </c>
      <c r="BU6">
        <v>19.661000000000001</v>
      </c>
      <c r="BV6">
        <v>0</v>
      </c>
      <c r="BW6">
        <v>72</v>
      </c>
      <c r="BX6">
        <v>98.608333333333306</v>
      </c>
      <c r="BY6">
        <v>3</v>
      </c>
      <c r="BZ6">
        <v>0.83595056160999104</v>
      </c>
      <c r="CA6">
        <v>0.760914992698148</v>
      </c>
    </row>
    <row r="7" spans="1:79" x14ac:dyDescent="0.3">
      <c r="A7">
        <v>15</v>
      </c>
      <c r="B7">
        <v>6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83</v>
      </c>
      <c r="I7" t="s">
        <v>93</v>
      </c>
      <c r="J7" t="s">
        <v>85</v>
      </c>
      <c r="K7">
        <v>11.898759999999999</v>
      </c>
      <c r="L7">
        <v>50.653092999999998</v>
      </c>
      <c r="M7">
        <v>0.25</v>
      </c>
      <c r="N7">
        <v>5.6666666666666696</v>
      </c>
      <c r="O7">
        <v>2007</v>
      </c>
      <c r="P7">
        <v>2012.6666666666699</v>
      </c>
      <c r="Q7">
        <v>5.96</v>
      </c>
      <c r="R7">
        <v>18.477933252226801</v>
      </c>
      <c r="S7">
        <v>8.59</v>
      </c>
      <c r="T7">
        <v>28.9</v>
      </c>
      <c r="U7">
        <v>51.1</v>
      </c>
      <c r="V7">
        <v>20</v>
      </c>
      <c r="W7">
        <v>9.2100000000000009</v>
      </c>
      <c r="X7">
        <v>10.119999999999999</v>
      </c>
      <c r="Y7">
        <v>74.953333333333305</v>
      </c>
      <c r="Z7">
        <v>10.203333333333299</v>
      </c>
      <c r="AA7">
        <v>1.7366666666666699</v>
      </c>
      <c r="AB7">
        <v>3526.78</v>
      </c>
      <c r="AC7">
        <v>12.186666666666699</v>
      </c>
      <c r="AD7">
        <v>12.883333333333301</v>
      </c>
      <c r="AE7">
        <v>74.7</v>
      </c>
      <c r="AF7">
        <v>11.483333333333301</v>
      </c>
      <c r="AG7">
        <v>1.6666666666666701</v>
      </c>
      <c r="AH7">
        <v>3608.3333333333298</v>
      </c>
      <c r="AI7">
        <v>1</v>
      </c>
      <c r="AJ7">
        <v>3</v>
      </c>
      <c r="AK7">
        <v>3</v>
      </c>
      <c r="AL7">
        <v>4</v>
      </c>
      <c r="AM7">
        <v>2</v>
      </c>
      <c r="AN7">
        <v>459.66666666666703</v>
      </c>
      <c r="AO7">
        <v>66.3333333333333</v>
      </c>
      <c r="AP7">
        <v>0</v>
      </c>
      <c r="AQ7">
        <v>0</v>
      </c>
      <c r="AR7">
        <v>2.6666666666666701</v>
      </c>
      <c r="AS7">
        <v>18.6666666666667</v>
      </c>
      <c r="AT7">
        <v>3.6666666666666701</v>
      </c>
      <c r="AU7">
        <v>0</v>
      </c>
      <c r="AV7">
        <v>5.6666666666666696</v>
      </c>
      <c r="AW7">
        <v>1</v>
      </c>
      <c r="AX7">
        <v>0</v>
      </c>
      <c r="AY7">
        <v>0</v>
      </c>
      <c r="AZ7">
        <v>10.3333333333333</v>
      </c>
      <c r="BA7">
        <v>50.541333333333299</v>
      </c>
      <c r="BB7">
        <v>0</v>
      </c>
      <c r="BC7">
        <v>0</v>
      </c>
      <c r="BD7">
        <v>0.46533333333333299</v>
      </c>
      <c r="BE7">
        <v>1.946</v>
      </c>
      <c r="BF7">
        <v>1.1646666666666701</v>
      </c>
      <c r="BG7">
        <v>0</v>
      </c>
      <c r="BH7">
        <v>7.4866666666666699</v>
      </c>
      <c r="BI7">
        <v>0.102333333333333</v>
      </c>
      <c r="BJ7">
        <v>0</v>
      </c>
      <c r="BK7">
        <v>0</v>
      </c>
      <c r="BL7">
        <v>0.92596666666666705</v>
      </c>
      <c r="BM7">
        <v>66.3333333333333</v>
      </c>
      <c r="BN7">
        <v>49.796799999999998</v>
      </c>
      <c r="BO7">
        <v>4.3333333333333304</v>
      </c>
      <c r="BP7">
        <v>5.3562333333333303</v>
      </c>
      <c r="BQ7">
        <v>5.6666666666666696</v>
      </c>
      <c r="BR7">
        <v>87.6666666666667</v>
      </c>
      <c r="BS7">
        <v>3.6666666666666701</v>
      </c>
      <c r="BT7">
        <v>7.4866666666666699</v>
      </c>
      <c r="BU7">
        <v>52.952666666666701</v>
      </c>
      <c r="BV7">
        <v>1.1646666666666701</v>
      </c>
      <c r="BW7">
        <v>108.333333333333</v>
      </c>
      <c r="BX7">
        <v>62.632300000000001</v>
      </c>
      <c r="BY7">
        <v>4</v>
      </c>
      <c r="BZ7">
        <v>0.58918267455543405</v>
      </c>
      <c r="CA7">
        <v>0.42500546137940998</v>
      </c>
    </row>
    <row r="8" spans="1:79" x14ac:dyDescent="0.3">
      <c r="A8">
        <v>16</v>
      </c>
      <c r="B8">
        <v>7</v>
      </c>
      <c r="C8" t="s">
        <v>78</v>
      </c>
      <c r="D8" t="s">
        <v>104</v>
      </c>
      <c r="E8" t="s">
        <v>80</v>
      </c>
      <c r="F8" t="s">
        <v>81</v>
      </c>
      <c r="G8" t="s">
        <v>82</v>
      </c>
      <c r="H8" t="s">
        <v>83</v>
      </c>
      <c r="I8" t="s">
        <v>105</v>
      </c>
      <c r="J8" t="s">
        <v>85</v>
      </c>
      <c r="K8">
        <v>11.657303000000001</v>
      </c>
      <c r="L8">
        <v>51.000745999999999</v>
      </c>
      <c r="M8">
        <v>0.25</v>
      </c>
      <c r="N8">
        <v>3.6666666666666701</v>
      </c>
      <c r="O8">
        <v>2009</v>
      </c>
      <c r="P8">
        <v>2012.6666666666699</v>
      </c>
      <c r="Q8">
        <v>6.7266666666666701</v>
      </c>
      <c r="R8">
        <v>16.3634026916951</v>
      </c>
      <c r="S8">
        <v>8.52</v>
      </c>
      <c r="T8">
        <v>10.1</v>
      </c>
      <c r="U8">
        <v>62.4</v>
      </c>
      <c r="V8">
        <v>27.5</v>
      </c>
      <c r="W8">
        <v>10.0233333333333</v>
      </c>
      <c r="X8">
        <v>11.436666666666699</v>
      </c>
      <c r="Y8">
        <v>70.27</v>
      </c>
      <c r="Z8">
        <v>12.7433333333333</v>
      </c>
      <c r="AA8">
        <v>1.13666666666667</v>
      </c>
      <c r="AB8">
        <v>3130.5466666666698</v>
      </c>
      <c r="AC8">
        <v>14.2366666666667</v>
      </c>
      <c r="AD8">
        <v>14.65</v>
      </c>
      <c r="AE8">
        <v>68.989999999999995</v>
      </c>
      <c r="AF8">
        <v>14.1733333333333</v>
      </c>
      <c r="AG8">
        <v>0.266666666666667</v>
      </c>
      <c r="AH8">
        <v>2931</v>
      </c>
      <c r="AI8">
        <v>1</v>
      </c>
      <c r="AJ8">
        <v>2.6666666666666701</v>
      </c>
      <c r="AK8">
        <v>1.3333333333333299</v>
      </c>
      <c r="AL8">
        <v>2.6666666666666701</v>
      </c>
      <c r="AM8">
        <v>2</v>
      </c>
      <c r="AN8">
        <v>459.33333333333297</v>
      </c>
      <c r="AO8">
        <v>11.6666666666667</v>
      </c>
      <c r="AP8">
        <v>0</v>
      </c>
      <c r="AQ8">
        <v>0</v>
      </c>
      <c r="AR8">
        <v>6</v>
      </c>
      <c r="AS8">
        <v>7.3333333333333304</v>
      </c>
      <c r="AT8">
        <v>0</v>
      </c>
      <c r="AU8">
        <v>0</v>
      </c>
      <c r="AV8">
        <v>6.6666666666666696</v>
      </c>
      <c r="AW8">
        <v>0</v>
      </c>
      <c r="AX8">
        <v>0</v>
      </c>
      <c r="AY8">
        <v>0</v>
      </c>
      <c r="AZ8">
        <v>1</v>
      </c>
      <c r="BA8">
        <v>10.437666666666701</v>
      </c>
      <c r="BB8">
        <v>0</v>
      </c>
      <c r="BC8">
        <v>0</v>
      </c>
      <c r="BD8">
        <v>1.3680000000000001</v>
      </c>
      <c r="BE8">
        <v>0.78866666666666696</v>
      </c>
      <c r="BF8">
        <v>0</v>
      </c>
      <c r="BG8">
        <v>0</v>
      </c>
      <c r="BH8">
        <v>24.222000000000001</v>
      </c>
      <c r="BI8">
        <v>0</v>
      </c>
      <c r="BJ8">
        <v>0</v>
      </c>
      <c r="BK8">
        <v>0</v>
      </c>
      <c r="BL8">
        <v>0</v>
      </c>
      <c r="BM8">
        <v>16.6666666666667</v>
      </c>
      <c r="BN8">
        <v>11.3258666666667</v>
      </c>
      <c r="BO8">
        <v>4.6666666666666696</v>
      </c>
      <c r="BP8">
        <v>23.200500000000002</v>
      </c>
      <c r="BQ8">
        <v>6.6666666666666696</v>
      </c>
      <c r="BR8">
        <v>25</v>
      </c>
      <c r="BS8">
        <v>0</v>
      </c>
      <c r="BT8">
        <v>24.222000000000001</v>
      </c>
      <c r="BU8">
        <v>12.594333333333299</v>
      </c>
      <c r="BV8">
        <v>0</v>
      </c>
      <c r="BW8">
        <v>32.6666666666667</v>
      </c>
      <c r="BX8">
        <v>36.816333333333297</v>
      </c>
      <c r="BY8">
        <v>3</v>
      </c>
      <c r="BZ8">
        <v>1.0523975334040001</v>
      </c>
      <c r="CA8">
        <v>0.95793351690965201</v>
      </c>
    </row>
    <row r="9" spans="1:79" x14ac:dyDescent="0.3">
      <c r="A9">
        <v>17</v>
      </c>
      <c r="B9">
        <v>8</v>
      </c>
      <c r="C9" t="s">
        <v>94</v>
      </c>
      <c r="D9" t="s">
        <v>106</v>
      </c>
      <c r="E9" t="s">
        <v>96</v>
      </c>
      <c r="F9" t="s">
        <v>97</v>
      </c>
      <c r="G9" t="s">
        <v>82</v>
      </c>
      <c r="H9" t="s">
        <v>83</v>
      </c>
      <c r="I9" t="s">
        <v>105</v>
      </c>
      <c r="J9" t="s">
        <v>98</v>
      </c>
      <c r="K9">
        <v>11.004721999999999</v>
      </c>
      <c r="L9">
        <v>50.981566999999998</v>
      </c>
      <c r="M9">
        <v>0.25</v>
      </c>
      <c r="N9">
        <v>3.6666666666666701</v>
      </c>
      <c r="O9">
        <v>2009</v>
      </c>
      <c r="P9">
        <v>2012.6666666666699</v>
      </c>
      <c r="Q9">
        <v>7.32</v>
      </c>
      <c r="R9">
        <v>22.408758959942102</v>
      </c>
      <c r="S9">
        <v>13.15</v>
      </c>
      <c r="T9">
        <v>10.199999999999999</v>
      </c>
      <c r="U9">
        <v>62.1</v>
      </c>
      <c r="V9">
        <v>27.7</v>
      </c>
      <c r="W9">
        <v>9.5733333333333306</v>
      </c>
      <c r="X9">
        <v>8.7233333333333292</v>
      </c>
      <c r="Y9">
        <v>76.896666666666704</v>
      </c>
      <c r="Z9">
        <v>10.33</v>
      </c>
      <c r="AA9">
        <v>0.93666666666666698</v>
      </c>
      <c r="AB9">
        <v>2785.0433333333299</v>
      </c>
      <c r="AC9">
        <v>11.2466666666667</v>
      </c>
      <c r="AD9">
        <v>9.93333333333333</v>
      </c>
      <c r="AE9">
        <v>72.900000000000006</v>
      </c>
      <c r="AF9">
        <v>10.106666666666699</v>
      </c>
      <c r="AG9">
        <v>2.1333333333333302</v>
      </c>
      <c r="AH9">
        <v>2900.6666666666702</v>
      </c>
      <c r="AI9">
        <v>1</v>
      </c>
      <c r="AJ9">
        <v>2</v>
      </c>
      <c r="AK9">
        <v>1</v>
      </c>
      <c r="AL9">
        <v>3</v>
      </c>
      <c r="AM9">
        <v>2</v>
      </c>
      <c r="AN9">
        <v>473.66666666666703</v>
      </c>
      <c r="AO9">
        <v>14.3333333333333</v>
      </c>
      <c r="AP9">
        <v>4.6666666666666696</v>
      </c>
      <c r="AQ9">
        <v>0</v>
      </c>
      <c r="AR9">
        <v>1.6666666666666701</v>
      </c>
      <c r="AS9">
        <v>54</v>
      </c>
      <c r="AT9">
        <v>0</v>
      </c>
      <c r="AU9">
        <v>0</v>
      </c>
      <c r="AV9">
        <v>10</v>
      </c>
      <c r="AW9">
        <v>1.6666666666666701</v>
      </c>
      <c r="AX9">
        <v>0</v>
      </c>
      <c r="AY9">
        <v>0</v>
      </c>
      <c r="AZ9">
        <v>4.3333333333333304</v>
      </c>
      <c r="BA9">
        <v>16.168333333333301</v>
      </c>
      <c r="BB9">
        <v>1.5856666666666701</v>
      </c>
      <c r="BC9">
        <v>0</v>
      </c>
      <c r="BD9">
        <v>0.35366666666666702</v>
      </c>
      <c r="BE9">
        <v>4.7253333333333298</v>
      </c>
      <c r="BF9">
        <v>0</v>
      </c>
      <c r="BG9">
        <v>0</v>
      </c>
      <c r="BH9">
        <v>19.040333333333301</v>
      </c>
      <c r="BI9">
        <v>0.38866666666666699</v>
      </c>
      <c r="BJ9">
        <v>0</v>
      </c>
      <c r="BK9">
        <v>0</v>
      </c>
      <c r="BL9">
        <v>0</v>
      </c>
      <c r="BM9">
        <v>20</v>
      </c>
      <c r="BN9">
        <v>17.723466666666699</v>
      </c>
      <c r="BO9">
        <v>4.6666666666666696</v>
      </c>
      <c r="BP9">
        <v>17.789933333333298</v>
      </c>
      <c r="BQ9">
        <v>10</v>
      </c>
      <c r="BR9">
        <v>74.6666666666667</v>
      </c>
      <c r="BS9">
        <v>0</v>
      </c>
      <c r="BT9">
        <v>19.040333333333301</v>
      </c>
      <c r="BU9">
        <v>22.832999999999998</v>
      </c>
      <c r="BV9">
        <v>0</v>
      </c>
      <c r="BW9">
        <v>90.6666666666667</v>
      </c>
      <c r="BX9">
        <v>42.262</v>
      </c>
      <c r="BY9">
        <v>4</v>
      </c>
      <c r="BZ9">
        <v>1.1656851139895601</v>
      </c>
      <c r="CA9">
        <v>0.84086406659541402</v>
      </c>
    </row>
    <row r="10" spans="1:79" x14ac:dyDescent="0.3">
      <c r="A10">
        <v>18</v>
      </c>
      <c r="B10">
        <v>9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83</v>
      </c>
      <c r="I10" t="s">
        <v>105</v>
      </c>
      <c r="J10" t="s">
        <v>85</v>
      </c>
      <c r="K10">
        <v>9.780602</v>
      </c>
      <c r="L10">
        <v>52.145969000000001</v>
      </c>
      <c r="M10">
        <v>0.25</v>
      </c>
      <c r="N10">
        <v>3.6666666666666701</v>
      </c>
      <c r="O10">
        <v>2009</v>
      </c>
      <c r="P10">
        <v>2012.6666666666699</v>
      </c>
      <c r="Q10">
        <v>6.2466666666666697</v>
      </c>
      <c r="R10">
        <v>15.105498203324199</v>
      </c>
      <c r="S10">
        <v>9.02</v>
      </c>
      <c r="T10">
        <v>16.899999999999999</v>
      </c>
      <c r="U10">
        <v>68.599999999999994</v>
      </c>
      <c r="V10">
        <v>14.5</v>
      </c>
      <c r="W10">
        <v>7.36</v>
      </c>
      <c r="X10">
        <v>7.61</v>
      </c>
      <c r="Y10">
        <v>82.256666666666703</v>
      </c>
      <c r="Z10">
        <v>9.1633333333333304</v>
      </c>
      <c r="AA10">
        <v>1.15333333333333</v>
      </c>
      <c r="AB10">
        <v>2574.38</v>
      </c>
      <c r="AC10">
        <v>7.57</v>
      </c>
      <c r="AD10">
        <v>7.8033333333333301</v>
      </c>
      <c r="AE10">
        <v>88.746666666666698</v>
      </c>
      <c r="AF10">
        <v>9.0733333333333306</v>
      </c>
      <c r="AG10">
        <v>0.46666666666666701</v>
      </c>
      <c r="AH10">
        <v>2141.6666666666702</v>
      </c>
      <c r="AI10">
        <v>1</v>
      </c>
      <c r="AJ10">
        <v>2</v>
      </c>
      <c r="AK10">
        <v>2</v>
      </c>
      <c r="AL10">
        <v>2.3333333333333299</v>
      </c>
      <c r="AM10">
        <v>2</v>
      </c>
      <c r="AN10">
        <v>466.66666666666703</v>
      </c>
      <c r="AO10">
        <v>8.3333333333333304</v>
      </c>
      <c r="AP10">
        <v>0.66666666666666696</v>
      </c>
      <c r="AQ10">
        <v>21</v>
      </c>
      <c r="AR10">
        <v>6.6666666666666696</v>
      </c>
      <c r="AS10">
        <v>19</v>
      </c>
      <c r="AT10">
        <v>0</v>
      </c>
      <c r="AU10">
        <v>0</v>
      </c>
      <c r="AV10">
        <v>33</v>
      </c>
      <c r="AW10">
        <v>0.33333333333333298</v>
      </c>
      <c r="AX10">
        <v>0.33333333333333298</v>
      </c>
      <c r="AY10">
        <v>0</v>
      </c>
      <c r="AZ10">
        <v>7.6666666666666696</v>
      </c>
      <c r="BA10">
        <v>4.05866666666667</v>
      </c>
      <c r="BB10">
        <v>0.29966666666666703</v>
      </c>
      <c r="BC10">
        <v>20.1636666666667</v>
      </c>
      <c r="BD10">
        <v>1.173</v>
      </c>
      <c r="BE10">
        <v>2.8663333333333298</v>
      </c>
      <c r="BF10">
        <v>0</v>
      </c>
      <c r="BG10">
        <v>0</v>
      </c>
      <c r="BH10">
        <v>39.752000000000002</v>
      </c>
      <c r="BI10">
        <v>4.4666666666666702E-2</v>
      </c>
      <c r="BJ10">
        <v>0.51966666666666705</v>
      </c>
      <c r="BK10">
        <v>0</v>
      </c>
      <c r="BL10">
        <v>0</v>
      </c>
      <c r="BM10">
        <v>13.6666666666667</v>
      </c>
      <c r="BN10">
        <v>5.64563333333333</v>
      </c>
      <c r="BO10">
        <v>27</v>
      </c>
      <c r="BP10">
        <v>48.034866666666701</v>
      </c>
      <c r="BQ10">
        <v>54</v>
      </c>
      <c r="BR10">
        <v>35</v>
      </c>
      <c r="BS10">
        <v>0</v>
      </c>
      <c r="BT10">
        <v>59.915666666666702</v>
      </c>
      <c r="BU10">
        <v>8.91733333333333</v>
      </c>
      <c r="BV10">
        <v>0</v>
      </c>
      <c r="BW10">
        <v>97</v>
      </c>
      <c r="BX10">
        <v>68.877666666666698</v>
      </c>
      <c r="BY10">
        <v>6</v>
      </c>
      <c r="BZ10">
        <v>1.2627875860513</v>
      </c>
      <c r="CA10">
        <v>0.70477517085222696</v>
      </c>
    </row>
    <row r="11" spans="1:79" x14ac:dyDescent="0.3">
      <c r="A11">
        <v>2</v>
      </c>
      <c r="B11">
        <v>10</v>
      </c>
      <c r="C11" t="s">
        <v>94</v>
      </c>
      <c r="D11" t="s">
        <v>112</v>
      </c>
      <c r="E11" t="s">
        <v>96</v>
      </c>
      <c r="F11" t="s">
        <v>97</v>
      </c>
      <c r="G11" t="s">
        <v>82</v>
      </c>
      <c r="H11" t="s">
        <v>83</v>
      </c>
      <c r="I11" t="s">
        <v>113</v>
      </c>
      <c r="J11" t="s">
        <v>98</v>
      </c>
      <c r="K11">
        <v>10.999336</v>
      </c>
      <c r="L11">
        <v>50.980493000000003</v>
      </c>
      <c r="M11">
        <v>0.25</v>
      </c>
      <c r="N11">
        <v>1.6666666666666701</v>
      </c>
      <c r="O11">
        <v>2011</v>
      </c>
      <c r="P11">
        <v>2012.6666666666699</v>
      </c>
      <c r="Q11">
        <v>7.3366666666666696</v>
      </c>
      <c r="R11">
        <v>20.376041516187701</v>
      </c>
      <c r="S11">
        <v>18.34</v>
      </c>
      <c r="T11">
        <v>12.7</v>
      </c>
      <c r="U11">
        <v>58</v>
      </c>
      <c r="V11">
        <v>29.3</v>
      </c>
      <c r="W11">
        <v>9.6166666666666707</v>
      </c>
      <c r="X11">
        <v>8.7766666666666708</v>
      </c>
      <c r="Y11">
        <v>76.836666666666702</v>
      </c>
      <c r="Z11">
        <v>10.4</v>
      </c>
      <c r="AA11">
        <v>0.86666666666666703</v>
      </c>
      <c r="AB11">
        <v>2799.91</v>
      </c>
      <c r="AC11">
        <v>9.9233333333333302</v>
      </c>
      <c r="AD11">
        <v>8.7433333333333305</v>
      </c>
      <c r="AE11">
        <v>74.9166666666667</v>
      </c>
      <c r="AF11">
        <v>9.57</v>
      </c>
      <c r="AG11">
        <v>0</v>
      </c>
      <c r="AH11">
        <v>2903.6666666666702</v>
      </c>
      <c r="AI11">
        <v>1</v>
      </c>
      <c r="AJ11">
        <v>2</v>
      </c>
      <c r="AK11">
        <v>2</v>
      </c>
      <c r="AL11">
        <v>3.3333333333333299</v>
      </c>
      <c r="AM11">
        <v>2</v>
      </c>
      <c r="AN11">
        <v>473</v>
      </c>
      <c r="AO11">
        <v>1</v>
      </c>
      <c r="AP11">
        <v>0</v>
      </c>
      <c r="AQ11">
        <v>0</v>
      </c>
      <c r="AR11">
        <v>8</v>
      </c>
      <c r="AS11">
        <v>10.3333333333333</v>
      </c>
      <c r="AT11">
        <v>0</v>
      </c>
      <c r="AU11">
        <v>0</v>
      </c>
      <c r="AV11">
        <v>4.6666666666666696</v>
      </c>
      <c r="AW11">
        <v>0</v>
      </c>
      <c r="AX11">
        <v>0</v>
      </c>
      <c r="AY11">
        <v>0</v>
      </c>
      <c r="AZ11">
        <v>1</v>
      </c>
      <c r="BA11">
        <v>0.85499999999999998</v>
      </c>
      <c r="BB11">
        <v>0</v>
      </c>
      <c r="BC11">
        <v>0</v>
      </c>
      <c r="BD11">
        <v>1.82</v>
      </c>
      <c r="BE11">
        <v>0.95733333333333304</v>
      </c>
      <c r="BF11">
        <v>0</v>
      </c>
      <c r="BG11">
        <v>0</v>
      </c>
      <c r="BH11">
        <v>13.8303333333333</v>
      </c>
      <c r="BI11">
        <v>0</v>
      </c>
      <c r="BJ11">
        <v>0</v>
      </c>
      <c r="BK11">
        <v>0</v>
      </c>
      <c r="BL11">
        <v>0</v>
      </c>
      <c r="BM11">
        <v>7.3333333333333304</v>
      </c>
      <c r="BN11">
        <v>2.30216666666667</v>
      </c>
      <c r="BO11">
        <v>3.3333333333333299</v>
      </c>
      <c r="BP11">
        <v>13.646333333333301</v>
      </c>
      <c r="BQ11">
        <v>4.6666666666666696</v>
      </c>
      <c r="BR11">
        <v>19.3333333333333</v>
      </c>
      <c r="BS11">
        <v>0</v>
      </c>
      <c r="BT11">
        <v>13.8303333333333</v>
      </c>
      <c r="BU11">
        <v>3.6323333333333299</v>
      </c>
      <c r="BV11">
        <v>0</v>
      </c>
      <c r="BW11">
        <v>25</v>
      </c>
      <c r="BX11">
        <v>17.462666666666699</v>
      </c>
      <c r="BY11">
        <v>3</v>
      </c>
      <c r="BZ11">
        <v>0.871720081119707</v>
      </c>
      <c r="CA11">
        <v>0.79347381247348603</v>
      </c>
    </row>
    <row r="12" spans="1:79" x14ac:dyDescent="0.3">
      <c r="A12">
        <v>3</v>
      </c>
      <c r="B12">
        <v>11</v>
      </c>
      <c r="C12" t="s">
        <v>114</v>
      </c>
      <c r="D12" t="s">
        <v>115</v>
      </c>
      <c r="E12" t="s">
        <v>116</v>
      </c>
      <c r="F12" t="s">
        <v>117</v>
      </c>
      <c r="G12" t="s">
        <v>111</v>
      </c>
      <c r="H12" t="s">
        <v>83</v>
      </c>
      <c r="I12" t="s">
        <v>113</v>
      </c>
      <c r="J12" t="s">
        <v>85</v>
      </c>
      <c r="K12">
        <v>10.399994</v>
      </c>
      <c r="L12">
        <v>51.136251000000001</v>
      </c>
      <c r="M12">
        <v>0.25</v>
      </c>
      <c r="N12">
        <v>1.6666666666666701</v>
      </c>
      <c r="O12">
        <v>2011</v>
      </c>
      <c r="P12">
        <v>2012.6666666666699</v>
      </c>
      <c r="Q12">
        <v>6.8333333333333304</v>
      </c>
      <c r="R12">
        <v>27.375356535361298</v>
      </c>
      <c r="S12">
        <v>8.82</v>
      </c>
      <c r="T12">
        <v>10.1</v>
      </c>
      <c r="U12">
        <v>69.599999999999994</v>
      </c>
      <c r="V12">
        <v>20.3</v>
      </c>
      <c r="W12">
        <v>7.3733333333333304</v>
      </c>
      <c r="X12">
        <v>7.3266666666666698</v>
      </c>
      <c r="Y12">
        <v>84.286666666666704</v>
      </c>
      <c r="Z12">
        <v>8.0466666666666704</v>
      </c>
      <c r="AA12">
        <v>1.1499999999999999</v>
      </c>
      <c r="AB12">
        <v>2446.4466666666699</v>
      </c>
      <c r="AC12">
        <v>7.8766666666666696</v>
      </c>
      <c r="AD12">
        <v>7.61</v>
      </c>
      <c r="AE12">
        <v>83.593333333333305</v>
      </c>
      <c r="AF12">
        <v>8.1866666666666692</v>
      </c>
      <c r="AG12">
        <v>1.7</v>
      </c>
      <c r="AH12">
        <v>1323.3333333333301</v>
      </c>
      <c r="AI12">
        <v>1</v>
      </c>
      <c r="AJ12">
        <v>1</v>
      </c>
      <c r="AK12">
        <v>2.6666666666666701</v>
      </c>
      <c r="AL12">
        <v>3.3333333333333299</v>
      </c>
      <c r="AM12">
        <v>3</v>
      </c>
      <c r="AN12">
        <v>480.33333333333297</v>
      </c>
      <c r="AO12">
        <v>4</v>
      </c>
      <c r="AP12">
        <v>0.66666666666666696</v>
      </c>
      <c r="AQ12">
        <v>0</v>
      </c>
      <c r="AR12">
        <v>4.3333333333333304</v>
      </c>
      <c r="AS12">
        <v>4</v>
      </c>
      <c r="AT12">
        <v>0</v>
      </c>
      <c r="AU12">
        <v>0</v>
      </c>
      <c r="AV12">
        <v>14</v>
      </c>
      <c r="AW12">
        <v>1</v>
      </c>
      <c r="AX12">
        <v>0</v>
      </c>
      <c r="AY12">
        <v>0</v>
      </c>
      <c r="AZ12">
        <v>1.6666666666666701</v>
      </c>
      <c r="BA12">
        <v>2.1413333333333302</v>
      </c>
      <c r="BB12">
        <v>0.14933333333333301</v>
      </c>
      <c r="BC12">
        <v>0</v>
      </c>
      <c r="BD12">
        <v>0.86433333333333295</v>
      </c>
      <c r="BE12">
        <v>0.40266666666666701</v>
      </c>
      <c r="BF12">
        <v>0</v>
      </c>
      <c r="BG12">
        <v>0</v>
      </c>
      <c r="BH12">
        <v>26.938333333333301</v>
      </c>
      <c r="BI12">
        <v>0.28899999999999998</v>
      </c>
      <c r="BJ12">
        <v>0</v>
      </c>
      <c r="BK12">
        <v>0</v>
      </c>
      <c r="BL12">
        <v>0</v>
      </c>
      <c r="BM12">
        <v>8.6666666666666696</v>
      </c>
      <c r="BN12">
        <v>3.0947</v>
      </c>
      <c r="BO12">
        <v>8.6666666666666696</v>
      </c>
      <c r="BP12">
        <v>26.5339666666667</v>
      </c>
      <c r="BQ12">
        <v>14</v>
      </c>
      <c r="BR12">
        <v>13</v>
      </c>
      <c r="BS12">
        <v>0</v>
      </c>
      <c r="BT12">
        <v>26.938333333333301</v>
      </c>
      <c r="BU12">
        <v>3.5576666666666701</v>
      </c>
      <c r="BV12">
        <v>0</v>
      </c>
      <c r="BW12">
        <v>29.6666666666667</v>
      </c>
      <c r="BX12">
        <v>30.785</v>
      </c>
      <c r="BY12">
        <v>4</v>
      </c>
      <c r="BZ12">
        <v>1.0235030296193299</v>
      </c>
      <c r="CA12">
        <v>0.73830137258331596</v>
      </c>
    </row>
    <row r="13" spans="1:79" x14ac:dyDescent="0.3">
      <c r="A13">
        <v>4</v>
      </c>
      <c r="B13">
        <v>12</v>
      </c>
      <c r="C13" t="s">
        <v>118</v>
      </c>
      <c r="D13" t="s">
        <v>119</v>
      </c>
      <c r="E13" t="s">
        <v>109</v>
      </c>
      <c r="F13" t="s">
        <v>110</v>
      </c>
      <c r="G13" t="s">
        <v>103</v>
      </c>
      <c r="H13" t="s">
        <v>83</v>
      </c>
      <c r="I13" t="s">
        <v>113</v>
      </c>
      <c r="J13" t="s">
        <v>120</v>
      </c>
      <c r="K13">
        <v>9.6094849999999994</v>
      </c>
      <c r="L13">
        <v>52.295012999999997</v>
      </c>
      <c r="M13">
        <v>0.25</v>
      </c>
      <c r="N13">
        <v>1.6666666666666701</v>
      </c>
      <c r="O13">
        <v>2011</v>
      </c>
      <c r="P13">
        <v>2012.6666666666699</v>
      </c>
      <c r="Q13">
        <v>5.41</v>
      </c>
      <c r="R13">
        <v>22.362486472296201</v>
      </c>
      <c r="S13">
        <v>9.86</v>
      </c>
      <c r="T13">
        <v>10.4</v>
      </c>
      <c r="U13">
        <v>75.099999999999994</v>
      </c>
      <c r="V13">
        <v>14.5</v>
      </c>
      <c r="W13">
        <v>5.8466666666666702</v>
      </c>
      <c r="X13">
        <v>6.19</v>
      </c>
      <c r="Y13">
        <v>82.38</v>
      </c>
      <c r="Z13">
        <v>7.26</v>
      </c>
      <c r="AA13">
        <v>1.78666666666667</v>
      </c>
      <c r="AB13">
        <v>1967.29</v>
      </c>
      <c r="AC13">
        <v>7.76</v>
      </c>
      <c r="AD13">
        <v>7.52</v>
      </c>
      <c r="AE13">
        <v>91.95</v>
      </c>
      <c r="AF13">
        <v>7.9733333333333301</v>
      </c>
      <c r="AG13">
        <v>0.43333333333333302</v>
      </c>
      <c r="AH13">
        <v>775.33333333333303</v>
      </c>
      <c r="AI13">
        <v>1</v>
      </c>
      <c r="AJ13">
        <v>3</v>
      </c>
      <c r="AK13">
        <v>4</v>
      </c>
      <c r="AL13">
        <v>4.3333333333333304</v>
      </c>
      <c r="AM13">
        <v>3</v>
      </c>
      <c r="AN13">
        <v>486.66666666666703</v>
      </c>
      <c r="AO13">
        <v>1</v>
      </c>
      <c r="AP13">
        <v>0</v>
      </c>
      <c r="AQ13">
        <v>0.33333333333333298</v>
      </c>
      <c r="AR13">
        <v>0</v>
      </c>
      <c r="AS13">
        <v>0.33333333333333298</v>
      </c>
      <c r="AT13">
        <v>0</v>
      </c>
      <c r="AU13">
        <v>0</v>
      </c>
      <c r="AV13">
        <v>5.6666666666666696</v>
      </c>
      <c r="AW13">
        <v>0</v>
      </c>
      <c r="AX13">
        <v>0</v>
      </c>
      <c r="AY13">
        <v>0</v>
      </c>
      <c r="AZ13">
        <v>0</v>
      </c>
      <c r="BA13">
        <v>0.46933333333333299</v>
      </c>
      <c r="BB13">
        <v>0</v>
      </c>
      <c r="BC13">
        <v>1.3413333333333299</v>
      </c>
      <c r="BD13">
        <v>0</v>
      </c>
      <c r="BE13">
        <v>0.05</v>
      </c>
      <c r="BF13">
        <v>0</v>
      </c>
      <c r="BG13">
        <v>0</v>
      </c>
      <c r="BH13">
        <v>19.3966666666667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0.46936666666666699</v>
      </c>
      <c r="BO13">
        <v>5</v>
      </c>
      <c r="BP13">
        <v>20.677866666666699</v>
      </c>
      <c r="BQ13">
        <v>6</v>
      </c>
      <c r="BR13">
        <v>1.3333333333333299</v>
      </c>
      <c r="BS13">
        <v>0</v>
      </c>
      <c r="BT13">
        <v>20.738</v>
      </c>
      <c r="BU13">
        <v>0.51933333333333298</v>
      </c>
      <c r="BV13">
        <v>0</v>
      </c>
      <c r="BW13">
        <v>7.3333333333333304</v>
      </c>
      <c r="BX13">
        <v>21.2573333333333</v>
      </c>
      <c r="BY13">
        <v>3</v>
      </c>
      <c r="BZ13">
        <v>0.59402416558247095</v>
      </c>
      <c r="CA13">
        <v>0.54070409707744005</v>
      </c>
    </row>
    <row r="14" spans="1:79" x14ac:dyDescent="0.3">
      <c r="A14">
        <v>5</v>
      </c>
      <c r="B14">
        <v>13</v>
      </c>
      <c r="C14" t="s">
        <v>78</v>
      </c>
      <c r="D14" t="s">
        <v>121</v>
      </c>
      <c r="E14" t="s">
        <v>80</v>
      </c>
      <c r="F14" t="s">
        <v>81</v>
      </c>
      <c r="G14" t="s">
        <v>82</v>
      </c>
      <c r="H14" t="s">
        <v>122</v>
      </c>
      <c r="I14" t="s">
        <v>123</v>
      </c>
      <c r="J14" t="s">
        <v>124</v>
      </c>
      <c r="K14">
        <v>11.656488</v>
      </c>
      <c r="L14">
        <v>51.003321999999997</v>
      </c>
      <c r="M14">
        <v>0.25</v>
      </c>
      <c r="N14">
        <v>0</v>
      </c>
      <c r="O14">
        <v>2012</v>
      </c>
      <c r="P14">
        <v>2012</v>
      </c>
      <c r="Q14">
        <v>6.34</v>
      </c>
      <c r="R14">
        <v>14.6997192433852</v>
      </c>
      <c r="S14">
        <v>8.25</v>
      </c>
      <c r="T14">
        <v>7.4</v>
      </c>
      <c r="U14">
        <v>60.5</v>
      </c>
      <c r="V14">
        <v>32.1</v>
      </c>
      <c r="W14">
        <v>16.600000000000001</v>
      </c>
      <c r="X14">
        <v>17.16</v>
      </c>
      <c r="Y14">
        <v>68.08</v>
      </c>
      <c r="Z14">
        <v>18.86</v>
      </c>
      <c r="AA14">
        <v>1.91</v>
      </c>
      <c r="AB14">
        <v>3790.03</v>
      </c>
      <c r="AC14">
        <v>16.29</v>
      </c>
      <c r="AD14">
        <v>16.579999999999998</v>
      </c>
      <c r="AE14">
        <v>69.239999999999995</v>
      </c>
      <c r="AF14">
        <v>16.55</v>
      </c>
      <c r="AG14">
        <v>11.2</v>
      </c>
      <c r="AH14">
        <v>4130</v>
      </c>
      <c r="AI14">
        <v>2</v>
      </c>
      <c r="AJ14">
        <v>1</v>
      </c>
      <c r="AK14">
        <v>3</v>
      </c>
      <c r="AL14">
        <v>6</v>
      </c>
      <c r="AM14">
        <v>2</v>
      </c>
      <c r="AN14">
        <v>261</v>
      </c>
      <c r="AO14">
        <v>2</v>
      </c>
      <c r="AP14">
        <v>0</v>
      </c>
      <c r="AQ14">
        <v>0</v>
      </c>
      <c r="AR14">
        <v>1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1.1879999999999999</v>
      </c>
      <c r="BB14">
        <v>0</v>
      </c>
      <c r="BC14">
        <v>0</v>
      </c>
      <c r="BD14">
        <v>0.28899999999999998</v>
      </c>
      <c r="BE14">
        <v>0.55500000000000005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1.4770000000000001</v>
      </c>
      <c r="BO14">
        <v>0</v>
      </c>
      <c r="BP14">
        <v>0</v>
      </c>
      <c r="BQ14">
        <v>0</v>
      </c>
      <c r="BR14">
        <v>7</v>
      </c>
      <c r="BS14">
        <v>0</v>
      </c>
      <c r="BT14">
        <v>0</v>
      </c>
      <c r="BU14">
        <v>2.032</v>
      </c>
      <c r="BV14">
        <v>0</v>
      </c>
      <c r="BW14">
        <v>7</v>
      </c>
      <c r="BX14">
        <v>2.032</v>
      </c>
      <c r="BY14">
        <v>2</v>
      </c>
      <c r="BZ14">
        <v>0.636514168294813</v>
      </c>
      <c r="CA14">
        <v>0.918295834054489</v>
      </c>
    </row>
    <row r="15" spans="1:79" x14ac:dyDescent="0.3">
      <c r="A15">
        <v>6</v>
      </c>
      <c r="B15">
        <v>14</v>
      </c>
      <c r="C15" t="s">
        <v>114</v>
      </c>
      <c r="D15" t="s">
        <v>125</v>
      </c>
      <c r="E15" t="s">
        <v>116</v>
      </c>
      <c r="F15" t="s">
        <v>117</v>
      </c>
      <c r="G15" t="s">
        <v>111</v>
      </c>
      <c r="H15" t="s">
        <v>122</v>
      </c>
      <c r="I15" t="s">
        <v>123</v>
      </c>
      <c r="J15" t="s">
        <v>124</v>
      </c>
      <c r="K15">
        <v>10.438575</v>
      </c>
      <c r="L15">
        <v>51.175629999999998</v>
      </c>
      <c r="M15">
        <v>0.25</v>
      </c>
      <c r="N15">
        <v>0</v>
      </c>
      <c r="O15">
        <v>2012</v>
      </c>
      <c r="P15">
        <v>2012</v>
      </c>
      <c r="Q15">
        <v>6</v>
      </c>
      <c r="R15">
        <v>24.194424630332801</v>
      </c>
      <c r="S15">
        <v>9.02</v>
      </c>
      <c r="T15">
        <v>7.6</v>
      </c>
      <c r="U15">
        <v>72</v>
      </c>
      <c r="V15">
        <v>20.399999999999999</v>
      </c>
      <c r="W15">
        <v>9.92</v>
      </c>
      <c r="X15">
        <v>9.7100000000000009</v>
      </c>
      <c r="Y15">
        <v>86.56</v>
      </c>
      <c r="Z15">
        <v>11.24</v>
      </c>
      <c r="AA15">
        <v>1.4</v>
      </c>
      <c r="AB15">
        <v>2705.47</v>
      </c>
      <c r="AC15">
        <v>7.14</v>
      </c>
      <c r="AD15">
        <v>7.13</v>
      </c>
      <c r="AE15">
        <v>96</v>
      </c>
      <c r="AF15">
        <v>8.8800000000000008</v>
      </c>
      <c r="AG15">
        <v>0.9</v>
      </c>
      <c r="AH15">
        <v>864</v>
      </c>
      <c r="AI15">
        <v>2</v>
      </c>
      <c r="AJ15">
        <v>2</v>
      </c>
      <c r="AK15">
        <v>3</v>
      </c>
      <c r="AL15">
        <v>6</v>
      </c>
      <c r="AM15">
        <v>3</v>
      </c>
      <c r="AN15">
        <v>288</v>
      </c>
      <c r="AO15">
        <v>1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0.72499999999999998</v>
      </c>
      <c r="BB15">
        <v>0</v>
      </c>
      <c r="BC15">
        <v>0</v>
      </c>
      <c r="BD15">
        <v>0</v>
      </c>
      <c r="BE15">
        <v>0.53700000000000003</v>
      </c>
      <c r="BF15">
        <v>0</v>
      </c>
      <c r="BG15">
        <v>0</v>
      </c>
      <c r="BH15">
        <v>2.1960000000000002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0.72499999999999998</v>
      </c>
      <c r="BO15">
        <v>1</v>
      </c>
      <c r="BP15">
        <v>2.1960000000000002</v>
      </c>
      <c r="BQ15">
        <v>1</v>
      </c>
      <c r="BR15">
        <v>4</v>
      </c>
      <c r="BS15">
        <v>0</v>
      </c>
      <c r="BT15">
        <v>2.1960000000000002</v>
      </c>
      <c r="BU15">
        <v>1.262</v>
      </c>
      <c r="BV15">
        <v>0</v>
      </c>
      <c r="BW15">
        <v>5</v>
      </c>
      <c r="BX15">
        <v>3.4580000000000002</v>
      </c>
      <c r="BY15">
        <v>2</v>
      </c>
      <c r="BZ15">
        <v>0.69314718055994495</v>
      </c>
      <c r="CA15">
        <v>1</v>
      </c>
    </row>
    <row r="16" spans="1:79" x14ac:dyDescent="0.3">
      <c r="A16">
        <v>7</v>
      </c>
      <c r="B16">
        <v>15</v>
      </c>
      <c r="C16" t="s">
        <v>118</v>
      </c>
      <c r="D16" t="s">
        <v>126</v>
      </c>
      <c r="E16" t="s">
        <v>109</v>
      </c>
      <c r="F16" t="s">
        <v>110</v>
      </c>
      <c r="G16" t="s">
        <v>103</v>
      </c>
      <c r="H16" t="s">
        <v>122</v>
      </c>
      <c r="I16" t="s">
        <v>123</v>
      </c>
      <c r="J16" t="s">
        <v>124</v>
      </c>
      <c r="K16">
        <v>9.6085460000000005</v>
      </c>
      <c r="L16">
        <v>52.294103999999997</v>
      </c>
      <c r="M16">
        <v>0.25</v>
      </c>
      <c r="N16">
        <v>0</v>
      </c>
      <c r="O16">
        <v>2012</v>
      </c>
      <c r="P16">
        <v>2012</v>
      </c>
      <c r="Q16">
        <v>5.82</v>
      </c>
      <c r="R16">
        <v>20.188488641195999</v>
      </c>
      <c r="S16">
        <v>8.91</v>
      </c>
      <c r="T16">
        <v>10.199999999999999</v>
      </c>
      <c r="U16">
        <v>75.3</v>
      </c>
      <c r="V16">
        <v>14.5</v>
      </c>
      <c r="W16">
        <v>11.81</v>
      </c>
      <c r="X16">
        <v>11.86</v>
      </c>
      <c r="Y16">
        <v>82.77</v>
      </c>
      <c r="Z16">
        <v>12.03</v>
      </c>
      <c r="AA16">
        <v>3</v>
      </c>
      <c r="AB16">
        <v>2046</v>
      </c>
      <c r="AC16">
        <v>10.85</v>
      </c>
      <c r="AD16">
        <v>12.33</v>
      </c>
      <c r="AE16">
        <v>94.55</v>
      </c>
      <c r="AF16">
        <v>12.53</v>
      </c>
      <c r="AG16">
        <v>0</v>
      </c>
      <c r="AH16">
        <v>383</v>
      </c>
      <c r="AI16">
        <v>2</v>
      </c>
      <c r="AJ16">
        <v>3</v>
      </c>
      <c r="AK16">
        <v>3</v>
      </c>
      <c r="AL16">
        <v>6</v>
      </c>
      <c r="AM16">
        <v>3</v>
      </c>
      <c r="AN16">
        <v>296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10.513999999999999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</v>
      </c>
      <c r="BP16">
        <v>8.4060000000000006</v>
      </c>
      <c r="BQ16">
        <v>5</v>
      </c>
      <c r="BR16">
        <v>0</v>
      </c>
      <c r="BS16">
        <v>0</v>
      </c>
      <c r="BT16">
        <v>10.513999999999999</v>
      </c>
      <c r="BU16">
        <v>0</v>
      </c>
      <c r="BV16">
        <v>0</v>
      </c>
      <c r="BW16">
        <v>5</v>
      </c>
      <c r="BX16">
        <v>10.513999999999999</v>
      </c>
      <c r="BY16">
        <v>1</v>
      </c>
      <c r="BZ16">
        <v>0</v>
      </c>
      <c r="CA16" t="s">
        <v>127</v>
      </c>
    </row>
    <row r="17" spans="1:79" x14ac:dyDescent="0.3">
      <c r="A17">
        <v>8</v>
      </c>
      <c r="B17">
        <v>16</v>
      </c>
      <c r="C17" t="s">
        <v>78</v>
      </c>
      <c r="D17" t="s">
        <v>128</v>
      </c>
      <c r="E17" t="s">
        <v>80</v>
      </c>
      <c r="F17" t="s">
        <v>81</v>
      </c>
      <c r="G17" t="s">
        <v>90</v>
      </c>
      <c r="H17" t="s">
        <v>122</v>
      </c>
      <c r="I17" t="s">
        <v>123</v>
      </c>
      <c r="J17" t="s">
        <v>124</v>
      </c>
      <c r="K17">
        <v>11.658923</v>
      </c>
      <c r="L17">
        <v>51.002741</v>
      </c>
      <c r="M17">
        <v>0.25</v>
      </c>
      <c r="N17">
        <v>0</v>
      </c>
      <c r="O17">
        <v>2013</v>
      </c>
      <c r="P17">
        <v>2013</v>
      </c>
      <c r="Q17">
        <v>7.1849999999999996</v>
      </c>
      <c r="R17">
        <v>19.065713309301898</v>
      </c>
      <c r="S17">
        <v>8.91</v>
      </c>
      <c r="T17">
        <v>5.0999999999999996</v>
      </c>
      <c r="U17">
        <v>61.1</v>
      </c>
      <c r="V17">
        <v>33.799999999999997</v>
      </c>
      <c r="W17">
        <v>6.33</v>
      </c>
      <c r="X17">
        <v>8.2050000000000001</v>
      </c>
      <c r="Y17">
        <v>71.394999999999996</v>
      </c>
      <c r="Z17">
        <v>9.49</v>
      </c>
      <c r="AA17">
        <v>0.94499999999999995</v>
      </c>
      <c r="AB17">
        <v>2768.6</v>
      </c>
      <c r="AC17">
        <v>14.94</v>
      </c>
      <c r="AD17">
        <v>15.455</v>
      </c>
      <c r="AE17">
        <v>60.314999999999998</v>
      </c>
      <c r="AF17">
        <v>12.494999999999999</v>
      </c>
      <c r="AG17">
        <v>0</v>
      </c>
      <c r="AH17">
        <v>3945.5</v>
      </c>
      <c r="AI17">
        <v>2</v>
      </c>
      <c r="AJ17">
        <v>2</v>
      </c>
      <c r="AK17">
        <v>3</v>
      </c>
      <c r="AL17">
        <v>6</v>
      </c>
      <c r="AM17">
        <v>3</v>
      </c>
      <c r="AN17">
        <v>558</v>
      </c>
      <c r="AO17">
        <v>3</v>
      </c>
      <c r="AP17">
        <v>5</v>
      </c>
      <c r="AQ17">
        <v>0</v>
      </c>
      <c r="AR17">
        <v>8.5</v>
      </c>
      <c r="AS17">
        <v>15</v>
      </c>
      <c r="AT17">
        <v>0</v>
      </c>
      <c r="AU17">
        <v>0</v>
      </c>
      <c r="AV17">
        <v>1.5</v>
      </c>
      <c r="AW17">
        <v>0</v>
      </c>
      <c r="AX17">
        <v>0</v>
      </c>
      <c r="AY17">
        <v>0</v>
      </c>
      <c r="AZ17">
        <v>3</v>
      </c>
      <c r="BA17">
        <v>1.5089999999999999</v>
      </c>
      <c r="BB17">
        <v>1.2655000000000001</v>
      </c>
      <c r="BC17">
        <v>0</v>
      </c>
      <c r="BD17">
        <v>2.125</v>
      </c>
      <c r="BE17">
        <v>2.3224999999999998</v>
      </c>
      <c r="BF17">
        <v>0</v>
      </c>
      <c r="BG17">
        <v>0</v>
      </c>
      <c r="BH17">
        <v>6.9</v>
      </c>
      <c r="BI17">
        <v>0</v>
      </c>
      <c r="BJ17">
        <v>0</v>
      </c>
      <c r="BK17">
        <v>0</v>
      </c>
      <c r="BL17">
        <v>0</v>
      </c>
      <c r="BM17">
        <v>16</v>
      </c>
      <c r="BN17">
        <v>4.8562000000000003</v>
      </c>
      <c r="BO17">
        <v>1.5</v>
      </c>
      <c r="BP17">
        <v>6.9</v>
      </c>
      <c r="BQ17">
        <v>1.5</v>
      </c>
      <c r="BR17">
        <v>31.5</v>
      </c>
      <c r="BS17">
        <v>0</v>
      </c>
      <c r="BT17">
        <v>6.9</v>
      </c>
      <c r="BU17">
        <v>7.2220000000000004</v>
      </c>
      <c r="BV17">
        <v>0</v>
      </c>
      <c r="BW17">
        <v>36</v>
      </c>
      <c r="BX17">
        <v>14.122</v>
      </c>
      <c r="BY17">
        <v>4</v>
      </c>
      <c r="BZ17">
        <v>1.2158280645597499</v>
      </c>
      <c r="CA17">
        <v>0.87703455965699195</v>
      </c>
    </row>
    <row r="18" spans="1:79" x14ac:dyDescent="0.3">
      <c r="A18">
        <v>9</v>
      </c>
      <c r="B18">
        <v>17</v>
      </c>
      <c r="C18" t="s">
        <v>99</v>
      </c>
      <c r="D18" t="s">
        <v>129</v>
      </c>
      <c r="E18" t="s">
        <v>101</v>
      </c>
      <c r="F18" t="s">
        <v>102</v>
      </c>
      <c r="G18" t="s">
        <v>130</v>
      </c>
      <c r="H18" t="s">
        <v>122</v>
      </c>
      <c r="I18" t="s">
        <v>123</v>
      </c>
      <c r="J18" t="s">
        <v>131</v>
      </c>
      <c r="K18">
        <v>11.910337999999999</v>
      </c>
      <c r="L18">
        <v>50.644899000000002</v>
      </c>
      <c r="M18">
        <v>0.25</v>
      </c>
      <c r="N18">
        <v>0</v>
      </c>
      <c r="O18">
        <v>2013</v>
      </c>
      <c r="P18">
        <v>2013</v>
      </c>
      <c r="Q18">
        <v>5.8</v>
      </c>
      <c r="R18">
        <v>22.212342592168302</v>
      </c>
      <c r="S18">
        <v>9.6999999999999993</v>
      </c>
      <c r="T18">
        <v>28.9</v>
      </c>
      <c r="U18">
        <v>49.6</v>
      </c>
      <c r="V18">
        <v>21.5</v>
      </c>
      <c r="W18">
        <v>5.915</v>
      </c>
      <c r="X18">
        <v>6.77</v>
      </c>
      <c r="Y18">
        <v>77.734999999999999</v>
      </c>
      <c r="Z18">
        <v>7.3049999999999997</v>
      </c>
      <c r="AA18">
        <v>1.53</v>
      </c>
      <c r="AB18">
        <v>3047.335</v>
      </c>
      <c r="AC18">
        <v>13.29</v>
      </c>
      <c r="AD18">
        <v>13.565</v>
      </c>
      <c r="AE18">
        <v>76.02</v>
      </c>
      <c r="AF18">
        <v>10.31</v>
      </c>
      <c r="AG18">
        <v>0</v>
      </c>
      <c r="AH18">
        <v>3224.5</v>
      </c>
      <c r="AI18">
        <v>2</v>
      </c>
      <c r="AJ18">
        <v>3</v>
      </c>
      <c r="AK18">
        <v>3</v>
      </c>
      <c r="AL18">
        <v>6</v>
      </c>
      <c r="AM18">
        <v>3</v>
      </c>
      <c r="AN18">
        <v>558.5</v>
      </c>
      <c r="AO18">
        <v>6.5</v>
      </c>
      <c r="AP18">
        <v>0</v>
      </c>
      <c r="AQ18">
        <v>0</v>
      </c>
      <c r="AR18">
        <v>0.5</v>
      </c>
      <c r="AS18">
        <v>6.5</v>
      </c>
      <c r="AT18">
        <v>0</v>
      </c>
      <c r="AU18">
        <v>0</v>
      </c>
      <c r="AV18">
        <v>1.5</v>
      </c>
      <c r="AW18">
        <v>0.5</v>
      </c>
      <c r="AX18">
        <v>0</v>
      </c>
      <c r="AY18">
        <v>0</v>
      </c>
      <c r="AZ18">
        <v>2.5</v>
      </c>
      <c r="BA18">
        <v>7.7850000000000001</v>
      </c>
      <c r="BB18">
        <v>0</v>
      </c>
      <c r="BC18">
        <v>0</v>
      </c>
      <c r="BD18">
        <v>7.5499999999999998E-2</v>
      </c>
      <c r="BE18">
        <v>0.35799999999999998</v>
      </c>
      <c r="BF18">
        <v>0</v>
      </c>
      <c r="BG18">
        <v>0</v>
      </c>
      <c r="BH18">
        <v>2.2749999999999999</v>
      </c>
      <c r="BI18">
        <v>2.5999999999999999E-2</v>
      </c>
      <c r="BJ18">
        <v>0</v>
      </c>
      <c r="BK18">
        <v>0</v>
      </c>
      <c r="BL18">
        <v>0</v>
      </c>
      <c r="BM18">
        <v>6.5</v>
      </c>
      <c r="BN18">
        <v>7.2759999999999998</v>
      </c>
      <c r="BO18">
        <v>1.5</v>
      </c>
      <c r="BP18">
        <v>2.2746499999999998</v>
      </c>
      <c r="BQ18">
        <v>1.5</v>
      </c>
      <c r="BR18">
        <v>13.5</v>
      </c>
      <c r="BS18">
        <v>0</v>
      </c>
      <c r="BT18">
        <v>2.2749999999999999</v>
      </c>
      <c r="BU18">
        <v>8.2185000000000006</v>
      </c>
      <c r="BV18">
        <v>0</v>
      </c>
      <c r="BW18">
        <v>18</v>
      </c>
      <c r="BX18">
        <v>10.519500000000001</v>
      </c>
      <c r="BY18">
        <v>3</v>
      </c>
      <c r="BZ18">
        <v>0.67790872564419802</v>
      </c>
      <c r="CA18">
        <v>0.61705911415395998</v>
      </c>
    </row>
    <row r="19" spans="1:79" x14ac:dyDescent="0.3">
      <c r="A19">
        <v>10</v>
      </c>
      <c r="B19">
        <v>18</v>
      </c>
      <c r="C19" t="s">
        <v>118</v>
      </c>
      <c r="D19" t="s">
        <v>132</v>
      </c>
      <c r="E19" t="s">
        <v>109</v>
      </c>
      <c r="F19" t="s">
        <v>110</v>
      </c>
      <c r="G19" t="s">
        <v>103</v>
      </c>
      <c r="H19" t="s">
        <v>122</v>
      </c>
      <c r="I19" t="s">
        <v>123</v>
      </c>
      <c r="J19" t="s">
        <v>124</v>
      </c>
      <c r="K19">
        <v>9.6022750000000006</v>
      </c>
      <c r="L19">
        <v>52.294314</v>
      </c>
      <c r="M19">
        <v>0.25</v>
      </c>
      <c r="N19">
        <v>0</v>
      </c>
      <c r="O19">
        <v>2013</v>
      </c>
      <c r="P19">
        <v>2013</v>
      </c>
      <c r="Q19">
        <v>6.7750000000000004</v>
      </c>
      <c r="R19">
        <v>21.774981921178298</v>
      </c>
      <c r="S19">
        <v>10.45</v>
      </c>
      <c r="T19">
        <v>9.4</v>
      </c>
      <c r="U19">
        <v>72.099999999999994</v>
      </c>
      <c r="V19">
        <v>18.5</v>
      </c>
      <c r="W19">
        <v>2.8650000000000002</v>
      </c>
      <c r="X19">
        <v>3.355</v>
      </c>
      <c r="Y19">
        <v>82.185000000000002</v>
      </c>
      <c r="Z19">
        <v>4.875</v>
      </c>
      <c r="AA19">
        <v>1.18</v>
      </c>
      <c r="AB19">
        <v>1927.9349999999999</v>
      </c>
      <c r="AC19">
        <v>6.2149999999999999</v>
      </c>
      <c r="AD19">
        <v>5.1150000000000002</v>
      </c>
      <c r="AE19">
        <v>90.65</v>
      </c>
      <c r="AF19">
        <v>5.6950000000000003</v>
      </c>
      <c r="AG19">
        <v>0.65</v>
      </c>
      <c r="AH19">
        <v>971.5</v>
      </c>
      <c r="AI19">
        <v>2</v>
      </c>
      <c r="AJ19">
        <v>3</v>
      </c>
      <c r="AK19">
        <v>3</v>
      </c>
      <c r="AL19">
        <v>6</v>
      </c>
      <c r="AM19">
        <v>3</v>
      </c>
      <c r="AN19">
        <v>582</v>
      </c>
      <c r="AO19">
        <v>0</v>
      </c>
      <c r="AP19">
        <v>2.5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1.5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0.76149999999999995</v>
      </c>
      <c r="BC19">
        <v>0</v>
      </c>
      <c r="BD19">
        <v>0</v>
      </c>
      <c r="BE19">
        <v>5.7000000000000002E-2</v>
      </c>
      <c r="BF19">
        <v>0</v>
      </c>
      <c r="BG19">
        <v>0</v>
      </c>
      <c r="BH19">
        <v>2.9180000000000001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0.65395000000000003</v>
      </c>
      <c r="BO19">
        <v>0.5</v>
      </c>
      <c r="BP19">
        <v>2.3386999999999998</v>
      </c>
      <c r="BQ19">
        <v>1.5</v>
      </c>
      <c r="BR19">
        <v>3.5</v>
      </c>
      <c r="BS19">
        <v>0</v>
      </c>
      <c r="BT19">
        <v>2.9180000000000001</v>
      </c>
      <c r="BU19">
        <v>0.81850000000000001</v>
      </c>
      <c r="BV19">
        <v>0</v>
      </c>
      <c r="BW19">
        <v>5</v>
      </c>
      <c r="BX19">
        <v>3.7364999999999999</v>
      </c>
      <c r="BY19">
        <v>2</v>
      </c>
      <c r="BZ19">
        <v>0.66156323815798201</v>
      </c>
      <c r="CA19">
        <v>0.95443400292496505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8"/>
  <sheetViews>
    <sheetView topLeftCell="E1" workbookViewId="0">
      <selection activeCell="K24" sqref="K24"/>
    </sheetView>
  </sheetViews>
  <sheetFormatPr baseColWidth="10" defaultRowHeight="16.5" x14ac:dyDescent="0.3"/>
  <sheetData>
    <row r="1" spans="1:60" x14ac:dyDescent="0.3">
      <c r="B1" t="s">
        <v>133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</row>
    <row r="2" spans="1:60" x14ac:dyDescent="0.3">
      <c r="A2">
        <v>1</v>
      </c>
      <c r="B2">
        <v>1</v>
      </c>
      <c r="C2">
        <v>0</v>
      </c>
      <c r="D2">
        <v>0</v>
      </c>
      <c r="E2">
        <v>0</v>
      </c>
      <c r="F2">
        <v>0.33333333333333298</v>
      </c>
      <c r="G2">
        <v>0</v>
      </c>
      <c r="H2">
        <v>0.33333333333333298</v>
      </c>
      <c r="I2">
        <v>0.14169607537888201</v>
      </c>
      <c r="J2">
        <v>2.86095922253608</v>
      </c>
      <c r="K2">
        <v>0.30675662473390242</v>
      </c>
      <c r="L2">
        <v>0</v>
      </c>
      <c r="M2">
        <v>0</v>
      </c>
      <c r="N2">
        <v>0</v>
      </c>
      <c r="O2">
        <v>4.3647731263428202</v>
      </c>
      <c r="P2">
        <v>4.2274854622261397</v>
      </c>
      <c r="Q2">
        <v>1.7341952984982201</v>
      </c>
      <c r="R2">
        <v>4.5037034143518397</v>
      </c>
      <c r="S2">
        <v>0.34690696799638399</v>
      </c>
      <c r="T2">
        <v>403.98046224759202</v>
      </c>
      <c r="U2">
        <v>1.4349332156352499</v>
      </c>
      <c r="V2">
        <v>1.0372238588334399</v>
      </c>
      <c r="W2">
        <v>6.8488709531814997</v>
      </c>
      <c r="X2">
        <v>1.59756411799687</v>
      </c>
      <c r="Y2">
        <v>3.7333333333333298</v>
      </c>
      <c r="Z2">
        <v>1211.9762098875301</v>
      </c>
      <c r="AA2">
        <v>0</v>
      </c>
      <c r="AB2">
        <v>0</v>
      </c>
      <c r="AC2">
        <v>0.33333333333333298</v>
      </c>
      <c r="AD2">
        <v>0</v>
      </c>
      <c r="AE2">
        <v>0</v>
      </c>
      <c r="AF2">
        <v>111.275933306952</v>
      </c>
      <c r="AG2">
        <v>2.08166599946613</v>
      </c>
      <c r="AH2">
        <v>0.33333333333333298</v>
      </c>
      <c r="AI2">
        <v>0</v>
      </c>
      <c r="AJ2">
        <v>0.66666666666666696</v>
      </c>
      <c r="AK2">
        <v>2.3333333333333299</v>
      </c>
      <c r="AL2">
        <v>0</v>
      </c>
      <c r="AM2">
        <v>0</v>
      </c>
      <c r="AN2">
        <v>3.1797973380564901</v>
      </c>
      <c r="AO2">
        <v>0</v>
      </c>
      <c r="AP2">
        <v>1.3333333333333299</v>
      </c>
      <c r="AQ2">
        <v>0.57735026918962595</v>
      </c>
      <c r="AR2">
        <v>1.1547005383792499</v>
      </c>
      <c r="AS2">
        <v>2.1666913588336598</v>
      </c>
      <c r="AT2">
        <v>0.22233333333333299</v>
      </c>
      <c r="AU2">
        <v>0</v>
      </c>
      <c r="AV2">
        <v>0.154125850452732</v>
      </c>
      <c r="AW2">
        <v>0.20847088792229701</v>
      </c>
      <c r="AX2">
        <v>0</v>
      </c>
      <c r="AY2">
        <v>0</v>
      </c>
      <c r="AZ2">
        <v>13.310972382879401</v>
      </c>
      <c r="BA2">
        <v>0</v>
      </c>
      <c r="BB2">
        <v>2.677</v>
      </c>
      <c r="BC2">
        <v>0.611667756583952</v>
      </c>
      <c r="BD2">
        <v>0</v>
      </c>
      <c r="BE2">
        <v>1.3333333333333299</v>
      </c>
      <c r="BF2">
        <v>2.7828554711542801</v>
      </c>
      <c r="BG2">
        <v>3.7118429085533502</v>
      </c>
      <c r="BH2">
        <v>14.2376268798561</v>
      </c>
    </row>
    <row r="3" spans="1:60" x14ac:dyDescent="0.3">
      <c r="A3">
        <v>2</v>
      </c>
      <c r="B3">
        <v>2</v>
      </c>
      <c r="C3">
        <v>0</v>
      </c>
      <c r="D3">
        <v>0</v>
      </c>
      <c r="E3">
        <v>0</v>
      </c>
      <c r="F3">
        <v>0.33333333333333298</v>
      </c>
      <c r="G3">
        <v>0</v>
      </c>
      <c r="H3">
        <v>0.33333333333333298</v>
      </c>
      <c r="I3">
        <v>0.60842236791375304</v>
      </c>
      <c r="J3">
        <v>4.0739788821977596</v>
      </c>
      <c r="K3">
        <v>0.20180576439948222</v>
      </c>
      <c r="L3">
        <v>0</v>
      </c>
      <c r="M3">
        <v>0</v>
      </c>
      <c r="N3">
        <v>0</v>
      </c>
      <c r="O3">
        <v>1.34507744510617</v>
      </c>
      <c r="P3">
        <v>1.4693460374526399</v>
      </c>
      <c r="Q3">
        <v>2.9126334018089799</v>
      </c>
      <c r="R3">
        <v>2.19838071720477</v>
      </c>
      <c r="S3">
        <v>0.47792375031077</v>
      </c>
      <c r="T3">
        <v>352.17670626169098</v>
      </c>
      <c r="U3">
        <v>1.17024688753176</v>
      </c>
      <c r="V3">
        <v>1.60267831387892</v>
      </c>
      <c r="W3">
        <v>6.3334114030275996</v>
      </c>
      <c r="X3">
        <v>0.428070606844764</v>
      </c>
      <c r="Y3">
        <v>3.3333333333333298E-2</v>
      </c>
      <c r="Z3">
        <v>1598.9186971200299</v>
      </c>
      <c r="AA3">
        <v>0</v>
      </c>
      <c r="AB3">
        <v>0</v>
      </c>
      <c r="AC3">
        <v>0</v>
      </c>
      <c r="AD3">
        <v>0</v>
      </c>
      <c r="AE3">
        <v>0</v>
      </c>
      <c r="AF3">
        <v>105.10365254251499</v>
      </c>
      <c r="AG3">
        <v>2.1858128414340001</v>
      </c>
      <c r="AH3">
        <v>0</v>
      </c>
      <c r="AI3">
        <v>0</v>
      </c>
      <c r="AJ3">
        <v>1.76383420737639</v>
      </c>
      <c r="AK3">
        <v>3.2829526005987</v>
      </c>
      <c r="AL3">
        <v>0</v>
      </c>
      <c r="AM3">
        <v>0</v>
      </c>
      <c r="AN3">
        <v>5.2387445485005699</v>
      </c>
      <c r="AO3">
        <v>0.88191710368819698</v>
      </c>
      <c r="AP3">
        <v>0</v>
      </c>
      <c r="AQ3">
        <v>0</v>
      </c>
      <c r="AR3">
        <v>2.1858128414340001</v>
      </c>
      <c r="AS3">
        <v>1.5374621223879901</v>
      </c>
      <c r="AT3">
        <v>0</v>
      </c>
      <c r="AU3">
        <v>0</v>
      </c>
      <c r="AV3">
        <v>0.67237646531620299</v>
      </c>
      <c r="AW3">
        <v>0.26305407133219699</v>
      </c>
      <c r="AX3">
        <v>0</v>
      </c>
      <c r="AY3">
        <v>0</v>
      </c>
      <c r="AZ3">
        <v>18.9420832099675</v>
      </c>
      <c r="BA3">
        <v>0.13466666666666699</v>
      </c>
      <c r="BB3">
        <v>0</v>
      </c>
      <c r="BC3">
        <v>0</v>
      </c>
      <c r="BD3">
        <v>0</v>
      </c>
      <c r="BE3">
        <v>2.6457513110645898</v>
      </c>
      <c r="BF3">
        <v>1.6706346708162501</v>
      </c>
      <c r="BG3">
        <v>3.2145502536643198</v>
      </c>
      <c r="BH3">
        <v>18.4938116214419</v>
      </c>
    </row>
    <row r="4" spans="1:60" x14ac:dyDescent="0.3">
      <c r="A4">
        <v>3</v>
      </c>
      <c r="B4">
        <v>3</v>
      </c>
      <c r="C4">
        <v>0</v>
      </c>
      <c r="D4">
        <v>0</v>
      </c>
      <c r="E4">
        <v>0</v>
      </c>
      <c r="F4">
        <v>0.33333333333333298</v>
      </c>
      <c r="G4">
        <v>0</v>
      </c>
      <c r="H4">
        <v>0.33333333333333298</v>
      </c>
      <c r="I4">
        <v>0.761759658801763</v>
      </c>
      <c r="J4">
        <v>2.5042725971756399</v>
      </c>
      <c r="K4">
        <v>0.37605605568505202</v>
      </c>
      <c r="L4">
        <v>0</v>
      </c>
      <c r="M4">
        <v>0</v>
      </c>
      <c r="N4">
        <v>0</v>
      </c>
      <c r="O4">
        <v>4.3647731263428202</v>
      </c>
      <c r="P4">
        <v>4.2274854622261397</v>
      </c>
      <c r="Q4">
        <v>1.7341952984982201</v>
      </c>
      <c r="R4">
        <v>4.5037034143518397</v>
      </c>
      <c r="S4">
        <v>0.34690696799638399</v>
      </c>
      <c r="T4">
        <v>403.98046224759202</v>
      </c>
      <c r="U4">
        <v>1.4349332156352499</v>
      </c>
      <c r="V4">
        <v>1.0372238588334399</v>
      </c>
      <c r="W4">
        <v>6.8488709531814997</v>
      </c>
      <c r="X4">
        <v>1.59756411799687</v>
      </c>
      <c r="Y4">
        <v>3.7333333333333298</v>
      </c>
      <c r="Z4">
        <v>1211.9762098875301</v>
      </c>
      <c r="AA4">
        <v>0</v>
      </c>
      <c r="AB4">
        <v>0</v>
      </c>
      <c r="AC4">
        <v>0.33333333333333298</v>
      </c>
      <c r="AD4">
        <v>0</v>
      </c>
      <c r="AE4">
        <v>0</v>
      </c>
      <c r="AF4">
        <v>111.275933306952</v>
      </c>
      <c r="AG4">
        <v>11.930353445448899</v>
      </c>
      <c r="AH4">
        <v>12.128936932440199</v>
      </c>
      <c r="AI4">
        <v>0</v>
      </c>
      <c r="AJ4">
        <v>47.127486671792703</v>
      </c>
      <c r="AK4">
        <v>14.881009523699801</v>
      </c>
      <c r="AL4">
        <v>2.7284509239574799</v>
      </c>
      <c r="AM4">
        <v>0.57735026918962595</v>
      </c>
      <c r="AN4">
        <v>5.5075705472861003</v>
      </c>
      <c r="AO4">
        <v>3.7118429085533502</v>
      </c>
      <c r="AP4">
        <v>0.33333333333333298</v>
      </c>
      <c r="AQ4">
        <v>1.3333333333333299</v>
      </c>
      <c r="AR4">
        <v>2.7284509239574799</v>
      </c>
      <c r="AS4">
        <v>4.32156647267837</v>
      </c>
      <c r="AT4">
        <v>3.8791701145706101</v>
      </c>
      <c r="AU4">
        <v>0</v>
      </c>
      <c r="AV4">
        <v>9.3346743619927306</v>
      </c>
      <c r="AW4">
        <v>3.7648644213452198</v>
      </c>
      <c r="AX4">
        <v>0.54685901087737199</v>
      </c>
      <c r="AY4">
        <v>0.24621963997843699</v>
      </c>
      <c r="AZ4">
        <v>20.7544568091879</v>
      </c>
      <c r="BA4">
        <v>0.82224509727939399</v>
      </c>
      <c r="BB4">
        <v>0.34066666666666701</v>
      </c>
      <c r="BC4">
        <v>1.0573333333333299</v>
      </c>
      <c r="BD4">
        <v>5.6433333333333301E-2</v>
      </c>
      <c r="BE4">
        <v>41.428653530296302</v>
      </c>
      <c r="BF4">
        <v>13.183195813147</v>
      </c>
      <c r="BG4">
        <v>4.3716256828680002</v>
      </c>
      <c r="BH4">
        <v>19.828620355519799</v>
      </c>
    </row>
    <row r="5" spans="1:60" x14ac:dyDescent="0.3">
      <c r="A5">
        <v>4</v>
      </c>
      <c r="B5">
        <v>4</v>
      </c>
      <c r="C5">
        <v>0</v>
      </c>
      <c r="D5">
        <v>0</v>
      </c>
      <c r="E5">
        <v>0</v>
      </c>
      <c r="F5">
        <v>0.33333333333333298</v>
      </c>
      <c r="G5">
        <v>0</v>
      </c>
      <c r="H5">
        <v>0.33333333333333298</v>
      </c>
      <c r="I5">
        <v>0.144376052184718</v>
      </c>
      <c r="J5">
        <v>1.89952798112314</v>
      </c>
      <c r="K5">
        <v>0.4534160141175152</v>
      </c>
      <c r="L5">
        <v>0</v>
      </c>
      <c r="M5">
        <v>0</v>
      </c>
      <c r="N5">
        <v>0</v>
      </c>
      <c r="O5">
        <v>4.3306094002781803</v>
      </c>
      <c r="P5">
        <v>4.1542000165829496</v>
      </c>
      <c r="Q5">
        <v>1.7254081642710899</v>
      </c>
      <c r="R5">
        <v>4.43742167380013</v>
      </c>
      <c r="S5">
        <v>0.23154073315749699</v>
      </c>
      <c r="T5">
        <v>418.11203826778802</v>
      </c>
      <c r="U5">
        <v>0.65641281049182598</v>
      </c>
      <c r="V5">
        <v>0.50269274910227202</v>
      </c>
      <c r="W5">
        <v>1.85608009884631</v>
      </c>
      <c r="X5">
        <v>1.18665262163973</v>
      </c>
      <c r="Y5">
        <v>0.266666666666667</v>
      </c>
      <c r="Z5">
        <v>417.65176882182601</v>
      </c>
      <c r="AA5">
        <v>0</v>
      </c>
      <c r="AB5">
        <v>0</v>
      </c>
      <c r="AC5">
        <v>0.33333333333333298</v>
      </c>
      <c r="AD5">
        <v>0</v>
      </c>
      <c r="AE5">
        <v>0</v>
      </c>
      <c r="AF5">
        <v>111.869467585118</v>
      </c>
      <c r="AG5">
        <v>4.5825756949558398</v>
      </c>
      <c r="AH5">
        <v>0</v>
      </c>
      <c r="AI5">
        <v>0</v>
      </c>
      <c r="AJ5">
        <v>2.4037008503093298</v>
      </c>
      <c r="AK5">
        <v>4.7022453265552899</v>
      </c>
      <c r="AL5">
        <v>0</v>
      </c>
      <c r="AM5">
        <v>0</v>
      </c>
      <c r="AN5">
        <v>4.3333333333333304</v>
      </c>
      <c r="AO5">
        <v>2</v>
      </c>
      <c r="AP5">
        <v>0</v>
      </c>
      <c r="AQ5">
        <v>0.33333333333333298</v>
      </c>
      <c r="AR5">
        <v>1</v>
      </c>
      <c r="AS5">
        <v>3.57618810094398</v>
      </c>
      <c r="AT5">
        <v>0</v>
      </c>
      <c r="AU5">
        <v>0</v>
      </c>
      <c r="AV5">
        <v>0.77386109864755503</v>
      </c>
      <c r="AW5">
        <v>0.46675630091563303</v>
      </c>
      <c r="AX5">
        <v>0</v>
      </c>
      <c r="AY5">
        <v>0</v>
      </c>
      <c r="AZ5">
        <v>8.10299025051863</v>
      </c>
      <c r="BA5">
        <v>0.69399999999999995</v>
      </c>
      <c r="BB5">
        <v>0</v>
      </c>
      <c r="BC5">
        <v>0.85711771523973201</v>
      </c>
      <c r="BD5">
        <v>0</v>
      </c>
      <c r="BE5">
        <v>2.9627314724385299</v>
      </c>
      <c r="BF5">
        <v>1.70501165685165</v>
      </c>
      <c r="BG5">
        <v>2.9059326290271201</v>
      </c>
      <c r="BH5">
        <v>7.8630922446438198</v>
      </c>
    </row>
    <row r="6" spans="1:60" x14ac:dyDescent="0.3">
      <c r="A6">
        <v>5</v>
      </c>
      <c r="B6">
        <v>5</v>
      </c>
      <c r="C6">
        <v>0</v>
      </c>
      <c r="D6">
        <v>0</v>
      </c>
      <c r="E6">
        <v>0</v>
      </c>
      <c r="F6">
        <v>0.33333333333333298</v>
      </c>
      <c r="G6">
        <v>0</v>
      </c>
      <c r="H6">
        <v>0.33333333333333298</v>
      </c>
      <c r="I6">
        <v>0.214812579809573</v>
      </c>
      <c r="J6">
        <v>3.21651872715556</v>
      </c>
      <c r="K6">
        <v>0.74518251920549983</v>
      </c>
      <c r="L6">
        <v>0</v>
      </c>
      <c r="M6">
        <v>0</v>
      </c>
      <c r="N6">
        <v>0</v>
      </c>
      <c r="O6">
        <v>1.6317713619799099</v>
      </c>
      <c r="P6">
        <v>1.36189002656031</v>
      </c>
      <c r="Q6">
        <v>3.3332883330295799</v>
      </c>
      <c r="R6">
        <v>2.1055719729644302</v>
      </c>
      <c r="S6">
        <v>0.18333333333333299</v>
      </c>
      <c r="T6">
        <v>374.42453963085501</v>
      </c>
      <c r="U6">
        <v>1.44952099367726</v>
      </c>
      <c r="V6">
        <v>1.63619816784045</v>
      </c>
      <c r="W6">
        <v>7.4562479393682501</v>
      </c>
      <c r="X6">
        <v>0.85831877010299096</v>
      </c>
      <c r="Y6">
        <v>2.1333333333333302</v>
      </c>
      <c r="Z6">
        <v>949.71440151470995</v>
      </c>
      <c r="AA6">
        <v>0</v>
      </c>
      <c r="AB6">
        <v>0</v>
      </c>
      <c r="AC6">
        <v>0</v>
      </c>
      <c r="AD6">
        <v>0</v>
      </c>
      <c r="AE6">
        <v>0</v>
      </c>
      <c r="AF6">
        <v>105.10365254251499</v>
      </c>
      <c r="AG6">
        <v>2.9059326290271201</v>
      </c>
      <c r="AH6">
        <v>0</v>
      </c>
      <c r="AI6">
        <v>0</v>
      </c>
      <c r="AJ6">
        <v>0</v>
      </c>
      <c r="AK6">
        <v>8.6858761471969199</v>
      </c>
      <c r="AL6">
        <v>0</v>
      </c>
      <c r="AM6">
        <v>0</v>
      </c>
      <c r="AN6">
        <v>3.5276684147527901</v>
      </c>
      <c r="AO6">
        <v>4.3333333333333304</v>
      </c>
      <c r="AP6">
        <v>1.7320508075688801</v>
      </c>
      <c r="AQ6">
        <v>0</v>
      </c>
      <c r="AR6">
        <v>1.20185042515466</v>
      </c>
      <c r="AS6">
        <v>3.6033670519544798</v>
      </c>
      <c r="AT6">
        <v>0</v>
      </c>
      <c r="AU6">
        <v>0</v>
      </c>
      <c r="AV6">
        <v>0</v>
      </c>
      <c r="AW6">
        <v>1.2364879026231199</v>
      </c>
      <c r="AX6">
        <v>0</v>
      </c>
      <c r="AY6">
        <v>0</v>
      </c>
      <c r="AZ6">
        <v>9.5849633164544592</v>
      </c>
      <c r="BA6">
        <v>0.88766666666666705</v>
      </c>
      <c r="BB6">
        <v>1.1082644590128801</v>
      </c>
      <c r="BC6">
        <v>0</v>
      </c>
      <c r="BD6">
        <v>0</v>
      </c>
      <c r="BE6">
        <v>2.51661147842358</v>
      </c>
      <c r="BF6">
        <v>3.4446408467840799</v>
      </c>
      <c r="BG6">
        <v>1.76383420737639</v>
      </c>
      <c r="BH6">
        <v>9.2662123445582907</v>
      </c>
    </row>
    <row r="7" spans="1:60" x14ac:dyDescent="0.3">
      <c r="A7">
        <v>6</v>
      </c>
      <c r="B7">
        <v>6</v>
      </c>
      <c r="C7">
        <v>0</v>
      </c>
      <c r="D7">
        <v>0</v>
      </c>
      <c r="E7">
        <v>0</v>
      </c>
      <c r="F7">
        <v>0.33333333333333298</v>
      </c>
      <c r="G7">
        <v>0</v>
      </c>
      <c r="H7">
        <v>0.33333333333333298</v>
      </c>
      <c r="I7">
        <v>8.99999999999999E-2</v>
      </c>
      <c r="J7">
        <v>1.3354737074684599</v>
      </c>
      <c r="K7">
        <v>0.14720784683489369</v>
      </c>
      <c r="L7">
        <v>0</v>
      </c>
      <c r="M7">
        <v>0</v>
      </c>
      <c r="N7">
        <v>0</v>
      </c>
      <c r="O7">
        <v>4.1694004365136204</v>
      </c>
      <c r="P7">
        <v>4.3550698425321901</v>
      </c>
      <c r="Q7">
        <v>2.83691342444174</v>
      </c>
      <c r="R7">
        <v>4.1750462405955604</v>
      </c>
      <c r="S7">
        <v>0.59153284871688305</v>
      </c>
      <c r="T7">
        <v>533.03737526868895</v>
      </c>
      <c r="U7">
        <v>1.4614642581253099</v>
      </c>
      <c r="V7">
        <v>1.0863138486541399</v>
      </c>
      <c r="W7">
        <v>7.3706806560407498</v>
      </c>
      <c r="X7">
        <v>1.26524481601169</v>
      </c>
      <c r="Y7">
        <v>1.6666666666666701</v>
      </c>
      <c r="Z7">
        <v>1299.0168504595199</v>
      </c>
      <c r="AA7">
        <v>0</v>
      </c>
      <c r="AB7">
        <v>0</v>
      </c>
      <c r="AC7">
        <v>0</v>
      </c>
      <c r="AD7">
        <v>0</v>
      </c>
      <c r="AE7">
        <v>0</v>
      </c>
      <c r="AF7">
        <v>110.734417012558</v>
      </c>
      <c r="AG7">
        <v>9.6838926975559705</v>
      </c>
      <c r="AH7">
        <v>0</v>
      </c>
      <c r="AI7">
        <v>0</v>
      </c>
      <c r="AJ7">
        <v>1.3333333333333299</v>
      </c>
      <c r="AK7">
        <v>4.4095855184409798</v>
      </c>
      <c r="AL7">
        <v>2.7284509239574799</v>
      </c>
      <c r="AM7">
        <v>0</v>
      </c>
      <c r="AN7">
        <v>2.9059326290271201</v>
      </c>
      <c r="AO7">
        <v>1</v>
      </c>
      <c r="AP7">
        <v>0</v>
      </c>
      <c r="AQ7">
        <v>0</v>
      </c>
      <c r="AR7">
        <v>3.6666666666666701</v>
      </c>
      <c r="AS7">
        <v>7.6552932740105497</v>
      </c>
      <c r="AT7">
        <v>0</v>
      </c>
      <c r="AU7">
        <v>0</v>
      </c>
      <c r="AV7">
        <v>0.23287359470560701</v>
      </c>
      <c r="AW7">
        <v>0.68057549177148602</v>
      </c>
      <c r="AX7">
        <v>1.1492015102283499</v>
      </c>
      <c r="AY7">
        <v>0</v>
      </c>
      <c r="AZ7">
        <v>3.0902146815031801</v>
      </c>
      <c r="BA7">
        <v>0.102333333333333</v>
      </c>
      <c r="BB7">
        <v>0</v>
      </c>
      <c r="BC7">
        <v>0</v>
      </c>
      <c r="BD7">
        <v>0.92596666666666705</v>
      </c>
      <c r="BE7">
        <v>11.7945373419694</v>
      </c>
      <c r="BF7">
        <v>7.9183243858786199</v>
      </c>
      <c r="BG7">
        <v>3.3333333333333299</v>
      </c>
      <c r="BH7">
        <v>3.2931300380910802</v>
      </c>
    </row>
    <row r="8" spans="1:60" x14ac:dyDescent="0.3">
      <c r="A8">
        <v>7</v>
      </c>
      <c r="B8">
        <v>7</v>
      </c>
      <c r="C8">
        <v>0</v>
      </c>
      <c r="D8">
        <v>0</v>
      </c>
      <c r="E8">
        <v>0</v>
      </c>
      <c r="F8">
        <v>0.33333333333333298</v>
      </c>
      <c r="G8">
        <v>0</v>
      </c>
      <c r="H8">
        <v>0.33333333333333298</v>
      </c>
      <c r="I8">
        <v>0.176666666666667</v>
      </c>
      <c r="J8">
        <v>2.6903798683845701</v>
      </c>
      <c r="K8">
        <v>0.34968545901841985</v>
      </c>
      <c r="L8">
        <v>0</v>
      </c>
      <c r="M8">
        <v>0</v>
      </c>
      <c r="N8">
        <v>0</v>
      </c>
      <c r="O8">
        <v>4.3306094002781803</v>
      </c>
      <c r="P8">
        <v>4.1542000165829496</v>
      </c>
      <c r="Q8">
        <v>1.7254081642710899</v>
      </c>
      <c r="R8">
        <v>4.43742167380013</v>
      </c>
      <c r="S8">
        <v>0.23154073315749699</v>
      </c>
      <c r="T8">
        <v>418.11203826778802</v>
      </c>
      <c r="U8">
        <v>0.65641281049182598</v>
      </c>
      <c r="V8">
        <v>0.50269274910227202</v>
      </c>
      <c r="W8">
        <v>1.85608009884631</v>
      </c>
      <c r="X8">
        <v>1.18665262163973</v>
      </c>
      <c r="Y8">
        <v>0.266666666666667</v>
      </c>
      <c r="Z8">
        <v>417.65176882182601</v>
      </c>
      <c r="AA8">
        <v>0</v>
      </c>
      <c r="AB8">
        <v>0.33333333333333298</v>
      </c>
      <c r="AC8">
        <v>0.33333333333333298</v>
      </c>
      <c r="AD8">
        <v>0.33333333333333298</v>
      </c>
      <c r="AE8">
        <v>0</v>
      </c>
      <c r="AF8">
        <v>111.869467585118</v>
      </c>
      <c r="AG8">
        <v>1.85592145427667</v>
      </c>
      <c r="AH8">
        <v>0</v>
      </c>
      <c r="AI8">
        <v>0</v>
      </c>
      <c r="AJ8">
        <v>1</v>
      </c>
      <c r="AK8">
        <v>4.8419463487779799</v>
      </c>
      <c r="AL8">
        <v>0</v>
      </c>
      <c r="AM8">
        <v>0</v>
      </c>
      <c r="AN8">
        <v>1.76383420737639</v>
      </c>
      <c r="AO8">
        <v>0</v>
      </c>
      <c r="AP8">
        <v>0</v>
      </c>
      <c r="AQ8">
        <v>0</v>
      </c>
      <c r="AR8">
        <v>0.57735026918962595</v>
      </c>
      <c r="AS8">
        <v>1.92652790734466</v>
      </c>
      <c r="AT8">
        <v>0</v>
      </c>
      <c r="AU8">
        <v>0</v>
      </c>
      <c r="AV8">
        <v>0.537797669512739</v>
      </c>
      <c r="AW8">
        <v>0.53632463220619597</v>
      </c>
      <c r="AX8">
        <v>0</v>
      </c>
      <c r="AY8">
        <v>0</v>
      </c>
      <c r="AZ8">
        <v>5.4331689034423798</v>
      </c>
      <c r="BA8">
        <v>0</v>
      </c>
      <c r="BB8">
        <v>0</v>
      </c>
      <c r="BC8">
        <v>0</v>
      </c>
      <c r="BD8">
        <v>0</v>
      </c>
      <c r="BE8">
        <v>0.88191710368819698</v>
      </c>
      <c r="BF8">
        <v>1.8095031604774201</v>
      </c>
      <c r="BG8">
        <v>1.3333333333333299</v>
      </c>
      <c r="BH8">
        <v>6.2197091370899296</v>
      </c>
    </row>
    <row r="9" spans="1:60" x14ac:dyDescent="0.3">
      <c r="A9">
        <v>8</v>
      </c>
      <c r="B9">
        <v>8</v>
      </c>
      <c r="C9">
        <v>0</v>
      </c>
      <c r="D9">
        <v>0</v>
      </c>
      <c r="E9">
        <v>0</v>
      </c>
      <c r="F9">
        <v>0.33333333333333298</v>
      </c>
      <c r="G9">
        <v>0</v>
      </c>
      <c r="H9">
        <v>0.33333333333333298</v>
      </c>
      <c r="I9">
        <v>9.5393920141694497E-2</v>
      </c>
      <c r="J9">
        <v>2.6872589357312702</v>
      </c>
      <c r="K9">
        <v>1.4687230088298358</v>
      </c>
      <c r="L9">
        <v>0</v>
      </c>
      <c r="M9">
        <v>0</v>
      </c>
      <c r="N9">
        <v>0</v>
      </c>
      <c r="O9">
        <v>1.6317713619799099</v>
      </c>
      <c r="P9">
        <v>1.36189002656031</v>
      </c>
      <c r="Q9">
        <v>3.3332883330295799</v>
      </c>
      <c r="R9">
        <v>2.1055719729644302</v>
      </c>
      <c r="S9">
        <v>0.18333333333333299</v>
      </c>
      <c r="T9">
        <v>374.42453963085501</v>
      </c>
      <c r="U9">
        <v>1.44952099367726</v>
      </c>
      <c r="V9">
        <v>1.63619816784045</v>
      </c>
      <c r="W9">
        <v>7.4562479393682501</v>
      </c>
      <c r="X9">
        <v>0.85831877010299096</v>
      </c>
      <c r="Y9">
        <v>2.1333333333333302</v>
      </c>
      <c r="Z9">
        <v>949.71440151470995</v>
      </c>
      <c r="AA9">
        <v>0</v>
      </c>
      <c r="AB9">
        <v>0</v>
      </c>
      <c r="AC9">
        <v>0</v>
      </c>
      <c r="AD9">
        <v>0</v>
      </c>
      <c r="AE9">
        <v>0</v>
      </c>
      <c r="AF9">
        <v>105.388698529671</v>
      </c>
      <c r="AG9">
        <v>11.3920049937567</v>
      </c>
      <c r="AH9">
        <v>4.6666666666666696</v>
      </c>
      <c r="AI9">
        <v>0</v>
      </c>
      <c r="AJ9">
        <v>1.20185042515466</v>
      </c>
      <c r="AK9">
        <v>53.500778810530697</v>
      </c>
      <c r="AL9">
        <v>0</v>
      </c>
      <c r="AM9">
        <v>0</v>
      </c>
      <c r="AN9">
        <v>4.5825756949558398</v>
      </c>
      <c r="AO9">
        <v>1.6666666666666701</v>
      </c>
      <c r="AP9">
        <v>0</v>
      </c>
      <c r="AQ9">
        <v>0</v>
      </c>
      <c r="AR9">
        <v>4.3333333333333304</v>
      </c>
      <c r="AS9">
        <v>12.572868756881901</v>
      </c>
      <c r="AT9">
        <v>1.5856666666666701</v>
      </c>
      <c r="AU9">
        <v>0</v>
      </c>
      <c r="AV9">
        <v>0.35366666666666702</v>
      </c>
      <c r="AW9">
        <v>4.6988582419325802</v>
      </c>
      <c r="AX9">
        <v>0</v>
      </c>
      <c r="AY9">
        <v>0</v>
      </c>
      <c r="AZ9">
        <v>5.0740494128895204</v>
      </c>
      <c r="BA9">
        <v>0.38866666666666699</v>
      </c>
      <c r="BB9">
        <v>0</v>
      </c>
      <c r="BC9">
        <v>0</v>
      </c>
      <c r="BD9">
        <v>0</v>
      </c>
      <c r="BE9">
        <v>16.563010998406501</v>
      </c>
      <c r="BF9">
        <v>14.119644237767201</v>
      </c>
      <c r="BG9">
        <v>2.7284509239574799</v>
      </c>
      <c r="BH9">
        <v>4.6216617741289197</v>
      </c>
    </row>
    <row r="10" spans="1:60" x14ac:dyDescent="0.3">
      <c r="A10">
        <v>9</v>
      </c>
      <c r="B10">
        <v>9</v>
      </c>
      <c r="C10">
        <v>0</v>
      </c>
      <c r="D10">
        <v>0</v>
      </c>
      <c r="E10">
        <v>0</v>
      </c>
      <c r="F10">
        <v>0.33333333333333298</v>
      </c>
      <c r="G10">
        <v>0</v>
      </c>
      <c r="H10">
        <v>0.33333333333333298</v>
      </c>
      <c r="I10">
        <v>0.13872434697789901</v>
      </c>
      <c r="J10">
        <v>3.2039995682103499</v>
      </c>
      <c r="K10">
        <v>0.26846990996338194</v>
      </c>
      <c r="L10">
        <v>0</v>
      </c>
      <c r="M10">
        <v>0</v>
      </c>
      <c r="N10">
        <v>0</v>
      </c>
      <c r="O10">
        <v>4.1445747670901101</v>
      </c>
      <c r="P10">
        <v>4.2207266357030697</v>
      </c>
      <c r="Q10">
        <v>2.0185831114367798</v>
      </c>
      <c r="R10">
        <v>4.0254578759578497</v>
      </c>
      <c r="S10">
        <v>0.35591821782226601</v>
      </c>
      <c r="T10">
        <v>299.25133656064702</v>
      </c>
      <c r="U10">
        <v>1.1480563284670899</v>
      </c>
      <c r="V10">
        <v>1.24816309475609</v>
      </c>
      <c r="W10">
        <v>6.0080954645470701</v>
      </c>
      <c r="X10">
        <v>2.20404426251178</v>
      </c>
      <c r="Y10">
        <v>0.46666666666666701</v>
      </c>
      <c r="Z10">
        <v>970.59197285871801</v>
      </c>
      <c r="AA10">
        <v>0</v>
      </c>
      <c r="AB10">
        <v>0</v>
      </c>
      <c r="AC10">
        <v>0</v>
      </c>
      <c r="AD10">
        <v>0.33333333333333298</v>
      </c>
      <c r="AE10">
        <v>0</v>
      </c>
      <c r="AF10">
        <v>99.019077847543002</v>
      </c>
      <c r="AG10">
        <v>1.6666666666666701</v>
      </c>
      <c r="AH10">
        <v>0.66666666666666696</v>
      </c>
      <c r="AI10">
        <v>3.05505046330389</v>
      </c>
      <c r="AJ10">
        <v>2.60341655863555</v>
      </c>
      <c r="AK10">
        <v>6.5064070986477098</v>
      </c>
      <c r="AL10">
        <v>0</v>
      </c>
      <c r="AM10">
        <v>0</v>
      </c>
      <c r="AN10">
        <v>8.1445278152470806</v>
      </c>
      <c r="AO10">
        <v>0.33333333333333298</v>
      </c>
      <c r="AP10">
        <v>0.33333333333333298</v>
      </c>
      <c r="AQ10">
        <v>0</v>
      </c>
      <c r="AR10">
        <v>0.66666666666666696</v>
      </c>
      <c r="AS10">
        <v>0.90824488866041897</v>
      </c>
      <c r="AT10">
        <v>0.29966666666666703</v>
      </c>
      <c r="AU10">
        <v>4.8957408133101898</v>
      </c>
      <c r="AV10">
        <v>0.39100170502612103</v>
      </c>
      <c r="AW10">
        <v>1.3755612591876001</v>
      </c>
      <c r="AX10">
        <v>0</v>
      </c>
      <c r="AY10">
        <v>0</v>
      </c>
      <c r="AZ10">
        <v>10.5244705963451</v>
      </c>
      <c r="BA10">
        <v>4.4666666666666702E-2</v>
      </c>
      <c r="BB10">
        <v>0.51966666666666705</v>
      </c>
      <c r="BC10">
        <v>0</v>
      </c>
      <c r="BD10">
        <v>0</v>
      </c>
      <c r="BE10">
        <v>1.20185042515466</v>
      </c>
      <c r="BF10">
        <v>0.90144407542071703</v>
      </c>
      <c r="BG10">
        <v>5</v>
      </c>
      <c r="BH10">
        <v>4.4700436184796999</v>
      </c>
    </row>
    <row r="11" spans="1:60" x14ac:dyDescent="0.3">
      <c r="A11">
        <v>10</v>
      </c>
      <c r="B11">
        <v>10</v>
      </c>
      <c r="C11">
        <v>0</v>
      </c>
      <c r="D11">
        <v>0</v>
      </c>
      <c r="E11">
        <v>0</v>
      </c>
      <c r="F11">
        <v>0.33333333333333298</v>
      </c>
      <c r="G11">
        <v>0</v>
      </c>
      <c r="H11">
        <v>0.33333333333333298</v>
      </c>
      <c r="I11">
        <v>0.11318617897566401</v>
      </c>
      <c r="J11">
        <v>1.6400439328602201</v>
      </c>
      <c r="K11">
        <v>0.61706018988383726</v>
      </c>
      <c r="L11">
        <v>0</v>
      </c>
      <c r="M11">
        <v>0</v>
      </c>
      <c r="N11">
        <v>0</v>
      </c>
      <c r="O11">
        <v>1.64407353174296</v>
      </c>
      <c r="P11">
        <v>1.3811388215688001</v>
      </c>
      <c r="Q11">
        <v>3.27588325663646</v>
      </c>
      <c r="R11">
        <v>2.1352829632939399</v>
      </c>
      <c r="S11">
        <v>0.16024287122295899</v>
      </c>
      <c r="T11">
        <v>361.52486696399399</v>
      </c>
      <c r="U11">
        <v>2.0506611400012198</v>
      </c>
      <c r="V11">
        <v>2.0735262504031899</v>
      </c>
      <c r="W11">
        <v>9.2048761232536105</v>
      </c>
      <c r="X11">
        <v>1.11968745639129</v>
      </c>
      <c r="Y11">
        <v>0</v>
      </c>
      <c r="Z11">
        <v>947.17022991880594</v>
      </c>
      <c r="AA11">
        <v>0</v>
      </c>
      <c r="AB11">
        <v>0</v>
      </c>
      <c r="AC11">
        <v>1</v>
      </c>
      <c r="AD11">
        <v>0.33333333333333298</v>
      </c>
      <c r="AE11">
        <v>0</v>
      </c>
      <c r="AF11">
        <v>104.81889142707099</v>
      </c>
      <c r="AG11">
        <v>0.57735026918962595</v>
      </c>
      <c r="AH11">
        <v>0</v>
      </c>
      <c r="AI11">
        <v>0</v>
      </c>
      <c r="AJ11">
        <v>6.0277137733417101</v>
      </c>
      <c r="AK11">
        <v>5.2387445485005699</v>
      </c>
      <c r="AL11">
        <v>0</v>
      </c>
      <c r="AM11">
        <v>0</v>
      </c>
      <c r="AN11">
        <v>1.3333333333333299</v>
      </c>
      <c r="AO11">
        <v>0</v>
      </c>
      <c r="AP11">
        <v>0</v>
      </c>
      <c r="AQ11">
        <v>0</v>
      </c>
      <c r="AR11">
        <v>0.57735026918962595</v>
      </c>
      <c r="AS11">
        <v>0.51056863724021795</v>
      </c>
      <c r="AT11">
        <v>0</v>
      </c>
      <c r="AU11">
        <v>0</v>
      </c>
      <c r="AV11">
        <v>1.1864775598383599</v>
      </c>
      <c r="AW11">
        <v>0.60765843841567602</v>
      </c>
      <c r="AX11">
        <v>0</v>
      </c>
      <c r="AY11">
        <v>0</v>
      </c>
      <c r="AZ11">
        <v>1.93551391395441</v>
      </c>
      <c r="BA11">
        <v>0</v>
      </c>
      <c r="BB11">
        <v>0</v>
      </c>
      <c r="BC11">
        <v>0</v>
      </c>
      <c r="BD11">
        <v>0</v>
      </c>
      <c r="BE11">
        <v>4.91030662088541</v>
      </c>
      <c r="BF11">
        <v>1.3224031084019401</v>
      </c>
      <c r="BG11">
        <v>0.66666666666666696</v>
      </c>
      <c r="BH11">
        <v>1.8447558865907201</v>
      </c>
    </row>
    <row r="12" spans="1:60" x14ac:dyDescent="0.3">
      <c r="A12">
        <v>11</v>
      </c>
      <c r="B12">
        <v>11</v>
      </c>
      <c r="C12">
        <v>0</v>
      </c>
      <c r="D12">
        <v>0</v>
      </c>
      <c r="E12">
        <v>0</v>
      </c>
      <c r="F12">
        <v>0.33333333333333298</v>
      </c>
      <c r="G12">
        <v>0</v>
      </c>
      <c r="H12">
        <v>0.33333333333333298</v>
      </c>
      <c r="I12">
        <v>0.128105859003838</v>
      </c>
      <c r="J12">
        <v>2.83354195474889</v>
      </c>
      <c r="K12">
        <v>0.41196336613547196</v>
      </c>
      <c r="L12">
        <v>0</v>
      </c>
      <c r="M12">
        <v>0</v>
      </c>
      <c r="N12">
        <v>0</v>
      </c>
      <c r="O12">
        <v>1.6017941329785299</v>
      </c>
      <c r="P12">
        <v>1.5143792274210699</v>
      </c>
      <c r="Q12">
        <v>3.84351112627215</v>
      </c>
      <c r="R12">
        <v>1.98250963287557</v>
      </c>
      <c r="S12">
        <v>0.15044378795195701</v>
      </c>
      <c r="T12">
        <v>639.56008881973798</v>
      </c>
      <c r="U12">
        <v>1.37987116950984</v>
      </c>
      <c r="V12">
        <v>1.3591296234477901</v>
      </c>
      <c r="W12">
        <v>7.06595672534473</v>
      </c>
      <c r="X12">
        <v>0.93727145362364395</v>
      </c>
      <c r="Y12">
        <v>1.7</v>
      </c>
      <c r="Z12">
        <v>533.83341138515402</v>
      </c>
      <c r="AA12">
        <v>0</v>
      </c>
      <c r="AB12">
        <v>0</v>
      </c>
      <c r="AC12">
        <v>0.66666666666666696</v>
      </c>
      <c r="AD12">
        <v>0.33333333333333298</v>
      </c>
      <c r="AE12">
        <v>0</v>
      </c>
      <c r="AF12">
        <v>98.163695484181503</v>
      </c>
      <c r="AG12">
        <v>1.1547005383792499</v>
      </c>
      <c r="AH12">
        <v>0.33333333333333298</v>
      </c>
      <c r="AI12">
        <v>0</v>
      </c>
      <c r="AJ12">
        <v>0.66666666666666696</v>
      </c>
      <c r="AK12">
        <v>2.08166599946613</v>
      </c>
      <c r="AL12">
        <v>0</v>
      </c>
      <c r="AM12">
        <v>0</v>
      </c>
      <c r="AN12">
        <v>5.1961524227066302</v>
      </c>
      <c r="AO12">
        <v>1</v>
      </c>
      <c r="AP12">
        <v>0</v>
      </c>
      <c r="AQ12">
        <v>0</v>
      </c>
      <c r="AR12">
        <v>1.20185042515466</v>
      </c>
      <c r="AS12">
        <v>0.63020217214619101</v>
      </c>
      <c r="AT12">
        <v>0.11654803492313601</v>
      </c>
      <c r="AU12">
        <v>0</v>
      </c>
      <c r="AV12">
        <v>0.18940814249774099</v>
      </c>
      <c r="AW12">
        <v>0.304973405033583</v>
      </c>
      <c r="AX12">
        <v>0</v>
      </c>
      <c r="AY12">
        <v>0</v>
      </c>
      <c r="AZ12">
        <v>9.0886339702094094</v>
      </c>
      <c r="BA12">
        <v>0.28899999999999998</v>
      </c>
      <c r="BB12">
        <v>0</v>
      </c>
      <c r="BC12">
        <v>0</v>
      </c>
      <c r="BD12">
        <v>0</v>
      </c>
      <c r="BE12">
        <v>0.33333333333333298</v>
      </c>
      <c r="BF12">
        <v>0.40073443825056998</v>
      </c>
      <c r="BG12">
        <v>2.3333333333333299</v>
      </c>
      <c r="BH12">
        <v>8.8232414735805094</v>
      </c>
    </row>
    <row r="13" spans="1:60" x14ac:dyDescent="0.3">
      <c r="A13">
        <v>12</v>
      </c>
      <c r="B13">
        <v>12</v>
      </c>
      <c r="C13">
        <v>0</v>
      </c>
      <c r="D13">
        <v>0</v>
      </c>
      <c r="E13">
        <v>0</v>
      </c>
      <c r="F13">
        <v>0.33333333333333298</v>
      </c>
      <c r="G13">
        <v>0</v>
      </c>
      <c r="H13">
        <v>0.33333333333333298</v>
      </c>
      <c r="I13">
        <v>0.12529964086141701</v>
      </c>
      <c r="J13">
        <v>2.4086529356758501</v>
      </c>
      <c r="K13">
        <v>0.18820700115407235</v>
      </c>
      <c r="L13">
        <v>0</v>
      </c>
      <c r="M13">
        <v>0</v>
      </c>
      <c r="N13">
        <v>0</v>
      </c>
      <c r="O13">
        <v>3.3875868172556798</v>
      </c>
      <c r="P13">
        <v>3.0106311630619902</v>
      </c>
      <c r="Q13">
        <v>3.0863300752403902</v>
      </c>
      <c r="R13">
        <v>3.0435888903288699</v>
      </c>
      <c r="S13">
        <v>0.75211553486002303</v>
      </c>
      <c r="T13">
        <v>641.75775136209597</v>
      </c>
      <c r="U13">
        <v>1.69679108908551</v>
      </c>
      <c r="V13">
        <v>2.42475428308382</v>
      </c>
      <c r="W13">
        <v>1.3316656236958799</v>
      </c>
      <c r="X13">
        <v>2.2934278081315602</v>
      </c>
      <c r="Y13">
        <v>0.233333333333333</v>
      </c>
      <c r="Z13">
        <v>484.59616635343298</v>
      </c>
      <c r="AA13">
        <v>0</v>
      </c>
      <c r="AB13">
        <v>0</v>
      </c>
      <c r="AC13">
        <v>0</v>
      </c>
      <c r="AD13">
        <v>0.33333333333333298</v>
      </c>
      <c r="AE13">
        <v>0</v>
      </c>
      <c r="AF13">
        <v>116.83939594351099</v>
      </c>
      <c r="AG13">
        <v>0.57735026918962595</v>
      </c>
      <c r="AH13">
        <v>0</v>
      </c>
      <c r="AI13">
        <v>0.33333333333333298</v>
      </c>
      <c r="AJ13">
        <v>0</v>
      </c>
      <c r="AK13">
        <v>0.33333333333333298</v>
      </c>
      <c r="AL13">
        <v>0</v>
      </c>
      <c r="AM13">
        <v>0</v>
      </c>
      <c r="AN13">
        <v>1.20185042515466</v>
      </c>
      <c r="AO13">
        <v>0</v>
      </c>
      <c r="AP13">
        <v>0</v>
      </c>
      <c r="AQ13">
        <v>0</v>
      </c>
      <c r="AR13">
        <v>0</v>
      </c>
      <c r="AS13">
        <v>0.34796088541354397</v>
      </c>
      <c r="AT13">
        <v>0</v>
      </c>
      <c r="AU13">
        <v>1.3413333333333299</v>
      </c>
      <c r="AV13">
        <v>0</v>
      </c>
      <c r="AW13">
        <v>0.05</v>
      </c>
      <c r="AX13">
        <v>0</v>
      </c>
      <c r="AY13">
        <v>0</v>
      </c>
      <c r="AZ13">
        <v>0.77036059377699395</v>
      </c>
      <c r="BA13">
        <v>0</v>
      </c>
      <c r="BB13">
        <v>0</v>
      </c>
      <c r="BC13">
        <v>0</v>
      </c>
      <c r="BD13">
        <v>0</v>
      </c>
      <c r="BE13">
        <v>0.57735026918962595</v>
      </c>
      <c r="BF13">
        <v>0.34799344023191697</v>
      </c>
      <c r="BG13">
        <v>0.57735026918962595</v>
      </c>
      <c r="BH13">
        <v>0.57571755324213503</v>
      </c>
    </row>
    <row r="14" spans="1:60" x14ac:dyDescent="0.3">
      <c r="A14">
        <v>13</v>
      </c>
      <c r="B14">
        <v>13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  <c r="K14">
        <v>0.33393359187856025</v>
      </c>
      <c r="L14" t="s">
        <v>127</v>
      </c>
      <c r="M14" t="s">
        <v>127</v>
      </c>
      <c r="N14" t="s">
        <v>127</v>
      </c>
      <c r="O14" t="s">
        <v>127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</row>
    <row r="15" spans="1:60" x14ac:dyDescent="0.3">
      <c r="A15">
        <v>14</v>
      </c>
      <c r="B15">
        <v>14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  <c r="J15" t="s">
        <v>127</v>
      </c>
      <c r="K15">
        <v>0.23457535339558885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</row>
    <row r="16" spans="1:60" x14ac:dyDescent="0.3">
      <c r="A16">
        <v>15</v>
      </c>
      <c r="B16">
        <v>15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>
        <v>0.69218979084792587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127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127</v>
      </c>
    </row>
    <row r="17" spans="1:60" x14ac:dyDescent="0.3">
      <c r="A17">
        <v>16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0.245</v>
      </c>
      <c r="J17">
        <v>3.1123357720597098</v>
      </c>
      <c r="K17">
        <v>0.51982121626940447</v>
      </c>
      <c r="L17">
        <v>0</v>
      </c>
      <c r="M17">
        <v>0</v>
      </c>
      <c r="N17">
        <v>0</v>
      </c>
      <c r="O17">
        <v>4.6900000000000004</v>
      </c>
      <c r="P17">
        <v>5.1849999999999996</v>
      </c>
      <c r="Q17">
        <v>2.3149999999999999</v>
      </c>
      <c r="R17">
        <v>5.62</v>
      </c>
      <c r="S17">
        <v>0.22500000000000001</v>
      </c>
      <c r="T17">
        <v>376.6</v>
      </c>
      <c r="U17">
        <v>2.36</v>
      </c>
      <c r="V17">
        <v>1.675</v>
      </c>
      <c r="W17">
        <v>10.685</v>
      </c>
      <c r="X17">
        <v>1.4750000000000001</v>
      </c>
      <c r="Y17">
        <v>0</v>
      </c>
      <c r="Z17">
        <v>2096.5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88</v>
      </c>
      <c r="AG17">
        <v>3</v>
      </c>
      <c r="AH17">
        <v>5</v>
      </c>
      <c r="AI17">
        <v>0</v>
      </c>
      <c r="AJ17">
        <v>8.5</v>
      </c>
      <c r="AK17">
        <v>14</v>
      </c>
      <c r="AL17">
        <v>0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</v>
      </c>
      <c r="AS17">
        <v>1.5089999999999999</v>
      </c>
      <c r="AT17">
        <v>1.2655000000000001</v>
      </c>
      <c r="AU17">
        <v>0</v>
      </c>
      <c r="AV17">
        <v>2.125</v>
      </c>
      <c r="AW17">
        <v>2.3224999999999998</v>
      </c>
      <c r="AX17">
        <v>0</v>
      </c>
      <c r="AY17">
        <v>0</v>
      </c>
      <c r="AZ17">
        <v>0.72499999999999998</v>
      </c>
      <c r="BA17">
        <v>0</v>
      </c>
      <c r="BB17">
        <v>0</v>
      </c>
      <c r="BC17">
        <v>0</v>
      </c>
      <c r="BD17">
        <v>0</v>
      </c>
      <c r="BE17">
        <v>16</v>
      </c>
      <c r="BF17">
        <v>4.8562000000000003</v>
      </c>
      <c r="BG17">
        <v>0.5</v>
      </c>
      <c r="BH17">
        <v>0.72519999999999996</v>
      </c>
    </row>
    <row r="18" spans="1:60" x14ac:dyDescent="0.3">
      <c r="A18">
        <v>17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</v>
      </c>
      <c r="J18">
        <v>4.9478454585292901</v>
      </c>
      <c r="K18">
        <v>0.33696671779804921</v>
      </c>
      <c r="L18">
        <v>0</v>
      </c>
      <c r="M18">
        <v>0</v>
      </c>
      <c r="N18">
        <v>0</v>
      </c>
      <c r="O18">
        <v>4.4249999999999998</v>
      </c>
      <c r="P18">
        <v>4.82</v>
      </c>
      <c r="Q18">
        <v>0.96500000000000297</v>
      </c>
      <c r="R18">
        <v>5.2050000000000001</v>
      </c>
      <c r="S18">
        <v>0.96</v>
      </c>
      <c r="T18">
        <v>403.46499999999997</v>
      </c>
      <c r="U18">
        <v>1.66</v>
      </c>
      <c r="V18">
        <v>1.4650000000000001</v>
      </c>
      <c r="W18">
        <v>12.56</v>
      </c>
      <c r="X18">
        <v>0.82</v>
      </c>
      <c r="Y18">
        <v>0</v>
      </c>
      <c r="Z18">
        <v>2149.5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86.5</v>
      </c>
      <c r="AG18">
        <v>6.5</v>
      </c>
      <c r="AH18">
        <v>0</v>
      </c>
      <c r="AI18">
        <v>0</v>
      </c>
      <c r="AJ18">
        <v>0.5</v>
      </c>
      <c r="AK18">
        <v>6.5</v>
      </c>
      <c r="AL18">
        <v>0</v>
      </c>
      <c r="AM18">
        <v>0</v>
      </c>
      <c r="AN18">
        <v>1.5</v>
      </c>
      <c r="AO18">
        <v>0.5</v>
      </c>
      <c r="AP18">
        <v>0</v>
      </c>
      <c r="AQ18">
        <v>0</v>
      </c>
      <c r="AR18">
        <v>2.5</v>
      </c>
      <c r="AS18">
        <v>7.7850000000000001</v>
      </c>
      <c r="AT18">
        <v>0</v>
      </c>
      <c r="AU18">
        <v>0</v>
      </c>
      <c r="AV18">
        <v>7.5499999999999998E-2</v>
      </c>
      <c r="AW18">
        <v>0.35799999999999998</v>
      </c>
      <c r="AX18">
        <v>0</v>
      </c>
      <c r="AY18">
        <v>0</v>
      </c>
      <c r="AZ18">
        <v>2.2749999999999999</v>
      </c>
      <c r="BA18">
        <v>2.5999999999999999E-2</v>
      </c>
      <c r="BB18">
        <v>0</v>
      </c>
      <c r="BC18">
        <v>0</v>
      </c>
      <c r="BD18">
        <v>0</v>
      </c>
      <c r="BE18">
        <v>6.5</v>
      </c>
      <c r="BF18">
        <v>7.2759999999999998</v>
      </c>
      <c r="BG18">
        <v>1.5</v>
      </c>
      <c r="BH18">
        <v>2.2746499999999998</v>
      </c>
    </row>
    <row r="19" spans="1:60" x14ac:dyDescent="0.3">
      <c r="A19">
        <v>18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0.41499999999999998</v>
      </c>
      <c r="J19">
        <v>2.3613255737971399</v>
      </c>
      <c r="K19">
        <v>0.82900860726857162</v>
      </c>
      <c r="L19">
        <v>0</v>
      </c>
      <c r="M19">
        <v>0</v>
      </c>
      <c r="N19">
        <v>0</v>
      </c>
      <c r="O19">
        <v>2.7850000000000001</v>
      </c>
      <c r="P19">
        <v>1.7549999999999999</v>
      </c>
      <c r="Q19">
        <v>5.335</v>
      </c>
      <c r="R19">
        <v>3.2749999999999999</v>
      </c>
      <c r="S19">
        <v>0.77</v>
      </c>
      <c r="T19">
        <v>1109.4649999999999</v>
      </c>
      <c r="U19">
        <v>1.2150000000000001</v>
      </c>
      <c r="V19">
        <v>0.53500000000000003</v>
      </c>
      <c r="W19">
        <v>0.5</v>
      </c>
      <c r="X19">
        <v>0.45500000000000002</v>
      </c>
      <c r="Y19">
        <v>0.15</v>
      </c>
      <c r="Z19">
        <v>767.5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117</v>
      </c>
      <c r="AG19">
        <v>0</v>
      </c>
      <c r="AH19">
        <v>2.5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0.76149999999999995</v>
      </c>
      <c r="AU19">
        <v>0</v>
      </c>
      <c r="AV19">
        <v>0</v>
      </c>
      <c r="AW19">
        <v>5.3999999999999999E-2</v>
      </c>
      <c r="AX19">
        <v>0</v>
      </c>
      <c r="AY19">
        <v>0</v>
      </c>
      <c r="AZ19">
        <v>1.7589999999999999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0.65395000000000003</v>
      </c>
      <c r="BG19">
        <v>0.5</v>
      </c>
      <c r="BH19">
        <v>2.3386999999999998</v>
      </c>
    </row>
    <row r="23" spans="1:60" x14ac:dyDescent="0.3">
      <c r="AC23">
        <v>0.30675662473390242</v>
      </c>
      <c r="AE23">
        <v>0.30675662473390242</v>
      </c>
    </row>
    <row r="24" spans="1:60" x14ac:dyDescent="0.3">
      <c r="AE24">
        <v>0.20180576439948222</v>
      </c>
    </row>
    <row r="25" spans="1:60" x14ac:dyDescent="0.3">
      <c r="AE25">
        <v>0.37605605568505202</v>
      </c>
    </row>
    <row r="26" spans="1:60" x14ac:dyDescent="0.3">
      <c r="AE26">
        <v>0.4534160141175152</v>
      </c>
    </row>
    <row r="27" spans="1:60" x14ac:dyDescent="0.3">
      <c r="AE27">
        <v>0.74518251920549983</v>
      </c>
    </row>
    <row r="28" spans="1:60" x14ac:dyDescent="0.3">
      <c r="AC28">
        <v>0.20180576439948222</v>
      </c>
      <c r="AE28">
        <v>0.14720784683489369</v>
      </c>
    </row>
    <row r="29" spans="1:60" x14ac:dyDescent="0.3">
      <c r="AE29">
        <v>0.34968545901841985</v>
      </c>
    </row>
    <row r="30" spans="1:60" x14ac:dyDescent="0.3">
      <c r="AE30">
        <v>1.4687230088298358</v>
      </c>
    </row>
    <row r="31" spans="1:60" x14ac:dyDescent="0.3">
      <c r="AE31">
        <v>0.26846990996338194</v>
      </c>
    </row>
    <row r="32" spans="1:60" x14ac:dyDescent="0.3">
      <c r="AE32">
        <v>0.61706018988383726</v>
      </c>
    </row>
    <row r="33" spans="29:31" x14ac:dyDescent="0.3">
      <c r="AC33">
        <v>0.37605605568505202</v>
      </c>
      <c r="AE33">
        <v>0.41196336613547196</v>
      </c>
    </row>
    <row r="34" spans="29:31" x14ac:dyDescent="0.3">
      <c r="AE34">
        <v>0.18820700115407235</v>
      </c>
    </row>
    <row r="35" spans="29:31" x14ac:dyDescent="0.3">
      <c r="AE35">
        <v>0.33393359187856025</v>
      </c>
    </row>
    <row r="36" spans="29:31" x14ac:dyDescent="0.3">
      <c r="AE36">
        <v>0.23457535339558885</v>
      </c>
    </row>
    <row r="37" spans="29:31" x14ac:dyDescent="0.3">
      <c r="AE37">
        <v>0.69218979084792587</v>
      </c>
    </row>
    <row r="38" spans="29:31" x14ac:dyDescent="0.3">
      <c r="AC38">
        <v>0.4534160141175152</v>
      </c>
      <c r="AE38">
        <v>0.51982121626940447</v>
      </c>
    </row>
    <row r="39" spans="29:31" x14ac:dyDescent="0.3">
      <c r="AE39">
        <v>0.33696671779804921</v>
      </c>
    </row>
    <row r="40" spans="29:31" x14ac:dyDescent="0.3">
      <c r="AE40">
        <v>0.82900860726857162</v>
      </c>
    </row>
    <row r="43" spans="29:31" x14ac:dyDescent="0.3">
      <c r="AC43">
        <v>0.74518251920549983</v>
      </c>
    </row>
    <row r="48" spans="29:31" x14ac:dyDescent="0.3">
      <c r="AC48">
        <v>0.14720784683489369</v>
      </c>
    </row>
    <row r="53" spans="29:29" x14ac:dyDescent="0.3">
      <c r="AC53">
        <v>0.34968545901841985</v>
      </c>
    </row>
    <row r="58" spans="29:29" x14ac:dyDescent="0.3">
      <c r="AC58">
        <v>1.4687230088298358</v>
      </c>
    </row>
    <row r="63" spans="29:29" x14ac:dyDescent="0.3">
      <c r="AC63">
        <v>0.26846990996338194</v>
      </c>
    </row>
    <row r="68" spans="29:29" x14ac:dyDescent="0.3">
      <c r="AC68">
        <v>0.61706018988383726</v>
      </c>
    </row>
    <row r="73" spans="29:29" x14ac:dyDescent="0.3">
      <c r="AC73">
        <v>0.41196336613547196</v>
      </c>
    </row>
    <row r="78" spans="29:29" x14ac:dyDescent="0.3">
      <c r="AC78">
        <v>0.18820700115407235</v>
      </c>
    </row>
    <row r="83" spans="29:29" x14ac:dyDescent="0.3">
      <c r="AC83">
        <v>0.33393359187856025</v>
      </c>
    </row>
    <row r="88" spans="29:29" x14ac:dyDescent="0.3">
      <c r="AC88">
        <v>0.23457535339558885</v>
      </c>
    </row>
    <row r="93" spans="29:29" x14ac:dyDescent="0.3">
      <c r="AC93">
        <v>0.69218979084792587</v>
      </c>
    </row>
    <row r="98" spans="29:29" x14ac:dyDescent="0.3">
      <c r="AC98">
        <v>0.51982121626940447</v>
      </c>
    </row>
    <row r="103" spans="29:29" x14ac:dyDescent="0.3">
      <c r="AC103">
        <v>0.33696671779804921</v>
      </c>
    </row>
    <row r="108" spans="29:29" x14ac:dyDescent="0.3">
      <c r="AC108">
        <v>0.82900860726857162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"/>
  <sheetViews>
    <sheetView tabSelected="1" topLeftCell="D1" workbookViewId="0">
      <selection activeCell="P2" sqref="P2:Q19"/>
    </sheetView>
  </sheetViews>
  <sheetFormatPr baseColWidth="10" defaultRowHeight="16.5" x14ac:dyDescent="0.3"/>
  <cols>
    <col min="24" max="24" width="15" bestFit="1" customWidth="1"/>
  </cols>
  <sheetData>
    <row r="1" spans="1:58" x14ac:dyDescent="0.3">
      <c r="A1" t="s">
        <v>134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</row>
    <row r="2" spans="1:58" x14ac:dyDescent="0.3">
      <c r="A2" t="str">
        <f>CONCATENATE(SiteOverviewMW!K2, "(",$A$1," ",SiteOverviewSE!C2,")")</f>
        <v>11.658097(± 0)</v>
      </c>
      <c r="B2" t="str">
        <f>CONCATENATE(ROUND(SiteOverviewMW!L2,2), " (",$A$1," ",ROUND(SiteOverviewSE!D2,2),")")</f>
        <v>51 (± 0)</v>
      </c>
      <c r="C2" t="str">
        <f>CONCATENATE(ROUND(SiteOverviewMW!M2,2), " (",$A$1," ",ROUND(SiteOverviewSE!E2,2),")")</f>
        <v>0.25 (± 0)</v>
      </c>
      <c r="D2" t="str">
        <f>CONCATENATE(ROUND(SiteOverviewMW!N2,2), " (",$A$1," ",ROUND(SiteOverviewSE!F2,2),")")</f>
        <v>8.67 (± 0.33)</v>
      </c>
      <c r="E2" t="str">
        <f>CONCATENATE(ROUND(SiteOverviewMW!O2,2), " (",$A$1," ",ROUND(SiteOverviewSE!G2,2),")")</f>
        <v>2004 (± 0)</v>
      </c>
      <c r="F2" t="str">
        <f>CONCATENATE(ROUND(SiteOverviewMW!P2,2), " (",$A$1," ",ROUND(SiteOverviewSE!H2,2),")")</f>
        <v>2012.67 (± 0.33)</v>
      </c>
      <c r="G2" t="str">
        <f>CONCATENATE(ROUND(SiteOverviewMW!Q2,1), " (",$A$1," ",ROUND(SiteOverviewSE!I2,1),")")</f>
        <v>5.6 (± 0.1)</v>
      </c>
      <c r="H2" t="str">
        <f>CONCATENATE(ROUND(SiteOverviewMW!R2,1), " (",$A$1," ",ROUND(SiteOverviewSE!J2,1),")")</f>
        <v>18.6 (± 2.9)</v>
      </c>
      <c r="I2" t="str">
        <f>CONCATENATE(ROUND(SiteOverviewMW!S2,1), " (",$A$1," ",ROUND(SiteOverviewSE!K2,1),")")</f>
        <v>8.3 (± 0.3)</v>
      </c>
      <c r="J2" t="str">
        <f>CONCATENATE(ROUND(SiteOverviewMW!T2,1), " (",$A$1," ",ROUND(SiteOverviewSE!L2,1),")")</f>
        <v>10.8 (± 0)</v>
      </c>
      <c r="K2" t="str">
        <f>CONCATENATE(ROUND(SiteOverviewMW!U2,1), " (",$A$1," ",ROUND(SiteOverviewSE!M2,1),")")</f>
        <v>55.2 (± 0)</v>
      </c>
      <c r="L2" t="str">
        <f>CONCATENATE(ROUND(SiteOverviewMW!V2,1), " (",$A$1," ",ROUND(SiteOverviewSE!N2,1),")")</f>
        <v>34 (± 0)</v>
      </c>
      <c r="M2" t="str">
        <f>CONCATENATE(ROUND(SiteOverviewMW!W2,1), " (",$A$1," ",ROUND(SiteOverviewSE!O2,1),")")</f>
        <v>9.8 (± 4.4)</v>
      </c>
      <c r="N2" t="str">
        <f>CONCATENATE(ROUND(SiteOverviewMW!X2,1), " (",$A$1," ",ROUND(SiteOverviewSE!P2,1),")")</f>
        <v>11.2 (± 4.2)</v>
      </c>
      <c r="O2" t="str">
        <f>CONCATENATE(ROUND(SiteOverviewMW!Y2,1), " (",$A$1," ",ROUND(SiteOverviewSE!Q2,1),")")</f>
        <v>70.3 (± 1.7)</v>
      </c>
      <c r="P2" t="str">
        <f>CONCATENATE(ROUND(SiteOverviewMW!Z2,1), " (",$A$1," ",ROUND(SiteOverviewSE!R2,1),")")</f>
        <v>12.6 (± 4.5)</v>
      </c>
      <c r="Q2" t="str">
        <f>CONCATENATE(ROUND(SiteOverviewMW!AA2,1), " (",$A$1," ",ROUND(SiteOverviewSE!S2,1),")")</f>
        <v>1.3 (± 0.3)</v>
      </c>
      <c r="R2" t="str">
        <f>CONCATENATE(ROUND(SiteOverviewMW!AB2,1), " (",$A$1," ",ROUND(SiteOverviewSE!T2,1),")")</f>
        <v>3109.1 (± 404)</v>
      </c>
      <c r="S2" t="str">
        <f>CONCATENATE(ROUND(SiteOverviewMW!AC2,1), " (",$A$1," ",ROUND(SiteOverviewSE!U2,1),")")</f>
        <v>15.4 (± 1.4)</v>
      </c>
      <c r="T2" t="str">
        <f>CONCATENATE(ROUND(SiteOverviewMW!AD2,1), " (",$A$1," ",ROUND(SiteOverviewSE!V2,1),")")</f>
        <v>15.8 (± 1)</v>
      </c>
      <c r="U2" t="str">
        <f>CONCATENATE(ROUND(SiteOverviewMW!AE2,1), " (",$A$1," ",ROUND(SiteOverviewSE!W2,1),")")</f>
        <v>63.3 (± 6.8)</v>
      </c>
      <c r="V2" t="str">
        <f>CONCATENATE(ROUND(SiteOverviewMW!AF2,1), " (",$A$1," ",ROUND(SiteOverviewSE!X2,1),")")</f>
        <v>13.8 (± 1.6)</v>
      </c>
      <c r="W2" t="str">
        <f>CONCATENATE(ROUND(SiteOverviewMW!AG2,1), " (",$A$1," ",ROUND(SiteOverviewSE!Y2,1),")")</f>
        <v>3.7 (± 3.7)</v>
      </c>
      <c r="X2" t="str">
        <f>CONCATENATE(ROUND(SiteOverviewMW!AH2,0), " (",$A$1," ",ROUND(SiteOverviewSE!Z2,0),")")</f>
        <v>4007 (± 1212)</v>
      </c>
      <c r="Y2" t="str">
        <f>CONCATENATE(ROUND(SiteOverviewMW!AI2,2), " (",$A$1," ",ROUND(SiteOverviewSE!AA2,2),")")</f>
        <v>1 (± 0)</v>
      </c>
      <c r="Z2" t="str">
        <f>CONCATENATE(ROUND(SiteOverviewMW!AJ2,2), " (",$A$1," ",ROUND(SiteOverviewSE!AB2,2),")")</f>
        <v>2 (± 0)</v>
      </c>
      <c r="AA2" t="str">
        <f>CONCATENATE(ROUND(SiteOverviewMW!AK2,2), " (",$A$1," ",ROUND(SiteOverviewSE!AC2,2),")")</f>
        <v>1.33 (± 0.33)</v>
      </c>
      <c r="AB2" t="str">
        <f>CONCATENATE(ROUND(SiteOverviewMW!AL2,2), " (",$A$1," ",ROUND(SiteOverviewSE!AD2,2),")")</f>
        <v>1 (± 0)</v>
      </c>
      <c r="AC2" t="str">
        <f>CONCATENATE(ROUND(SiteOverviewMW!AM2,2), " (",$A$1," ",ROUND(SiteOverviewSE!AE2,2),")")</f>
        <v>1 (± 0)</v>
      </c>
      <c r="AD2" t="str">
        <f>CONCATENATE(ROUND(SiteOverviewMW!AN2,2), " (",$A$1," ",ROUND(SiteOverviewSE!AF2,2),")")</f>
        <v>459 (± 111.28)</v>
      </c>
      <c r="AE2" t="str">
        <f>CONCATENATE(ROUND(SiteOverviewMW!AO2,2), " (",$A$1," ",ROUND(SiteOverviewSE!AG2,2),")")</f>
        <v>4 (± 2.08)</v>
      </c>
      <c r="AF2" t="str">
        <f>CONCATENATE(ROUND(SiteOverviewMW!AP2,2), " (",$A$1," ",ROUND(SiteOverviewSE!AH2,2),")")</f>
        <v>0.33 (± 0.33)</v>
      </c>
      <c r="AG2" t="str">
        <f>CONCATENATE(ROUND(SiteOverviewMW!AQ2,2), " (",$A$1," ",ROUND(SiteOverviewSE!AI2,2),")")</f>
        <v>0 (± 0)</v>
      </c>
      <c r="AH2" t="str">
        <f>CONCATENATE(ROUND(SiteOverviewMW!AR2,2), " (",$A$1," ",ROUND(SiteOverviewSE!AJ2,2),")")</f>
        <v>2.33 (± 0.67)</v>
      </c>
      <c r="AI2" t="str">
        <f>CONCATENATE(ROUND(SiteOverviewMW!AS2,2), " (",$A$1," ",ROUND(SiteOverviewSE!AK2,2),")")</f>
        <v>3.33 (± 2.33)</v>
      </c>
      <c r="AJ2" t="str">
        <f>CONCATENATE(ROUND(SiteOverviewMW!AT2,2), " (",$A$1," ",ROUND(SiteOverviewSE!AL2,2),")")</f>
        <v>0 (± 0)</v>
      </c>
      <c r="AK2" t="str">
        <f>CONCATENATE(ROUND(SiteOverviewMW!AU2,2), " (",$A$1," ",ROUND(SiteOverviewSE!AM2,2),")")</f>
        <v>0 (± 0)</v>
      </c>
      <c r="AL2" t="str">
        <f>CONCATENATE(ROUND(SiteOverviewMW!AV2,2), " (",$A$1," ",ROUND(SiteOverviewSE!AN2,2),")")</f>
        <v>16.67 (± 3.18)</v>
      </c>
      <c r="AM2" t="str">
        <f>CONCATENATE(ROUND(SiteOverviewMW!AW2,2), " (",$A$1," ",ROUND(SiteOverviewSE!AO2,2),")")</f>
        <v>0 (± 0)</v>
      </c>
      <c r="AN2" t="str">
        <f>CONCATENATE(ROUND(SiteOverviewMW!AX2,2), " (",$A$1," ",ROUND(SiteOverviewSE!AP2,2),")")</f>
        <v>1.33 (± 1.33)</v>
      </c>
      <c r="AO2" t="str">
        <f>CONCATENATE(ROUND(SiteOverviewMW!AY2,2), " (",$A$1," ",ROUND(SiteOverviewSE!AQ2,2),")")</f>
        <v>1 (± 0.58)</v>
      </c>
      <c r="AP2" t="str">
        <f>CONCATENATE(ROUND(SiteOverviewMW!AZ2,2), " (",$A$1," ",ROUND(SiteOverviewSE!AR2,2),")")</f>
        <v>3 (± 1.15)</v>
      </c>
      <c r="AQ2" t="str">
        <f>CONCATENATE(ROUND(SiteOverviewMW!BA2,2), " (",$A$1," ",ROUND(SiteOverviewSE!AS2,2),")")</f>
        <v>3.83 (± 2.17)</v>
      </c>
      <c r="AR2" t="str">
        <f>CONCATENATE(ROUND(SiteOverviewMW!BB2,2), " (",$A$1," ",ROUND(SiteOverviewSE!AT2,2),")")</f>
        <v>0.22 (± 0.22)</v>
      </c>
      <c r="AS2" t="str">
        <f>CONCATENATE(ROUND(SiteOverviewMW!BC2,2), " (",$A$1," ",ROUND(SiteOverviewSE!AU2,2),")")</f>
        <v>0 (± 0)</v>
      </c>
      <c r="AT2" t="str">
        <f>CONCATENATE(ROUND(SiteOverviewMW!BD2,2), " (",$A$1," ",ROUND(SiteOverviewSE!AV2,2),")")</f>
        <v>0.51 (± 0.15)</v>
      </c>
      <c r="AU2" t="str">
        <f>CONCATENATE(ROUND(SiteOverviewMW!BE2,2), " (",$A$1," ",ROUND(SiteOverviewSE!AW2,2),")")</f>
        <v>0.7 (± 0.21)</v>
      </c>
      <c r="AV2" t="str">
        <f>CONCATENATE(ROUND(SiteOverviewMW!BF2,2), " (",$A$1," ",ROUND(SiteOverviewSE!AX2,2),")")</f>
        <v>0 (± 0)</v>
      </c>
      <c r="AW2" t="str">
        <f>CONCATENATE(ROUND(SiteOverviewMW!BG2,2), " (",$A$1," ",ROUND(SiteOverviewSE!AY2,2),")")</f>
        <v>0 (± 0)</v>
      </c>
      <c r="AX2" t="str">
        <f>CONCATENATE(ROUND(SiteOverviewMW!BH2,2), " (",$A$1," ",ROUND(SiteOverviewSE!AZ2,2),")")</f>
        <v>60.82 (± 13.31)</v>
      </c>
      <c r="AY2" t="str">
        <f>CONCATENATE(ROUND(SiteOverviewMW!BI2,2), " (",$A$1," ",ROUND(SiteOverviewSE!BA2,2),")")</f>
        <v>0 (± 0)</v>
      </c>
      <c r="AZ2" t="str">
        <f>CONCATENATE(ROUND(SiteOverviewMW!BJ2,2), " (",$A$1," ",ROUND(SiteOverviewSE!BB2,2),")")</f>
        <v>2.68 (± 2.68)</v>
      </c>
      <c r="BA2" t="str">
        <f>CONCATENATE(ROUND(SiteOverviewMW!BK2,2), " (",$A$1," ",ROUND(SiteOverviewSE!BC2,2),")")</f>
        <v>1.19 (± 0.61)</v>
      </c>
      <c r="BB2" t="str">
        <f>CONCATENATE(ROUND(SiteOverviewMW!BL2,2), " (",$A$1," ",ROUND(SiteOverviewSE!BD2,2),")")</f>
        <v>0 (± 0)</v>
      </c>
      <c r="BC2" t="str">
        <f>CONCATENATE(ROUND(SiteOverviewMW!BM2,2), " (",$A$1," ",ROUND(SiteOverviewSE!BE2,2),")")</f>
        <v>8.67 (± 1.33)</v>
      </c>
      <c r="BD2" t="str">
        <f>CONCATENATE(ROUND(SiteOverviewMW!BN2,2), " (",$A$1," ",ROUND(SiteOverviewSE!BF2,2),")")</f>
        <v>8.41 (± 2.78)</v>
      </c>
      <c r="BE2" t="str">
        <f>CONCATENATE(ROUND(SiteOverviewMW!BO2,2), " (",$A$1," ",ROUND(SiteOverviewSE!BG2,2),")")</f>
        <v>14.67 (± 3.71)</v>
      </c>
      <c r="BF2" t="str">
        <f>CONCATENATE(ROUND(SiteOverviewMW!BP2,2), " (",$A$1," ",ROUND(SiteOverviewSE!BH2,2),")")</f>
        <v>59.48 (± 14.24)</v>
      </c>
    </row>
    <row r="3" spans="1:58" x14ac:dyDescent="0.3">
      <c r="A3" t="str">
        <f>CONCATENATE(SiteOverviewMW!K3, "(",$A$1," ",SiteOverviewSE!C3,")")</f>
        <v>10.78191(± 0)</v>
      </c>
      <c r="B3" t="str">
        <f>CONCATENATE(ROUND(SiteOverviewMW!L3,2), " (",$A$1," ",ROUND(SiteOverviewSE!D3,2),")")</f>
        <v>50.41 (± 0)</v>
      </c>
      <c r="C3" t="str">
        <f>CONCATENATE(ROUND(SiteOverviewMW!M3,2), " (",$A$1," ",ROUND(SiteOverviewSE!E3,2),")")</f>
        <v>0.25 (± 0)</v>
      </c>
      <c r="D3" t="str">
        <f>CONCATENATE(ROUND(SiteOverviewMW!N3,2), " (",$A$1," ",ROUND(SiteOverviewSE!F3,2),")")</f>
        <v>8.67 (± 0.33)</v>
      </c>
      <c r="E3" t="str">
        <f>CONCATENATE(ROUND(SiteOverviewMW!O3,2), " (",$A$1," ",ROUND(SiteOverviewSE!G3,2),")")</f>
        <v>2004 (± 0)</v>
      </c>
      <c r="F3" t="str">
        <f>CONCATENATE(ROUND(SiteOverviewMW!P3,2), " (",$A$1," ",ROUND(SiteOverviewSE!H3,2),")")</f>
        <v>2012.67 (± 0.33)</v>
      </c>
      <c r="G3" t="str">
        <f>CONCATENATE(ROUND(SiteOverviewMW!Q3,1), " (",$A$1," ",ROUND(SiteOverviewSE!I3,1),")")</f>
        <v>5.8 (± 0.6)</v>
      </c>
      <c r="H3" t="str">
        <f>CONCATENATE(ROUND(SiteOverviewMW!R3,1), " (",$A$1," ",ROUND(SiteOverviewSE!J3,1),")")</f>
        <v>25.6 (± 4.1)</v>
      </c>
      <c r="I3" t="str">
        <f>CONCATENATE(ROUND(SiteOverviewMW!S3,1), " (",$A$1," ",ROUND(SiteOverviewSE!K3,1),")")</f>
        <v>9 (± 0.2)</v>
      </c>
      <c r="J3" t="str">
        <f>CONCATENATE(ROUND(SiteOverviewMW!T3,1), " (",$A$1," ",ROUND(SiteOverviewSE!L3,1),")")</f>
        <v>12.3 (± 0)</v>
      </c>
      <c r="K3" t="str">
        <f>CONCATENATE(ROUND(SiteOverviewMW!U3,1), " (",$A$1," ",ROUND(SiteOverviewSE!M3,1),")")</f>
        <v>50.4 (± 0)</v>
      </c>
      <c r="L3" t="str">
        <f>CONCATENATE(ROUND(SiteOverviewMW!V3,1), " (",$A$1," ",ROUND(SiteOverviewSE!N3,1),")")</f>
        <v>37.3 (± 0)</v>
      </c>
      <c r="M3" t="str">
        <f>CONCATENATE(ROUND(SiteOverviewMW!W3,1), " (",$A$1," ",ROUND(SiteOverviewSE!O3,1),")")</f>
        <v>7.7 (± 1.3)</v>
      </c>
      <c r="N3" t="str">
        <f>CONCATENATE(ROUND(SiteOverviewMW!X3,1), " (",$A$1," ",ROUND(SiteOverviewSE!P3,1),")")</f>
        <v>8.5 (± 1.5)</v>
      </c>
      <c r="O3" t="str">
        <f>CONCATENATE(ROUND(SiteOverviewMW!Y3,1), " (",$A$1," ",ROUND(SiteOverviewSE!Q3,1),")")</f>
        <v>76.8 (± 2.9)</v>
      </c>
      <c r="P3" t="str">
        <f>CONCATENATE(ROUND(SiteOverviewMW!Z3,1), " (",$A$1," ",ROUND(SiteOverviewSE!R3,1),")")</f>
        <v>9.4 (± 2.2)</v>
      </c>
      <c r="Q3" t="str">
        <f>CONCATENATE(ROUND(SiteOverviewMW!AA3,1), " (",$A$1," ",ROUND(SiteOverviewSE!S3,1),")")</f>
        <v>1.9 (± 0.5)</v>
      </c>
      <c r="R3" t="str">
        <f>CONCATENATE(ROUND(SiteOverviewMW!AB3,1), " (",$A$1," ",ROUND(SiteOverviewSE!T3,1),")")</f>
        <v>2709.8 (± 352.2)</v>
      </c>
      <c r="S3" t="str">
        <f>CONCATENATE(ROUND(SiteOverviewMW!AC3,1), " (",$A$1," ",ROUND(SiteOverviewSE!U3,1),")")</f>
        <v>9.3 (± 1.2)</v>
      </c>
      <c r="T3" t="str">
        <f>CONCATENATE(ROUND(SiteOverviewMW!AD3,1), " (",$A$1," ",ROUND(SiteOverviewSE!V3,1),")")</f>
        <v>10.3 (± 1.6)</v>
      </c>
      <c r="U3" t="str">
        <f>CONCATENATE(ROUND(SiteOverviewMW!AE3,1), " (",$A$1," ",ROUND(SiteOverviewSE!W3,1),")")</f>
        <v>78.5 (± 6.3)</v>
      </c>
      <c r="V3" t="str">
        <f>CONCATENATE(ROUND(SiteOverviewMW!AF3,1), " (",$A$1," ",ROUND(SiteOverviewSE!X3,1),")")</f>
        <v>10 (± 0.4)</v>
      </c>
      <c r="W3" t="str">
        <f>CONCATENATE(ROUND(SiteOverviewMW!AG3,1), " (",$A$1," ",ROUND(SiteOverviewSE!Y3,1),")")</f>
        <v>0 (± 0)</v>
      </c>
      <c r="X3" t="str">
        <f>CONCATENATE(ROUND(SiteOverviewMW!AH3,0), " (",$A$1," ",ROUND(SiteOverviewSE!Z3,0),")")</f>
        <v>3018 (± 1599)</v>
      </c>
      <c r="Y3" t="str">
        <f>CONCATENATE(ROUND(SiteOverviewMW!AI3,2), " (",$A$1," ",ROUND(SiteOverviewSE!AA3,2),")")</f>
        <v>1 (± 0)</v>
      </c>
      <c r="Z3" t="str">
        <f>CONCATENATE(ROUND(SiteOverviewMW!AJ3,2), " (",$A$1," ",ROUND(SiteOverviewSE!AB3,2),")")</f>
        <v>2 (± 0)</v>
      </c>
      <c r="AA3" t="str">
        <f>CONCATENATE(ROUND(SiteOverviewMW!AK3,2), " (",$A$1," ",ROUND(SiteOverviewSE!AC3,2),")")</f>
        <v>2 (± 0)</v>
      </c>
      <c r="AB3" t="str">
        <f>CONCATENATE(ROUND(SiteOverviewMW!AL3,2), " (",$A$1," ",ROUND(SiteOverviewSE!AD3,2),")")</f>
        <v>2 (± 0)</v>
      </c>
      <c r="AC3" t="str">
        <f>CONCATENATE(ROUND(SiteOverviewMW!AM3,2), " (",$A$1," ",ROUND(SiteOverviewSE!AE3,2),")")</f>
        <v>2 (± 0)</v>
      </c>
      <c r="AD3" t="str">
        <f>CONCATENATE(ROUND(SiteOverviewMW!AN3,2), " (",$A$1," ",ROUND(SiteOverviewSE!AF3,2),")")</f>
        <v>474.33 (± 105.1)</v>
      </c>
      <c r="AE3" t="str">
        <f>CONCATENATE(ROUND(SiteOverviewMW!AO3,2), " (",$A$1," ",ROUND(SiteOverviewSE!AG3,2),")")</f>
        <v>4.67 (± 2.19)</v>
      </c>
      <c r="AF3" t="str">
        <f>CONCATENATE(ROUND(SiteOverviewMW!AP3,2), " (",$A$1," ",ROUND(SiteOverviewSE!AH3,2),")")</f>
        <v>0 (± 0)</v>
      </c>
      <c r="AG3" t="str">
        <f>CONCATENATE(ROUND(SiteOverviewMW!AQ3,2), " (",$A$1," ",ROUND(SiteOverviewSE!AI3,2),")")</f>
        <v>0 (± 0)</v>
      </c>
      <c r="AH3" t="str">
        <f>CONCATENATE(ROUND(SiteOverviewMW!AR3,2), " (",$A$1," ",ROUND(SiteOverviewSE!AJ3,2),")")</f>
        <v>11.33 (± 1.76)</v>
      </c>
      <c r="AI3" t="str">
        <f>CONCATENATE(ROUND(SiteOverviewMW!AS3,2), " (",$A$1," ",ROUND(SiteOverviewSE!AK3,2),")")</f>
        <v>6.67 (± 3.28)</v>
      </c>
      <c r="AJ3" t="str">
        <f>CONCATENATE(ROUND(SiteOverviewMW!AT3,2), " (",$A$1," ",ROUND(SiteOverviewSE!AL3,2),")")</f>
        <v>0 (± 0)</v>
      </c>
      <c r="AK3" t="str">
        <f>CONCATENATE(ROUND(SiteOverviewMW!AU3,2), " (",$A$1," ",ROUND(SiteOverviewSE!AM3,2),")")</f>
        <v>0 (± 0)</v>
      </c>
      <c r="AL3" t="str">
        <f>CONCATENATE(ROUND(SiteOverviewMW!AV3,2), " (",$A$1," ",ROUND(SiteOverviewSE!AN3,2),")")</f>
        <v>31.33 (± 5.24)</v>
      </c>
      <c r="AM3" t="str">
        <f>CONCATENATE(ROUND(SiteOverviewMW!AW3,2), " (",$A$1," ",ROUND(SiteOverviewSE!AO3,2),")")</f>
        <v>1.33 (± 0.88)</v>
      </c>
      <c r="AN3" t="str">
        <f>CONCATENATE(ROUND(SiteOverviewMW!AX3,2), " (",$A$1," ",ROUND(SiteOverviewSE!AP3,2),")")</f>
        <v>0 (± 0)</v>
      </c>
      <c r="AO3" t="str">
        <f>CONCATENATE(ROUND(SiteOverviewMW!AY3,2), " (",$A$1," ",ROUND(SiteOverviewSE!AQ3,2),")")</f>
        <v>0 (± 0)</v>
      </c>
      <c r="AP3" t="str">
        <f>CONCATENATE(ROUND(SiteOverviewMW!AZ3,2), " (",$A$1," ",ROUND(SiteOverviewSE!AR3,2),")")</f>
        <v>4.33 (± 2.19)</v>
      </c>
      <c r="AQ3" t="str">
        <f>CONCATENATE(ROUND(SiteOverviewMW!BA3,2), " (",$A$1," ",ROUND(SiteOverviewSE!AS3,2),")")</f>
        <v>3.28 (± 1.54)</v>
      </c>
      <c r="AR3" t="str">
        <f>CONCATENATE(ROUND(SiteOverviewMW!BB3,2), " (",$A$1," ",ROUND(SiteOverviewSE!AT3,2),")")</f>
        <v>0 (± 0)</v>
      </c>
      <c r="AS3" t="str">
        <f>CONCATENATE(ROUND(SiteOverviewMW!BC3,2), " (",$A$1," ",ROUND(SiteOverviewSE!AU3,2),")")</f>
        <v>0 (± 0)</v>
      </c>
      <c r="AT3" t="str">
        <f>CONCATENATE(ROUND(SiteOverviewMW!BD3,2), " (",$A$1," ",ROUND(SiteOverviewSE!AV3,2),")")</f>
        <v>2.36 (± 0.67)</v>
      </c>
      <c r="AU3" t="str">
        <f>CONCATENATE(ROUND(SiteOverviewMW!BE3,2), " (",$A$1," ",ROUND(SiteOverviewSE!AW3,2),")")</f>
        <v>0.59 (± 0.26)</v>
      </c>
      <c r="AV3" t="str">
        <f>CONCATENATE(ROUND(SiteOverviewMW!BF3,2), " (",$A$1," ",ROUND(SiteOverviewSE!AX3,2),")")</f>
        <v>0 (± 0)</v>
      </c>
      <c r="AW3" t="str">
        <f>CONCATENATE(ROUND(SiteOverviewMW!BG3,2), " (",$A$1," ",ROUND(SiteOverviewSE!AY3,2),")")</f>
        <v>0 (± 0)</v>
      </c>
      <c r="AX3" t="str">
        <f>CONCATENATE(ROUND(SiteOverviewMW!BH3,2), " (",$A$1," ",ROUND(SiteOverviewSE!AZ3,2),")")</f>
        <v>94.77 (± 18.94)</v>
      </c>
      <c r="AY3" t="str">
        <f>CONCATENATE(ROUND(SiteOverviewMW!BI3,2), " (",$A$1," ",ROUND(SiteOverviewSE!BA3,2),")")</f>
        <v>0.13 (± 0.13)</v>
      </c>
      <c r="AZ3" t="str">
        <f>CONCATENATE(ROUND(SiteOverviewMW!BJ3,2), " (",$A$1," ",ROUND(SiteOverviewSE!BB3,2),")")</f>
        <v>0 (± 0)</v>
      </c>
      <c r="BA3" t="str">
        <f>CONCATENATE(ROUND(SiteOverviewMW!BK3,2), " (",$A$1," ",ROUND(SiteOverviewSE!BC3,2),")")</f>
        <v>0 (± 0)</v>
      </c>
      <c r="BB3" t="str">
        <f>CONCATENATE(ROUND(SiteOverviewMW!BL3,2), " (",$A$1," ",ROUND(SiteOverviewSE!BD3,2),")")</f>
        <v>0 (± 0)</v>
      </c>
      <c r="BC3" t="str">
        <f>CONCATENATE(ROUND(SiteOverviewMW!BM3,2), " (",$A$1," ",ROUND(SiteOverviewSE!BE3,2),")")</f>
        <v>14 (± 2.65)</v>
      </c>
      <c r="BD3" t="str">
        <f>CONCATENATE(ROUND(SiteOverviewMW!BN3,2), " (",$A$1," ",ROUND(SiteOverviewSE!BF3,2),")")</f>
        <v>5.23 (± 1.67)</v>
      </c>
      <c r="BE3" t="str">
        <f>CONCATENATE(ROUND(SiteOverviewMW!BO3,2), " (",$A$1," ",ROUND(SiteOverviewSE!BG3,2),")")</f>
        <v>21 (± 3.21)</v>
      </c>
      <c r="BF3" t="str">
        <f>CONCATENATE(ROUND(SiteOverviewMW!BP3,2), " (",$A$1," ",ROUND(SiteOverviewSE!BH3,2),")")</f>
        <v>89.15 (± 18.49)</v>
      </c>
    </row>
    <row r="4" spans="1:58" x14ac:dyDescent="0.3">
      <c r="A4" t="str">
        <f>CONCATENATE(SiteOverviewMW!K4, "(",$A$1," ",SiteOverviewSE!C4,")")</f>
        <v>11.656257(± 0)</v>
      </c>
      <c r="B4" t="str">
        <f>CONCATENATE(ROUND(SiteOverviewMW!L4,2), " (",$A$1," ",ROUND(SiteOverviewSE!D4,2),")")</f>
        <v>51 (± 0)</v>
      </c>
      <c r="C4" t="str">
        <f>CONCATENATE(ROUND(SiteOverviewMW!M4,2), " (",$A$1," ",ROUND(SiteOverviewSE!E4,2),")")</f>
        <v>0.25 (± 0)</v>
      </c>
      <c r="D4" t="str">
        <f>CONCATENATE(ROUND(SiteOverviewMW!N4,2), " (",$A$1," ",ROUND(SiteOverviewSE!F4,2),")")</f>
        <v>7.67 (± 0.33)</v>
      </c>
      <c r="E4" t="str">
        <f>CONCATENATE(ROUND(SiteOverviewMW!O4,2), " (",$A$1," ",ROUND(SiteOverviewSE!G4,2),")")</f>
        <v>2005 (± 0)</v>
      </c>
      <c r="F4" t="str">
        <f>CONCATENATE(ROUND(SiteOverviewMW!P4,2), " (",$A$1," ",ROUND(SiteOverviewSE!H4,2),")")</f>
        <v>2012.67 (± 0.33)</v>
      </c>
      <c r="G4" t="str">
        <f>CONCATENATE(ROUND(SiteOverviewMW!Q4,1), " (",$A$1," ",ROUND(SiteOverviewSE!I4,1),")")</f>
        <v>6.4 (± 0.8)</v>
      </c>
      <c r="H4" t="str">
        <f>CONCATENATE(ROUND(SiteOverviewMW!R4,1), " (",$A$1," ",ROUND(SiteOverviewSE!J4,1),")")</f>
        <v>19.3 (± 2.5)</v>
      </c>
      <c r="I4" t="str">
        <f>CONCATENATE(ROUND(SiteOverviewMW!S4,1), " (",$A$1," ",ROUND(SiteOverviewSE!K4,1),")")</f>
        <v>11 (± 0.4)</v>
      </c>
      <c r="J4" t="str">
        <f>CONCATENATE(ROUND(SiteOverviewMW!T4,1), " (",$A$1," ",ROUND(SiteOverviewSE!L4,1),")")</f>
        <v>6.1 (± 0)</v>
      </c>
      <c r="K4" t="str">
        <f>CONCATENATE(ROUND(SiteOverviewMW!U4,1), " (",$A$1," ",ROUND(SiteOverviewSE!M4,1),")")</f>
        <v>63 (± 0)</v>
      </c>
      <c r="L4" t="str">
        <f>CONCATENATE(ROUND(SiteOverviewMW!V4,1), " (",$A$1," ",ROUND(SiteOverviewSE!N4,1),")")</f>
        <v>30.9 (± 0)</v>
      </c>
      <c r="M4" t="str">
        <f>CONCATENATE(ROUND(SiteOverviewMW!W4,1), " (",$A$1," ",ROUND(SiteOverviewSE!O4,1),")")</f>
        <v>9.8 (± 4.4)</v>
      </c>
      <c r="N4" t="str">
        <f>CONCATENATE(ROUND(SiteOverviewMW!X4,1), " (",$A$1," ",ROUND(SiteOverviewSE!P4,1),")")</f>
        <v>11.2 (± 4.2)</v>
      </c>
      <c r="O4" t="str">
        <f>CONCATENATE(ROUND(SiteOverviewMW!Y4,1), " (",$A$1," ",ROUND(SiteOverviewSE!Q4,1),")")</f>
        <v>70.3 (± 1.7)</v>
      </c>
      <c r="P4" t="str">
        <f>CONCATENATE(ROUND(SiteOverviewMW!Z4,1), " (",$A$1," ",ROUND(SiteOverviewSE!R4,1),")")</f>
        <v>12.6 (± 4.5)</v>
      </c>
      <c r="Q4" t="str">
        <f>CONCATENATE(ROUND(SiteOverviewMW!AA4,1), " (",$A$1," ",ROUND(SiteOverviewSE!S4,1),")")</f>
        <v>1.3 (± 0.3)</v>
      </c>
      <c r="R4" t="str">
        <f>CONCATENATE(ROUND(SiteOverviewMW!AB4,1), " (",$A$1," ",ROUND(SiteOverviewSE!T4,1),")")</f>
        <v>3109.1 (± 404)</v>
      </c>
      <c r="S4" t="str">
        <f>CONCATENATE(ROUND(SiteOverviewMW!AC4,1), " (",$A$1," ",ROUND(SiteOverviewSE!U4,1),")")</f>
        <v>15.4 (± 1.4)</v>
      </c>
      <c r="T4" t="str">
        <f>CONCATENATE(ROUND(SiteOverviewMW!AD4,1), " (",$A$1," ",ROUND(SiteOverviewSE!V4,1),")")</f>
        <v>15.8 (± 1)</v>
      </c>
      <c r="U4" t="str">
        <f>CONCATENATE(ROUND(SiteOverviewMW!AE4,1), " (",$A$1," ",ROUND(SiteOverviewSE!W4,1),")")</f>
        <v>63.3 (± 6.8)</v>
      </c>
      <c r="V4" t="str">
        <f>CONCATENATE(ROUND(SiteOverviewMW!AF4,1), " (",$A$1," ",ROUND(SiteOverviewSE!X4,1),")")</f>
        <v>13.8 (± 1.6)</v>
      </c>
      <c r="W4" t="str">
        <f>CONCATENATE(ROUND(SiteOverviewMW!AG4,1), " (",$A$1," ",ROUND(SiteOverviewSE!Y4,1),")")</f>
        <v>3.7 (± 3.7)</v>
      </c>
      <c r="X4" t="str">
        <f>CONCATENATE(ROUND(SiteOverviewMW!AH4,0), " (",$A$1," ",ROUND(SiteOverviewSE!Z4,0),")")</f>
        <v>4007 (± 1212)</v>
      </c>
      <c r="Y4" t="str">
        <f>CONCATENATE(ROUND(SiteOverviewMW!AI4,2), " (",$A$1," ",ROUND(SiteOverviewSE!AA4,2),")")</f>
        <v>1 (± 0)</v>
      </c>
      <c r="Z4" t="str">
        <f>CONCATENATE(ROUND(SiteOverviewMW!AJ4,2), " (",$A$1," ",ROUND(SiteOverviewSE!AB4,2),")")</f>
        <v>2 (± 0)</v>
      </c>
      <c r="AA4" t="str">
        <f>CONCATENATE(ROUND(SiteOverviewMW!AK4,2), " (",$A$1," ",ROUND(SiteOverviewSE!AC4,2),")")</f>
        <v>1.33 (± 0.33)</v>
      </c>
      <c r="AB4" t="str">
        <f>CONCATENATE(ROUND(SiteOverviewMW!AL4,2), " (",$A$1," ",ROUND(SiteOverviewSE!AD4,2),")")</f>
        <v>2 (± 0)</v>
      </c>
      <c r="AC4" t="str">
        <f>CONCATENATE(ROUND(SiteOverviewMW!AM4,2), " (",$A$1," ",ROUND(SiteOverviewSE!AE4,2),")")</f>
        <v>2 (± 0)</v>
      </c>
      <c r="AD4" t="str">
        <f>CONCATENATE(ROUND(SiteOverviewMW!AN4,2), " (",$A$1," ",ROUND(SiteOverviewSE!AF4,2),")")</f>
        <v>459 (± 111.28)</v>
      </c>
      <c r="AE4" t="str">
        <f>CONCATENATE(ROUND(SiteOverviewMW!AO4,2), " (",$A$1," ",ROUND(SiteOverviewSE!AG4,2),")")</f>
        <v>42 (± 11.93)</v>
      </c>
      <c r="AF4" t="str">
        <f>CONCATENATE(ROUND(SiteOverviewMW!AP4,2), " (",$A$1," ",ROUND(SiteOverviewSE!AH4,2),")")</f>
        <v>38.67 (± 12.13)</v>
      </c>
      <c r="AG4" t="str">
        <f>CONCATENATE(ROUND(SiteOverviewMW!AQ4,2), " (",$A$1," ",ROUND(SiteOverviewSE!AI4,2),")")</f>
        <v>0 (± 0)</v>
      </c>
      <c r="AH4" t="str">
        <f>CONCATENATE(ROUND(SiteOverviewMW!AR4,2), " (",$A$1," ",ROUND(SiteOverviewSE!AJ4,2),")")</f>
        <v>79 (± 47.13)</v>
      </c>
      <c r="AI4" t="str">
        <f>CONCATENATE(ROUND(SiteOverviewMW!AS4,2), " (",$A$1," ",ROUND(SiteOverviewSE!AK4,2),")")</f>
        <v>115.33 (± 14.88)</v>
      </c>
      <c r="AJ4" t="str">
        <f>CONCATENATE(ROUND(SiteOverviewMW!AT4,2), " (",$A$1," ",ROUND(SiteOverviewSE!AL4,2),")")</f>
        <v>4.67 (± 2.73)</v>
      </c>
      <c r="AK4" t="str">
        <f>CONCATENATE(ROUND(SiteOverviewMW!AU4,2), " (",$A$1," ",ROUND(SiteOverviewSE!AM4,2),")")</f>
        <v>1 (± 0.58)</v>
      </c>
      <c r="AL4" t="str">
        <f>CONCATENATE(ROUND(SiteOverviewMW!AV4,2), " (",$A$1," ",ROUND(SiteOverviewSE!AN4,2),")")</f>
        <v>15 (± 5.51)</v>
      </c>
      <c r="AM4" t="str">
        <f>CONCATENATE(ROUND(SiteOverviewMW!AW4,2), " (",$A$1," ",ROUND(SiteOverviewSE!AO4,2),")")</f>
        <v>5.67 (± 3.71)</v>
      </c>
      <c r="AN4" t="str">
        <f>CONCATENATE(ROUND(SiteOverviewMW!AX4,2), " (",$A$1," ",ROUND(SiteOverviewSE!AP4,2),")")</f>
        <v>0.33 (± 0.33)</v>
      </c>
      <c r="AO4" t="str">
        <f>CONCATENATE(ROUND(SiteOverviewMW!AY4,2), " (",$A$1," ",ROUND(SiteOverviewSE!AQ4,2),")")</f>
        <v>1.33 (± 1.33)</v>
      </c>
      <c r="AP4" t="str">
        <f>CONCATENATE(ROUND(SiteOverviewMW!AZ4,2), " (",$A$1," ",ROUND(SiteOverviewSE!AR4,2),")")</f>
        <v>6.67 (± 2.73)</v>
      </c>
      <c r="AQ4" t="str">
        <f>CONCATENATE(ROUND(SiteOverviewMW!BA4,2), " (",$A$1," ",ROUND(SiteOverviewSE!AS4,2),")")</f>
        <v>14.33 (± 4.32)</v>
      </c>
      <c r="AR4" t="str">
        <f>CONCATENATE(ROUND(SiteOverviewMW!BB4,2), " (",$A$1," ",ROUND(SiteOverviewSE!AT4,2),")")</f>
        <v>11.43 (± 3.88)</v>
      </c>
      <c r="AS4" t="str">
        <f>CONCATENATE(ROUND(SiteOverviewMW!BC4,2), " (",$A$1," ",ROUND(SiteOverviewSE!AU4,2),")")</f>
        <v>0 (± 0)</v>
      </c>
      <c r="AT4" t="str">
        <f>CONCATENATE(ROUND(SiteOverviewMW!BD4,2), " (",$A$1," ",ROUND(SiteOverviewSE!AV4,2),")")</f>
        <v>15.23 (± 9.33)</v>
      </c>
      <c r="AU4" t="str">
        <f>CONCATENATE(ROUND(SiteOverviewMW!BE4,2), " (",$A$1," ",ROUND(SiteOverviewSE!AW4,2),")")</f>
        <v>11.63 (± 3.76)</v>
      </c>
      <c r="AV4" t="str">
        <f>CONCATENATE(ROUND(SiteOverviewMW!BF4,2), " (",$A$1," ",ROUND(SiteOverviewSE!AX4,2),")")</f>
        <v>0.87 (± 0.55)</v>
      </c>
      <c r="AW4" t="str">
        <f>CONCATENATE(ROUND(SiteOverviewMW!BG4,2), " (",$A$1," ",ROUND(SiteOverviewSE!AY4,2),")")</f>
        <v>0.48 (± 0.25)</v>
      </c>
      <c r="AX4" t="str">
        <f>CONCATENATE(ROUND(SiteOverviewMW!BH4,2), " (",$A$1," ",ROUND(SiteOverviewSE!AZ4,2),")")</f>
        <v>36.27 (± 20.75)</v>
      </c>
      <c r="AY4" t="str">
        <f>CONCATENATE(ROUND(SiteOverviewMW!BI4,2), " (",$A$1," ",ROUND(SiteOverviewSE!BA4,2),")")</f>
        <v>1.3 (± 0.82)</v>
      </c>
      <c r="AZ4" t="str">
        <f>CONCATENATE(ROUND(SiteOverviewMW!BJ4,2), " (",$A$1," ",ROUND(SiteOverviewSE!BB4,2),")")</f>
        <v>0.34 (± 0.34)</v>
      </c>
      <c r="BA4" t="str">
        <f>CONCATENATE(ROUND(SiteOverviewMW!BK4,2), " (",$A$1," ",ROUND(SiteOverviewSE!BC4,2),")")</f>
        <v>1.06 (± 1.06)</v>
      </c>
      <c r="BB4" t="str">
        <f>CONCATENATE(ROUND(SiteOverviewMW!BL4,2), " (",$A$1," ",ROUND(SiteOverviewSE!BD4,2),")")</f>
        <v>0.06 (± 0.06)</v>
      </c>
      <c r="BC4" t="str">
        <f>CONCATENATE(ROUND(SiteOverviewMW!BM4,2), " (",$A$1," ",ROUND(SiteOverviewSE!BE4,2),")")</f>
        <v>118 (± 41.43)</v>
      </c>
      <c r="BD4" t="str">
        <f>CONCATENATE(ROUND(SiteOverviewMW!BN4,2), " (",$A$1," ",ROUND(SiteOverviewSE!BF4,2),")")</f>
        <v>35.13 (± 13.18)</v>
      </c>
      <c r="BE4" t="str">
        <f>CONCATENATE(ROUND(SiteOverviewMW!BO4,2), " (",$A$1," ",ROUND(SiteOverviewSE!BG4,2),")")</f>
        <v>10.67 (± 4.37)</v>
      </c>
      <c r="BF4" t="str">
        <f>CONCATENATE(ROUND(SiteOverviewMW!BP4,2), " (",$A$1," ",ROUND(SiteOverviewSE!BH4,2),")")</f>
        <v>31.51 (± 19.83)</v>
      </c>
    </row>
    <row r="5" spans="1:58" x14ac:dyDescent="0.3">
      <c r="A5" t="str">
        <f>CONCATENATE(SiteOverviewMW!K5, "(",$A$1," ",SiteOverviewSE!C5,")")</f>
        <v>11.657904(± 0)</v>
      </c>
      <c r="B5" t="str">
        <f>CONCATENATE(ROUND(SiteOverviewMW!L5,2), " (",$A$1," ",ROUND(SiteOverviewSE!D5,2),")")</f>
        <v>51 (± 0)</v>
      </c>
      <c r="C5" t="str">
        <f>CONCATENATE(ROUND(SiteOverviewMW!M5,2), " (",$A$1," ",ROUND(SiteOverviewSE!E5,2),")")</f>
        <v>0.25 (± 0)</v>
      </c>
      <c r="D5" t="str">
        <f>CONCATENATE(ROUND(SiteOverviewMW!N5,2), " (",$A$1," ",ROUND(SiteOverviewSE!F5,2),")")</f>
        <v>5.67 (± 0.33)</v>
      </c>
      <c r="E5" t="str">
        <f>CONCATENATE(ROUND(SiteOverviewMW!O5,2), " (",$A$1," ",ROUND(SiteOverviewSE!G5,2),")")</f>
        <v>2007 (± 0)</v>
      </c>
      <c r="F5" t="str">
        <f>CONCATENATE(ROUND(SiteOverviewMW!P5,2), " (",$A$1," ",ROUND(SiteOverviewSE!H5,2),")")</f>
        <v>2012.67 (± 0.33)</v>
      </c>
      <c r="G5" t="str">
        <f>CONCATENATE(ROUND(SiteOverviewMW!Q5,1), " (",$A$1," ",ROUND(SiteOverviewSE!I5,1),")")</f>
        <v>7.1 (± 0.1)</v>
      </c>
      <c r="H5" t="str">
        <f>CONCATENATE(ROUND(SiteOverviewMW!R5,1), " (",$A$1," ",ROUND(SiteOverviewSE!J5,1),")")</f>
        <v>16.8 (± 1.9)</v>
      </c>
      <c r="I5" t="str">
        <f>CONCATENATE(ROUND(SiteOverviewMW!S5,1), " (",$A$1," ",ROUND(SiteOverviewSE!K5,1),")")</f>
        <v>9.2 (± 0.5)</v>
      </c>
      <c r="J5" t="str">
        <f>CONCATENATE(ROUND(SiteOverviewMW!T5,1), " (",$A$1," ",ROUND(SiteOverviewSE!L5,1),")")</f>
        <v>7.2 (± 0)</v>
      </c>
      <c r="K5" t="str">
        <f>CONCATENATE(ROUND(SiteOverviewMW!U5,1), " (",$A$1," ",ROUND(SiteOverviewSE!M5,1),")")</f>
        <v>63.2 (± 0)</v>
      </c>
      <c r="L5" t="str">
        <f>CONCATENATE(ROUND(SiteOverviewMW!V5,1), " (",$A$1," ",ROUND(SiteOverviewSE!N5,1),")")</f>
        <v>29.6 (± 0)</v>
      </c>
      <c r="M5" t="str">
        <f>CONCATENATE(ROUND(SiteOverviewMW!W5,1), " (",$A$1," ",ROUND(SiteOverviewSE!O5,1),")")</f>
        <v>10 (± 4.3)</v>
      </c>
      <c r="N5" t="str">
        <f>CONCATENATE(ROUND(SiteOverviewMW!X5,1), " (",$A$1," ",ROUND(SiteOverviewSE!P5,1),")")</f>
        <v>11.4 (± 4.2)</v>
      </c>
      <c r="O5" t="str">
        <f>CONCATENATE(ROUND(SiteOverviewMW!Y5,1), " (",$A$1," ",ROUND(SiteOverviewSE!Q5,1),")")</f>
        <v>70.3 (± 1.7)</v>
      </c>
      <c r="P5" t="str">
        <f>CONCATENATE(ROUND(SiteOverviewMW!Z5,1), " (",$A$1," ",ROUND(SiteOverviewSE!R5,1),")")</f>
        <v>12.7 (± 4.4)</v>
      </c>
      <c r="Q5" t="str">
        <f>CONCATENATE(ROUND(SiteOverviewMW!AA5,1), " (",$A$1," ",ROUND(SiteOverviewSE!S5,1),")")</f>
        <v>1.1 (± 0.2)</v>
      </c>
      <c r="R5" t="str">
        <f>CONCATENATE(ROUND(SiteOverviewMW!AB5,1), " (",$A$1," ",ROUND(SiteOverviewSE!T5,1),")")</f>
        <v>3130.5 (± 418.1)</v>
      </c>
      <c r="S5" t="str">
        <f>CONCATENATE(ROUND(SiteOverviewMW!AC5,1), " (",$A$1," ",ROUND(SiteOverviewSE!U5,1),")")</f>
        <v>14.2 (± 0.7)</v>
      </c>
      <c r="T5" t="str">
        <f>CONCATENATE(ROUND(SiteOverviewMW!AD5,1), " (",$A$1," ",ROUND(SiteOverviewSE!V5,1),")")</f>
        <v>14.7 (± 0.5)</v>
      </c>
      <c r="U5" t="str">
        <f>CONCATENATE(ROUND(SiteOverviewMW!AE5,1), " (",$A$1," ",ROUND(SiteOverviewSE!W5,1),")")</f>
        <v>69 (± 1.9)</v>
      </c>
      <c r="V5" t="str">
        <f>CONCATENATE(ROUND(SiteOverviewMW!AF5,1), " (",$A$1," ",ROUND(SiteOverviewSE!X5,1),")")</f>
        <v>14.2 (± 1.2)</v>
      </c>
      <c r="W5" t="str">
        <f>CONCATENATE(ROUND(SiteOverviewMW!AG5,1), " (",$A$1," ",ROUND(SiteOverviewSE!Y5,1),")")</f>
        <v>0.3 (± 0.3)</v>
      </c>
      <c r="X5" t="str">
        <f>CONCATENATE(ROUND(SiteOverviewMW!AH5,0), " (",$A$1," ",ROUND(SiteOverviewSE!Z5,0),")")</f>
        <v>2931 (± 418)</v>
      </c>
      <c r="Y5" t="str">
        <f>CONCATENATE(ROUND(SiteOverviewMW!AI5,2), " (",$A$1," ",ROUND(SiteOverviewSE!AA5,2),")")</f>
        <v>1 (± 0)</v>
      </c>
      <c r="Z5" t="str">
        <f>CONCATENATE(ROUND(SiteOverviewMW!AJ5,2), " (",$A$1," ",ROUND(SiteOverviewSE!AB5,2),")")</f>
        <v>2 (± 0)</v>
      </c>
      <c r="AA5" t="str">
        <f>CONCATENATE(ROUND(SiteOverviewMW!AK5,2), " (",$A$1," ",ROUND(SiteOverviewSE!AC5,2),")")</f>
        <v>1.33 (± 0.33)</v>
      </c>
      <c r="AB5" t="str">
        <f>CONCATENATE(ROUND(SiteOverviewMW!AL5,2), " (",$A$1," ",ROUND(SiteOverviewSE!AD5,2),")")</f>
        <v>2 (± 0)</v>
      </c>
      <c r="AC5" t="str">
        <f>CONCATENATE(ROUND(SiteOverviewMW!AM5,2), " (",$A$1," ",ROUND(SiteOverviewSE!AE5,2),")")</f>
        <v>2 (± 0)</v>
      </c>
      <c r="AD5" t="str">
        <f>CONCATENATE(ROUND(SiteOverviewMW!AN5,2), " (",$A$1," ",ROUND(SiteOverviewSE!AF5,2),")")</f>
        <v>459.33 (± 111.87)</v>
      </c>
      <c r="AE5" t="str">
        <f>CONCATENATE(ROUND(SiteOverviewMW!AO5,2), " (",$A$1," ",ROUND(SiteOverviewSE!AG5,2),")")</f>
        <v>10 (± 4.58)</v>
      </c>
      <c r="AF5" t="str">
        <f>CONCATENATE(ROUND(SiteOverviewMW!AP5,2), " (",$A$1," ",ROUND(SiteOverviewSE!AH5,2),")")</f>
        <v>0 (± 0)</v>
      </c>
      <c r="AG5" t="str">
        <f>CONCATENATE(ROUND(SiteOverviewMW!AQ5,2), " (",$A$1," ",ROUND(SiteOverviewSE!AI5,2),")")</f>
        <v>0 (± 0)</v>
      </c>
      <c r="AH5" t="str">
        <f>CONCATENATE(ROUND(SiteOverviewMW!AR5,2), " (",$A$1," ",ROUND(SiteOverviewSE!AJ5,2),")")</f>
        <v>6.33 (± 2.4)</v>
      </c>
      <c r="AI5" t="str">
        <f>CONCATENATE(ROUND(SiteOverviewMW!AS5,2), " (",$A$1," ",ROUND(SiteOverviewSE!AK5,2),")")</f>
        <v>6.67 (± 4.7)</v>
      </c>
      <c r="AJ5" t="str">
        <f>CONCATENATE(ROUND(SiteOverviewMW!AT5,2), " (",$A$1," ",ROUND(SiteOverviewSE!AL5,2),")")</f>
        <v>0 (± 0)</v>
      </c>
      <c r="AK5" t="str">
        <f>CONCATENATE(ROUND(SiteOverviewMW!AU5,2), " (",$A$1," ",ROUND(SiteOverviewSE!AM5,2),")")</f>
        <v>0 (± 0)</v>
      </c>
      <c r="AL5" t="str">
        <f>CONCATENATE(ROUND(SiteOverviewMW!AV5,2), " (",$A$1," ",ROUND(SiteOverviewSE!AN5,2),")")</f>
        <v>16.67 (± 4.33)</v>
      </c>
      <c r="AM5" t="str">
        <f>CONCATENATE(ROUND(SiteOverviewMW!AW5,2), " (",$A$1," ",ROUND(SiteOverviewSE!AO5,2),")")</f>
        <v>2 (± 2)</v>
      </c>
      <c r="AN5" t="str">
        <f>CONCATENATE(ROUND(SiteOverviewMW!AX5,2), " (",$A$1," ",ROUND(SiteOverviewSE!AP5,2),")")</f>
        <v>0 (± 0)</v>
      </c>
      <c r="AO5" t="str">
        <f>CONCATENATE(ROUND(SiteOverviewMW!AY5,2), " (",$A$1," ",ROUND(SiteOverviewSE!AQ5,2),")")</f>
        <v>2.67 (± 0.33)</v>
      </c>
      <c r="AP5" t="str">
        <f>CONCATENATE(ROUND(SiteOverviewMW!AZ5,2), " (",$A$1," ",ROUND(SiteOverviewSE!AR5,2),")")</f>
        <v>1 (± 1)</v>
      </c>
      <c r="AQ5" t="str">
        <f>CONCATENATE(ROUND(SiteOverviewMW!BA5,2), " (",$A$1," ",ROUND(SiteOverviewSE!AS5,2),")")</f>
        <v>7.41 (± 3.58)</v>
      </c>
      <c r="AR5" t="str">
        <f>CONCATENATE(ROUND(SiteOverviewMW!BB5,2), " (",$A$1," ",ROUND(SiteOverviewSE!AT5,2),")")</f>
        <v>0 (± 0)</v>
      </c>
      <c r="AS5" t="str">
        <f>CONCATENATE(ROUND(SiteOverviewMW!BC5,2), " (",$A$1," ",ROUND(SiteOverviewSE!AU5,2),")")</f>
        <v>0 (± 0)</v>
      </c>
      <c r="AT5" t="str">
        <f>CONCATENATE(ROUND(SiteOverviewMW!BD5,2), " (",$A$1," ",ROUND(SiteOverviewSE!AV5,2),")")</f>
        <v>1.84 (± 0.77)</v>
      </c>
      <c r="AU5" t="str">
        <f>CONCATENATE(ROUND(SiteOverviewMW!BE5,2), " (",$A$1," ",ROUND(SiteOverviewSE!AW5,2),")")</f>
        <v>0.77 (± 0.47)</v>
      </c>
      <c r="AV5" t="str">
        <f>CONCATENATE(ROUND(SiteOverviewMW!BF5,2), " (",$A$1," ",ROUND(SiteOverviewSE!AX5,2),")")</f>
        <v>0 (± 0)</v>
      </c>
      <c r="AW5" t="str">
        <f>CONCATENATE(ROUND(SiteOverviewMW!BG5,2), " (",$A$1," ",ROUND(SiteOverviewSE!AY5,2),")")</f>
        <v>0 (± 0)</v>
      </c>
      <c r="AX5" t="str">
        <f>CONCATENATE(ROUND(SiteOverviewMW!BH5,2), " (",$A$1," ",ROUND(SiteOverviewSE!AZ5,2),")")</f>
        <v>53.74 (± 8.1)</v>
      </c>
      <c r="AY5" t="str">
        <f>CONCATENATE(ROUND(SiteOverviewMW!BI5,2), " (",$A$1," ",ROUND(SiteOverviewSE!BA5,2),")")</f>
        <v>0.69 (± 0.69)</v>
      </c>
      <c r="AZ5" t="str">
        <f>CONCATENATE(ROUND(SiteOverviewMW!BJ5,2), " (",$A$1," ",ROUND(SiteOverviewSE!BB5,2),")")</f>
        <v>0 (± 0)</v>
      </c>
      <c r="BA5" t="str">
        <f>CONCATENATE(ROUND(SiteOverviewMW!BK5,2), " (",$A$1," ",ROUND(SiteOverviewSE!BC5,2),")")</f>
        <v>2.81 (± 0.86)</v>
      </c>
      <c r="BB5" t="str">
        <f>CONCATENATE(ROUND(SiteOverviewMW!BL5,2), " (",$A$1," ",ROUND(SiteOverviewSE!BD5,2),")")</f>
        <v>0 (± 0)</v>
      </c>
      <c r="BC5" t="str">
        <f>CONCATENATE(ROUND(SiteOverviewMW!BM5,2), " (",$A$1," ",ROUND(SiteOverviewSE!BE5,2),")")</f>
        <v>15.67 (± 2.96)</v>
      </c>
      <c r="BD5" t="str">
        <f>CONCATENATE(ROUND(SiteOverviewMW!BN5,2), " (",$A$1," ",ROUND(SiteOverviewSE!BF5,2),")")</f>
        <v>10.52 (± 1.71)</v>
      </c>
      <c r="BE5" t="str">
        <f>CONCATENATE(ROUND(SiteOverviewMW!BO5,2), " (",$A$1," ",ROUND(SiteOverviewSE!BG5,2),")")</f>
        <v>13.33 (± 2.91)</v>
      </c>
      <c r="BF5" t="str">
        <f>CONCATENATE(ROUND(SiteOverviewMW!BP5,2), " (",$A$1," ",ROUND(SiteOverviewSE!BH5,2),")")</f>
        <v>53.18 (± 7.86)</v>
      </c>
    </row>
    <row r="6" spans="1:58" x14ac:dyDescent="0.3">
      <c r="A6" t="str">
        <f>CONCATENATE(SiteOverviewMW!K6, "(",$A$1," ",SiteOverviewSE!C6,")")</f>
        <v>11.005805(± 0)</v>
      </c>
      <c r="B6" t="str">
        <f>CONCATENATE(ROUND(SiteOverviewMW!L6,2), " (",$A$1," ",ROUND(SiteOverviewSE!D6,2),")")</f>
        <v>50.98 (± 0)</v>
      </c>
      <c r="C6" t="str">
        <f>CONCATENATE(ROUND(SiteOverviewMW!M6,2), " (",$A$1," ",ROUND(SiteOverviewSE!E6,2),")")</f>
        <v>0.25 (± 0)</v>
      </c>
      <c r="D6" t="str">
        <f>CONCATENATE(ROUND(SiteOverviewMW!N6,2), " (",$A$1," ",ROUND(SiteOverviewSE!F6,2),")")</f>
        <v>5.67 (± 0.33)</v>
      </c>
      <c r="E6" t="str">
        <f>CONCATENATE(ROUND(SiteOverviewMW!O6,2), " (",$A$1," ",ROUND(SiteOverviewSE!G6,2),")")</f>
        <v>2007 (± 0)</v>
      </c>
      <c r="F6" t="str">
        <f>CONCATENATE(ROUND(SiteOverviewMW!P6,2), " (",$A$1," ",ROUND(SiteOverviewSE!H6,2),")")</f>
        <v>2012.67 (± 0.33)</v>
      </c>
      <c r="G6" t="str">
        <f>CONCATENATE(ROUND(SiteOverviewMW!Q6,1), " (",$A$1," ",ROUND(SiteOverviewSE!I6,1),")")</f>
        <v>7.1 (± 0.2)</v>
      </c>
      <c r="H6" t="str">
        <f>CONCATENATE(ROUND(SiteOverviewMW!R6,1), " (",$A$1," ",ROUND(SiteOverviewSE!J6,1),")")</f>
        <v>24.5 (± 3.2)</v>
      </c>
      <c r="I6" t="str">
        <f>CONCATENATE(ROUND(SiteOverviewMW!S6,1), " (",$A$1," ",ROUND(SiteOverviewSE!K6,1),")")</f>
        <v>12.4 (± 0.7)</v>
      </c>
      <c r="J6" t="str">
        <f>CONCATENATE(ROUND(SiteOverviewMW!T6,1), " (",$A$1," ",ROUND(SiteOverviewSE!L6,1),")")</f>
        <v>12.7 (± 0)</v>
      </c>
      <c r="K6" t="str">
        <f>CONCATENATE(ROUND(SiteOverviewMW!U6,1), " (",$A$1," ",ROUND(SiteOverviewSE!M6,1),")")</f>
        <v>60.2 (± 0)</v>
      </c>
      <c r="L6" t="str">
        <f>CONCATENATE(ROUND(SiteOverviewMW!V6,1), " (",$A$1," ",ROUND(SiteOverviewSE!N6,1),")")</f>
        <v>27.1 (± 0)</v>
      </c>
      <c r="M6" t="str">
        <f>CONCATENATE(ROUND(SiteOverviewMW!W6,1), " (",$A$1," ",ROUND(SiteOverviewSE!O6,1),")")</f>
        <v>9.6 (± 1.6)</v>
      </c>
      <c r="N6" t="str">
        <f>CONCATENATE(ROUND(SiteOverviewMW!X6,1), " (",$A$1," ",ROUND(SiteOverviewSE!P6,1),")")</f>
        <v>8.7 (± 1.4)</v>
      </c>
      <c r="O6" t="str">
        <f>CONCATENATE(ROUND(SiteOverviewMW!Y6,1), " (",$A$1," ",ROUND(SiteOverviewSE!Q6,1),")")</f>
        <v>76.9 (± 3.3)</v>
      </c>
      <c r="P6" t="str">
        <f>CONCATENATE(ROUND(SiteOverviewMW!Z6,1), " (",$A$1," ",ROUND(SiteOverviewSE!R6,1),")")</f>
        <v>10.3 (± 2.1)</v>
      </c>
      <c r="Q6" t="str">
        <f>CONCATENATE(ROUND(SiteOverviewMW!AA6,1), " (",$A$1," ",ROUND(SiteOverviewSE!S6,1),")")</f>
        <v>0.9 (± 0.2)</v>
      </c>
      <c r="R6" t="str">
        <f>CONCATENATE(ROUND(SiteOverviewMW!AB6,1), " (",$A$1," ",ROUND(SiteOverviewSE!T6,1),")")</f>
        <v>2785 (± 374.4)</v>
      </c>
      <c r="S6" t="str">
        <f>CONCATENATE(ROUND(SiteOverviewMW!AC6,1), " (",$A$1," ",ROUND(SiteOverviewSE!U6,1),")")</f>
        <v>11.2 (± 1.4)</v>
      </c>
      <c r="T6" t="str">
        <f>CONCATENATE(ROUND(SiteOverviewMW!AD6,1), " (",$A$1," ",ROUND(SiteOverviewSE!V6,1),")")</f>
        <v>9.9 (± 1.6)</v>
      </c>
      <c r="U6" t="str">
        <f>CONCATENATE(ROUND(SiteOverviewMW!AE6,1), " (",$A$1," ",ROUND(SiteOverviewSE!W6,1),")")</f>
        <v>72.9 (± 7.5)</v>
      </c>
      <c r="V6" t="str">
        <f>CONCATENATE(ROUND(SiteOverviewMW!AF6,1), " (",$A$1," ",ROUND(SiteOverviewSE!X6,1),")")</f>
        <v>10.1 (± 0.9)</v>
      </c>
      <c r="W6" t="str">
        <f>CONCATENATE(ROUND(SiteOverviewMW!AG6,1), " (",$A$1," ",ROUND(SiteOverviewSE!Y6,1),")")</f>
        <v>2.1 (± 2.1)</v>
      </c>
      <c r="X6" t="str">
        <f>CONCATENATE(ROUND(SiteOverviewMW!AH6,0), " (",$A$1," ",ROUND(SiteOverviewSE!Z6,0),")")</f>
        <v>2901 (± 950)</v>
      </c>
      <c r="Y6" t="str">
        <f>CONCATENATE(ROUND(SiteOverviewMW!AI6,2), " (",$A$1," ",ROUND(SiteOverviewSE!AA6,2),")")</f>
        <v>1 (± 0)</v>
      </c>
      <c r="Z6" t="str">
        <f>CONCATENATE(ROUND(SiteOverviewMW!AJ6,2), " (",$A$1," ",ROUND(SiteOverviewSE!AB6,2),")")</f>
        <v>2 (± 0)</v>
      </c>
      <c r="AA6" t="str">
        <f>CONCATENATE(ROUND(SiteOverviewMW!AK6,2), " (",$A$1," ",ROUND(SiteOverviewSE!AC6,2),")")</f>
        <v>1 (± 0)</v>
      </c>
      <c r="AB6" t="str">
        <f>CONCATENATE(ROUND(SiteOverviewMW!AL6,2), " (",$A$1," ",ROUND(SiteOverviewSE!AD6,2),")")</f>
        <v>2 (± 0)</v>
      </c>
      <c r="AC6" t="str">
        <f>CONCATENATE(ROUND(SiteOverviewMW!AM6,2), " (",$A$1," ",ROUND(SiteOverviewSE!AE6,2),")")</f>
        <v>2 (± 0)</v>
      </c>
      <c r="AD6" t="str">
        <f>CONCATENATE(ROUND(SiteOverviewMW!AN6,2), " (",$A$1," ",ROUND(SiteOverviewSE!AF6,2),")")</f>
        <v>473.33 (± 105.1)</v>
      </c>
      <c r="AE6" t="str">
        <f>CONCATENATE(ROUND(SiteOverviewMW!AO6,2), " (",$A$1," ",ROUND(SiteOverviewSE!AG6,2),")")</f>
        <v>16.67 (± 2.91)</v>
      </c>
      <c r="AF6" t="str">
        <f>CONCATENATE(ROUND(SiteOverviewMW!AP6,2), " (",$A$1," ",ROUND(SiteOverviewSE!AH6,2),")")</f>
        <v>0 (± 0)</v>
      </c>
      <c r="AG6" t="str">
        <f>CONCATENATE(ROUND(SiteOverviewMW!AQ6,2), " (",$A$1," ",ROUND(SiteOverviewSE!AI6,2),")")</f>
        <v>0 (± 0)</v>
      </c>
      <c r="AH6" t="str">
        <f>CONCATENATE(ROUND(SiteOverviewMW!AR6,2), " (",$A$1," ",ROUND(SiteOverviewSE!AJ6,2),")")</f>
        <v>0 (± 0)</v>
      </c>
      <c r="AI6" t="str">
        <f>CONCATENATE(ROUND(SiteOverviewMW!AS6,2), " (",$A$1," ",ROUND(SiteOverviewSE!AK6,2),")")</f>
        <v>12.67 (± 8.69)</v>
      </c>
      <c r="AJ6" t="str">
        <f>CONCATENATE(ROUND(SiteOverviewMW!AT6,2), " (",$A$1," ",ROUND(SiteOverviewSE!AL6,2),")")</f>
        <v>0 (± 0)</v>
      </c>
      <c r="AK6" t="str">
        <f>CONCATENATE(ROUND(SiteOverviewMW!AU6,2), " (",$A$1," ",ROUND(SiteOverviewSE!AM6,2),")")</f>
        <v>0 (± 0)</v>
      </c>
      <c r="AL6" t="str">
        <f>CONCATENATE(ROUND(SiteOverviewMW!AV6,2), " (",$A$1," ",ROUND(SiteOverviewSE!AN6,2),")")</f>
        <v>30.67 (± 3.53)</v>
      </c>
      <c r="AM6" t="str">
        <f>CONCATENATE(ROUND(SiteOverviewMW!AW6,2), " (",$A$1," ",ROUND(SiteOverviewSE!AO6,2),")")</f>
        <v>4.33 (± 4.33)</v>
      </c>
      <c r="AN6" t="str">
        <f>CONCATENATE(ROUND(SiteOverviewMW!AX6,2), " (",$A$1," ",ROUND(SiteOverviewSE!AP6,2),")")</f>
        <v>3 (± 1.73)</v>
      </c>
      <c r="AO6" t="str">
        <f>CONCATENATE(ROUND(SiteOverviewMW!AY6,2), " (",$A$1," ",ROUND(SiteOverviewSE!AQ6,2),")")</f>
        <v>0 (± 0)</v>
      </c>
      <c r="AP6" t="str">
        <f>CONCATENATE(ROUND(SiteOverviewMW!AZ6,2), " (",$A$1," ",ROUND(SiteOverviewSE!AR6,2),")")</f>
        <v>4.67 (± 1.2)</v>
      </c>
      <c r="AQ6" t="str">
        <f>CONCATENATE(ROUND(SiteOverviewMW!BA6,2), " (",$A$1," ",ROUND(SiteOverviewSE!AS6,2),")")</f>
        <v>15 (± 3.6)</v>
      </c>
      <c r="AR6" t="str">
        <f>CONCATENATE(ROUND(SiteOverviewMW!BB6,2), " (",$A$1," ",ROUND(SiteOverviewSE!AT6,2),")")</f>
        <v>0 (± 0)</v>
      </c>
      <c r="AS6" t="str">
        <f>CONCATENATE(ROUND(SiteOverviewMW!BC6,2), " (",$A$1," ",ROUND(SiteOverviewSE!AU6,2),")")</f>
        <v>0 (± 0)</v>
      </c>
      <c r="AT6" t="str">
        <f>CONCATENATE(ROUND(SiteOverviewMW!BD6,2), " (",$A$1," ",ROUND(SiteOverviewSE!AV6,2),")")</f>
        <v>0 (± 0)</v>
      </c>
      <c r="AU6" t="str">
        <f>CONCATENATE(ROUND(SiteOverviewMW!BE6,2), " (",$A$1," ",ROUND(SiteOverviewSE!AW6,2),")")</f>
        <v>2.52 (± 1.24)</v>
      </c>
      <c r="AV6" t="str">
        <f>CONCATENATE(ROUND(SiteOverviewMW!BF6,2), " (",$A$1," ",ROUND(SiteOverviewSE!AX6,2),")")</f>
        <v>0 (± 0)</v>
      </c>
      <c r="AW6" t="str">
        <f>CONCATENATE(ROUND(SiteOverviewMW!BG6,2), " (",$A$1," ",ROUND(SiteOverviewSE!AY6,2),")")</f>
        <v>0 (± 0)</v>
      </c>
      <c r="AX6" t="str">
        <f>CONCATENATE(ROUND(SiteOverviewMW!BH6,2), " (",$A$1," ",ROUND(SiteOverviewSE!AZ6,2),")")</f>
        <v>78.06 (± 9.58)</v>
      </c>
      <c r="AY6" t="str">
        <f>CONCATENATE(ROUND(SiteOverviewMW!BI6,2), " (",$A$1," ",ROUND(SiteOverviewSE!BA6,2),")")</f>
        <v>0.89 (± 0.89)</v>
      </c>
      <c r="AZ6" t="str">
        <f>CONCATENATE(ROUND(SiteOverviewMW!BJ6,2), " (",$A$1," ",ROUND(SiteOverviewSE!BB6,2),")")</f>
        <v>2.14 (± 1.11)</v>
      </c>
      <c r="BA6" t="str">
        <f>CONCATENATE(ROUND(SiteOverviewMW!BK6,2), " (",$A$1," ",ROUND(SiteOverviewSE!BC6,2),")")</f>
        <v>0 (± 0)</v>
      </c>
      <c r="BB6" t="str">
        <f>CONCATENATE(ROUND(SiteOverviewMW!BL6,2), " (",$A$1," ",ROUND(SiteOverviewSE!BD6,2),")")</f>
        <v>0 (± 0)</v>
      </c>
      <c r="BC6" t="str">
        <f>CONCATENATE(ROUND(SiteOverviewMW!BM6,2), " (",$A$1," ",ROUND(SiteOverviewSE!BE6,2),")")</f>
        <v>17 (± 2.52)</v>
      </c>
      <c r="BD6" t="str">
        <f>CONCATENATE(ROUND(SiteOverviewMW!BN6,2), " (",$A$1," ",ROUND(SiteOverviewSE!BF6,2),")")</f>
        <v>15.95 (± 3.44)</v>
      </c>
      <c r="BE6" t="str">
        <f>CONCATENATE(ROUND(SiteOverviewMW!BO6,2), " (",$A$1," ",ROUND(SiteOverviewSE!BG6,2),")")</f>
        <v>18.33 (± 1.76)</v>
      </c>
      <c r="BF6" t="str">
        <f>CONCATENATE(ROUND(SiteOverviewMW!BP6,2), " (",$A$1," ",ROUND(SiteOverviewSE!BH6,2),")")</f>
        <v>72.95 (± 9.27)</v>
      </c>
    </row>
    <row r="7" spans="1:58" x14ac:dyDescent="0.3">
      <c r="A7" t="str">
        <f>CONCATENATE(SiteOverviewMW!K7, "(",$A$1," ",SiteOverviewSE!C7,")")</f>
        <v>11.89876(± 0)</v>
      </c>
      <c r="B7" t="str">
        <f>CONCATENATE(ROUND(SiteOverviewMW!L7,2), " (",$A$1," ",ROUND(SiteOverviewSE!D7,2),")")</f>
        <v>50.65 (± 0)</v>
      </c>
      <c r="C7" t="str">
        <f>CONCATENATE(ROUND(SiteOverviewMW!M7,2), " (",$A$1," ",ROUND(SiteOverviewSE!E7,2),")")</f>
        <v>0.25 (± 0)</v>
      </c>
      <c r="D7" t="str">
        <f>CONCATENATE(ROUND(SiteOverviewMW!N7,2), " (",$A$1," ",ROUND(SiteOverviewSE!F7,2),")")</f>
        <v>5.67 (± 0.33)</v>
      </c>
      <c r="E7" t="str">
        <f>CONCATENATE(ROUND(SiteOverviewMW!O7,2), " (",$A$1," ",ROUND(SiteOverviewSE!G7,2),")")</f>
        <v>2007 (± 0)</v>
      </c>
      <c r="F7" t="str">
        <f>CONCATENATE(ROUND(SiteOverviewMW!P7,2), " (",$A$1," ",ROUND(SiteOverviewSE!H7,2),")")</f>
        <v>2012.67 (± 0.33)</v>
      </c>
      <c r="G7" t="str">
        <f>CONCATENATE(ROUND(SiteOverviewMW!Q7,1), " (",$A$1," ",ROUND(SiteOverviewSE!I7,1),")")</f>
        <v>6 (± 0.1)</v>
      </c>
      <c r="H7" t="str">
        <f>CONCATENATE(ROUND(SiteOverviewMW!R7,1), " (",$A$1," ",ROUND(SiteOverviewSE!J7,1),")")</f>
        <v>18.5 (± 1.3)</v>
      </c>
      <c r="I7" t="str">
        <f>CONCATENATE(ROUND(SiteOverviewMW!S7,1), " (",$A$1," ",ROUND(SiteOverviewSE!K7,1),")")</f>
        <v>8.6 (± 0.1)</v>
      </c>
      <c r="J7" t="str">
        <f>CONCATENATE(ROUND(SiteOverviewMW!T7,1), " (",$A$1," ",ROUND(SiteOverviewSE!L7,1),")")</f>
        <v>28.9 (± 0)</v>
      </c>
      <c r="K7" t="str">
        <f>CONCATENATE(ROUND(SiteOverviewMW!U7,1), " (",$A$1," ",ROUND(SiteOverviewSE!M7,1),")")</f>
        <v>51.1 (± 0)</v>
      </c>
      <c r="L7" t="str">
        <f>CONCATENATE(ROUND(SiteOverviewMW!V7,1), " (",$A$1," ",ROUND(SiteOverviewSE!N7,1),")")</f>
        <v>20 (± 0)</v>
      </c>
      <c r="M7" t="str">
        <f>CONCATENATE(ROUND(SiteOverviewMW!W7,1), " (",$A$1," ",ROUND(SiteOverviewSE!O7,1),")")</f>
        <v>9.2 (± 4.2)</v>
      </c>
      <c r="N7" t="str">
        <f>CONCATENATE(ROUND(SiteOverviewMW!X7,1), " (",$A$1," ",ROUND(SiteOverviewSE!P7,1),")")</f>
        <v>10.1 (± 4.4)</v>
      </c>
      <c r="O7" t="str">
        <f>CONCATENATE(ROUND(SiteOverviewMW!Y7,1), " (",$A$1," ",ROUND(SiteOverviewSE!Q7,1),")")</f>
        <v>75 (± 2.8)</v>
      </c>
      <c r="P7" t="str">
        <f>CONCATENATE(ROUND(SiteOverviewMW!Z7,1), " (",$A$1," ",ROUND(SiteOverviewSE!R7,1),")")</f>
        <v>10.2 (± 4.2)</v>
      </c>
      <c r="Q7" t="str">
        <f>CONCATENATE(ROUND(SiteOverviewMW!AA7,1), " (",$A$1," ",ROUND(SiteOverviewSE!S7,1),")")</f>
        <v>1.7 (± 0.6)</v>
      </c>
      <c r="R7" t="str">
        <f>CONCATENATE(ROUND(SiteOverviewMW!AB7,1), " (",$A$1," ",ROUND(SiteOverviewSE!T7,1),")")</f>
        <v>3526.8 (± 533)</v>
      </c>
      <c r="S7" t="str">
        <f>CONCATENATE(ROUND(SiteOverviewMW!AC7,1), " (",$A$1," ",ROUND(SiteOverviewSE!U7,1),")")</f>
        <v>12.2 (± 1.5)</v>
      </c>
      <c r="T7" t="str">
        <f>CONCATENATE(ROUND(SiteOverviewMW!AD7,1), " (",$A$1," ",ROUND(SiteOverviewSE!V7,1),")")</f>
        <v>12.9 (± 1.1)</v>
      </c>
      <c r="U7" t="str">
        <f>CONCATENATE(ROUND(SiteOverviewMW!AE7,1), " (",$A$1," ",ROUND(SiteOverviewSE!W7,1),")")</f>
        <v>74.7 (± 7.4)</v>
      </c>
      <c r="V7" t="str">
        <f>CONCATENATE(ROUND(SiteOverviewMW!AF7,1), " (",$A$1," ",ROUND(SiteOverviewSE!X7,1),")")</f>
        <v>11.5 (± 1.3)</v>
      </c>
      <c r="W7" t="str">
        <f>CONCATENATE(ROUND(SiteOverviewMW!AG7,1), " (",$A$1," ",ROUND(SiteOverviewSE!Y7,1),")")</f>
        <v>1.7 (± 1.7)</v>
      </c>
      <c r="X7" t="str">
        <f>CONCATENATE(ROUND(SiteOverviewMW!AH7,0), " (",$A$1," ",ROUND(SiteOverviewSE!Z7,0),")")</f>
        <v>3608 (± 1299)</v>
      </c>
      <c r="Y7" t="str">
        <f>CONCATENATE(ROUND(SiteOverviewMW!AI7,2), " (",$A$1," ",ROUND(SiteOverviewSE!AA7,2),")")</f>
        <v>1 (± 0)</v>
      </c>
      <c r="Z7" t="str">
        <f>CONCATENATE(ROUND(SiteOverviewMW!AJ7,2), " (",$A$1," ",ROUND(SiteOverviewSE!AB7,2),")")</f>
        <v>3 (± 0)</v>
      </c>
      <c r="AA7" t="str">
        <f>CONCATENATE(ROUND(SiteOverviewMW!AK7,2), " (",$A$1," ",ROUND(SiteOverviewSE!AC7,2),")")</f>
        <v>3 (± 0)</v>
      </c>
      <c r="AB7" t="str">
        <f>CONCATENATE(ROUND(SiteOverviewMW!AL7,2), " (",$A$1," ",ROUND(SiteOverviewSE!AD7,2),")")</f>
        <v>4 (± 0)</v>
      </c>
      <c r="AC7" t="str">
        <f>CONCATENATE(ROUND(SiteOverviewMW!AM7,2), " (",$A$1," ",ROUND(SiteOverviewSE!AE7,2),")")</f>
        <v>2 (± 0)</v>
      </c>
      <c r="AD7" t="str">
        <f>CONCATENATE(ROUND(SiteOverviewMW!AN7,2), " (",$A$1," ",ROUND(SiteOverviewSE!AF7,2),")")</f>
        <v>459.67 (± 110.73)</v>
      </c>
      <c r="AE7" t="str">
        <f>CONCATENATE(ROUND(SiteOverviewMW!AO7,2), " (",$A$1," ",ROUND(SiteOverviewSE!AG7,2),")")</f>
        <v>66.33 (± 9.68)</v>
      </c>
      <c r="AF7" t="str">
        <f>CONCATENATE(ROUND(SiteOverviewMW!AP7,2), " (",$A$1," ",ROUND(SiteOverviewSE!AH7,2),")")</f>
        <v>0 (± 0)</v>
      </c>
      <c r="AG7" t="str">
        <f>CONCATENATE(ROUND(SiteOverviewMW!AQ7,2), " (",$A$1," ",ROUND(SiteOverviewSE!AI7,2),")")</f>
        <v>0 (± 0)</v>
      </c>
      <c r="AH7" t="str">
        <f>CONCATENATE(ROUND(SiteOverviewMW!AR7,2), " (",$A$1," ",ROUND(SiteOverviewSE!AJ7,2),")")</f>
        <v>2.67 (± 1.33)</v>
      </c>
      <c r="AI7" t="str">
        <f>CONCATENATE(ROUND(SiteOverviewMW!AS7,2), " (",$A$1," ",ROUND(SiteOverviewSE!AK7,2),")")</f>
        <v>18.67 (± 4.41)</v>
      </c>
      <c r="AJ7" t="str">
        <f>CONCATENATE(ROUND(SiteOverviewMW!AT7,2), " (",$A$1," ",ROUND(SiteOverviewSE!AL7,2),")")</f>
        <v>3.67 (± 2.73)</v>
      </c>
      <c r="AK7" t="str">
        <f>CONCATENATE(ROUND(SiteOverviewMW!AU7,2), " (",$A$1," ",ROUND(SiteOverviewSE!AM7,2),")")</f>
        <v>0 (± 0)</v>
      </c>
      <c r="AL7" t="str">
        <f>CONCATENATE(ROUND(SiteOverviewMW!AV7,2), " (",$A$1," ",ROUND(SiteOverviewSE!AN7,2),")")</f>
        <v>5.67 (± 2.91)</v>
      </c>
      <c r="AM7" t="str">
        <f>CONCATENATE(ROUND(SiteOverviewMW!AW7,2), " (",$A$1," ",ROUND(SiteOverviewSE!AO7,2),")")</f>
        <v>1 (± 1)</v>
      </c>
      <c r="AN7" t="str">
        <f>CONCATENATE(ROUND(SiteOverviewMW!AX7,2), " (",$A$1," ",ROUND(SiteOverviewSE!AP7,2),")")</f>
        <v>0 (± 0)</v>
      </c>
      <c r="AO7" t="str">
        <f>CONCATENATE(ROUND(SiteOverviewMW!AY7,2), " (",$A$1," ",ROUND(SiteOverviewSE!AQ7,2),")")</f>
        <v>0 (± 0)</v>
      </c>
      <c r="AP7" t="str">
        <f>CONCATENATE(ROUND(SiteOverviewMW!AZ7,2), " (",$A$1," ",ROUND(SiteOverviewSE!AR7,2),")")</f>
        <v>10.33 (± 3.67)</v>
      </c>
      <c r="AQ7" t="str">
        <f>CONCATENATE(ROUND(SiteOverviewMW!BA7,2), " (",$A$1," ",ROUND(SiteOverviewSE!AS7,2),")")</f>
        <v>50.54 (± 7.66)</v>
      </c>
      <c r="AR7" t="str">
        <f>CONCATENATE(ROUND(SiteOverviewMW!BB7,2), " (",$A$1," ",ROUND(SiteOverviewSE!AT7,2),")")</f>
        <v>0 (± 0)</v>
      </c>
      <c r="AS7" t="str">
        <f>CONCATENATE(ROUND(SiteOverviewMW!BC7,2), " (",$A$1," ",ROUND(SiteOverviewSE!AU7,2),")")</f>
        <v>0 (± 0)</v>
      </c>
      <c r="AT7" t="str">
        <f>CONCATENATE(ROUND(SiteOverviewMW!BD7,2), " (",$A$1," ",ROUND(SiteOverviewSE!AV7,2),")")</f>
        <v>0.47 (± 0.23)</v>
      </c>
      <c r="AU7" t="str">
        <f>CONCATENATE(ROUND(SiteOverviewMW!BE7,2), " (",$A$1," ",ROUND(SiteOverviewSE!AW7,2),")")</f>
        <v>1.95 (± 0.68)</v>
      </c>
      <c r="AV7" t="str">
        <f>CONCATENATE(ROUND(SiteOverviewMW!BF7,2), " (",$A$1," ",ROUND(SiteOverviewSE!AX7,2),")")</f>
        <v>1.16 (± 1.15)</v>
      </c>
      <c r="AW7" t="str">
        <f>CONCATENATE(ROUND(SiteOverviewMW!BG7,2), " (",$A$1," ",ROUND(SiteOverviewSE!AY7,2),")")</f>
        <v>0 (± 0)</v>
      </c>
      <c r="AX7" t="str">
        <f>CONCATENATE(ROUND(SiteOverviewMW!BH7,2), " (",$A$1," ",ROUND(SiteOverviewSE!AZ7,2),")")</f>
        <v>7.49 (± 3.09)</v>
      </c>
      <c r="AY7" t="str">
        <f>CONCATENATE(ROUND(SiteOverviewMW!BI7,2), " (",$A$1," ",ROUND(SiteOverviewSE!BA7,2),")")</f>
        <v>0.1 (± 0.1)</v>
      </c>
      <c r="AZ7" t="str">
        <f>CONCATENATE(ROUND(SiteOverviewMW!BJ7,2), " (",$A$1," ",ROUND(SiteOverviewSE!BB7,2),")")</f>
        <v>0 (± 0)</v>
      </c>
      <c r="BA7" t="str">
        <f>CONCATENATE(ROUND(SiteOverviewMW!BK7,2), " (",$A$1," ",ROUND(SiteOverviewSE!BC7,2),")")</f>
        <v>0 (± 0)</v>
      </c>
      <c r="BB7" t="str">
        <f>CONCATENATE(ROUND(SiteOverviewMW!BL7,2), " (",$A$1," ",ROUND(SiteOverviewSE!BD7,2),")")</f>
        <v>0.93 (± 0.93)</v>
      </c>
      <c r="BC7" t="str">
        <f>CONCATENATE(ROUND(SiteOverviewMW!BM7,2), " (",$A$1," ",ROUND(SiteOverviewSE!BE7,2),")")</f>
        <v>66.33 (± 11.79)</v>
      </c>
      <c r="BD7" t="str">
        <f>CONCATENATE(ROUND(SiteOverviewMW!BN7,2), " (",$A$1," ",ROUND(SiteOverviewSE!BF7,2),")")</f>
        <v>49.8 (± 7.92)</v>
      </c>
      <c r="BE7" t="str">
        <f>CONCATENATE(ROUND(SiteOverviewMW!BO7,2), " (",$A$1," ",ROUND(SiteOverviewSE!BG7,2),")")</f>
        <v>4.33 (± 3.33)</v>
      </c>
      <c r="BF7" t="str">
        <f>CONCATENATE(ROUND(SiteOverviewMW!BP7,2), " (",$A$1," ",ROUND(SiteOverviewSE!BH7,2),")")</f>
        <v>5.36 (± 3.29)</v>
      </c>
    </row>
    <row r="8" spans="1:58" x14ac:dyDescent="0.3">
      <c r="A8" t="str">
        <f>CONCATENATE(SiteOverviewMW!K8, "(",$A$1," ",SiteOverviewSE!C8,")")</f>
        <v>11.657303(± 0)</v>
      </c>
      <c r="B8" t="str">
        <f>CONCATENATE(ROUND(SiteOverviewMW!L8,2), " (",$A$1," ",ROUND(SiteOverviewSE!D8,2),")")</f>
        <v>51 (± 0)</v>
      </c>
      <c r="C8" t="str">
        <f>CONCATENATE(ROUND(SiteOverviewMW!M8,2), " (",$A$1," ",ROUND(SiteOverviewSE!E8,2),")")</f>
        <v>0.25 (± 0)</v>
      </c>
      <c r="D8" t="str">
        <f>CONCATENATE(ROUND(SiteOverviewMW!N8,2), " (",$A$1," ",ROUND(SiteOverviewSE!F8,2),")")</f>
        <v>3.67 (± 0.33)</v>
      </c>
      <c r="E8" t="str">
        <f>CONCATENATE(ROUND(SiteOverviewMW!O8,2), " (",$A$1," ",ROUND(SiteOverviewSE!G8,2),")")</f>
        <v>2009 (± 0)</v>
      </c>
      <c r="F8" t="str">
        <f>CONCATENATE(ROUND(SiteOverviewMW!P8,2), " (",$A$1," ",ROUND(SiteOverviewSE!H8,2),")")</f>
        <v>2012.67 (± 0.33)</v>
      </c>
      <c r="G8" t="str">
        <f>CONCATENATE(ROUND(SiteOverviewMW!Q8,1), " (",$A$1," ",ROUND(SiteOverviewSE!I8,1),")")</f>
        <v>6.7 (± 0.2)</v>
      </c>
      <c r="H8" t="str">
        <f>CONCATENATE(ROUND(SiteOverviewMW!R8,1), " (",$A$1," ",ROUND(SiteOverviewSE!J8,1),")")</f>
        <v>16.4 (± 2.7)</v>
      </c>
      <c r="I8" t="str">
        <f>CONCATENATE(ROUND(SiteOverviewMW!S8,1), " (",$A$1," ",ROUND(SiteOverviewSE!K8,1),")")</f>
        <v>8.5 (± 0.3)</v>
      </c>
      <c r="J8" t="str">
        <f>CONCATENATE(ROUND(SiteOverviewMW!T8,1), " (",$A$1," ",ROUND(SiteOverviewSE!L8,1),")")</f>
        <v>10.1 (± 0)</v>
      </c>
      <c r="K8" t="str">
        <f>CONCATENATE(ROUND(SiteOverviewMW!U8,1), " (",$A$1," ",ROUND(SiteOverviewSE!M8,1),")")</f>
        <v>62.4 (± 0)</v>
      </c>
      <c r="L8" t="str">
        <f>CONCATENATE(ROUND(SiteOverviewMW!V8,1), " (",$A$1," ",ROUND(SiteOverviewSE!N8,1),")")</f>
        <v>27.5 (± 0)</v>
      </c>
      <c r="M8" t="str">
        <f>CONCATENATE(ROUND(SiteOverviewMW!W8,1), " (",$A$1," ",ROUND(SiteOverviewSE!O8,1),")")</f>
        <v>10 (± 4.3)</v>
      </c>
      <c r="N8" t="str">
        <f>CONCATENATE(ROUND(SiteOverviewMW!X8,1), " (",$A$1," ",ROUND(SiteOverviewSE!P8,1),")")</f>
        <v>11.4 (± 4.2)</v>
      </c>
      <c r="O8" t="str">
        <f>CONCATENATE(ROUND(SiteOverviewMW!Y8,1), " (",$A$1," ",ROUND(SiteOverviewSE!Q8,1),")")</f>
        <v>70.3 (± 1.7)</v>
      </c>
      <c r="P8" t="str">
        <f>CONCATENATE(ROUND(SiteOverviewMW!Z8,1), " (",$A$1," ",ROUND(SiteOverviewSE!R8,1),")")</f>
        <v>12.7 (± 4.4)</v>
      </c>
      <c r="Q8" t="str">
        <f>CONCATENATE(ROUND(SiteOverviewMW!AA8,1), " (",$A$1," ",ROUND(SiteOverviewSE!S8,1),")")</f>
        <v>1.1 (± 0.2)</v>
      </c>
      <c r="R8" t="str">
        <f>CONCATENATE(ROUND(SiteOverviewMW!AB8,1), " (",$A$1," ",ROUND(SiteOverviewSE!T8,1),")")</f>
        <v>3130.5 (± 418.1)</v>
      </c>
      <c r="S8" t="str">
        <f>CONCATENATE(ROUND(SiteOverviewMW!AC8,1), " (",$A$1," ",ROUND(SiteOverviewSE!U8,1),")")</f>
        <v>14.2 (± 0.7)</v>
      </c>
      <c r="T8" t="str">
        <f>CONCATENATE(ROUND(SiteOverviewMW!AD8,1), " (",$A$1," ",ROUND(SiteOverviewSE!V8,1),")")</f>
        <v>14.7 (± 0.5)</v>
      </c>
      <c r="U8" t="str">
        <f>CONCATENATE(ROUND(SiteOverviewMW!AE8,1), " (",$A$1," ",ROUND(SiteOverviewSE!W8,1),")")</f>
        <v>69 (± 1.9)</v>
      </c>
      <c r="V8" t="str">
        <f>CONCATENATE(ROUND(SiteOverviewMW!AF8,1), " (",$A$1," ",ROUND(SiteOverviewSE!X8,1),")")</f>
        <v>14.2 (± 1.2)</v>
      </c>
      <c r="W8" t="str">
        <f>CONCATENATE(ROUND(SiteOverviewMW!AG8,1), " (",$A$1," ",ROUND(SiteOverviewSE!Y8,1),")")</f>
        <v>0.3 (± 0.3)</v>
      </c>
      <c r="X8" t="str">
        <f>CONCATENATE(ROUND(SiteOverviewMW!AH8,0), " (",$A$1," ",ROUND(SiteOverviewSE!Z8,0),")")</f>
        <v>2931 (± 418)</v>
      </c>
      <c r="Y8" t="str">
        <f>CONCATENATE(ROUND(SiteOverviewMW!AI8,2), " (",$A$1," ",ROUND(SiteOverviewSE!AA8,2),")")</f>
        <v>1 (± 0)</v>
      </c>
      <c r="Z8" t="str">
        <f>CONCATENATE(ROUND(SiteOverviewMW!AJ8,2), " (",$A$1," ",ROUND(SiteOverviewSE!AB8,2),")")</f>
        <v>2.67 (± 0.33)</v>
      </c>
      <c r="AA8" t="str">
        <f>CONCATENATE(ROUND(SiteOverviewMW!AK8,2), " (",$A$1," ",ROUND(SiteOverviewSE!AC8,2),")")</f>
        <v>1.33 (± 0.33)</v>
      </c>
      <c r="AB8" t="str">
        <f>CONCATENATE(ROUND(SiteOverviewMW!AL8,2), " (",$A$1," ",ROUND(SiteOverviewSE!AD8,2),")")</f>
        <v>2.67 (± 0.33)</v>
      </c>
      <c r="AC8" t="str">
        <f>CONCATENATE(ROUND(SiteOverviewMW!AM8,2), " (",$A$1," ",ROUND(SiteOverviewSE!AE8,2),")")</f>
        <v>2 (± 0)</v>
      </c>
      <c r="AD8" t="str">
        <f>CONCATENATE(ROUND(SiteOverviewMW!AN8,2), " (",$A$1," ",ROUND(SiteOverviewSE!AF8,2),")")</f>
        <v>459.33 (± 111.87)</v>
      </c>
      <c r="AE8" t="str">
        <f>CONCATENATE(ROUND(SiteOverviewMW!AO8,2), " (",$A$1," ",ROUND(SiteOverviewSE!AG8,2),")")</f>
        <v>11.67 (± 1.86)</v>
      </c>
      <c r="AF8" t="str">
        <f>CONCATENATE(ROUND(SiteOverviewMW!AP8,2), " (",$A$1," ",ROUND(SiteOverviewSE!AH8,2),")")</f>
        <v>0 (± 0)</v>
      </c>
      <c r="AG8" t="str">
        <f>CONCATENATE(ROUND(SiteOverviewMW!AQ8,2), " (",$A$1," ",ROUND(SiteOverviewSE!AI8,2),")")</f>
        <v>0 (± 0)</v>
      </c>
      <c r="AH8" t="str">
        <f>CONCATENATE(ROUND(SiteOverviewMW!AR8,2), " (",$A$1," ",ROUND(SiteOverviewSE!AJ8,2),")")</f>
        <v>6 (± 1)</v>
      </c>
      <c r="AI8" t="str">
        <f>CONCATENATE(ROUND(SiteOverviewMW!AS8,2), " (",$A$1," ",ROUND(SiteOverviewSE!AK8,2),")")</f>
        <v>7.33 (± 4.84)</v>
      </c>
      <c r="AJ8" t="str">
        <f>CONCATENATE(ROUND(SiteOverviewMW!AT8,2), " (",$A$1," ",ROUND(SiteOverviewSE!AL8,2),")")</f>
        <v>0 (± 0)</v>
      </c>
      <c r="AK8" t="str">
        <f>CONCATENATE(ROUND(SiteOverviewMW!AU8,2), " (",$A$1," ",ROUND(SiteOverviewSE!AM8,2),")")</f>
        <v>0 (± 0)</v>
      </c>
      <c r="AL8" t="str">
        <f>CONCATENATE(ROUND(SiteOverviewMW!AV8,2), " (",$A$1," ",ROUND(SiteOverviewSE!AN8,2),")")</f>
        <v>6.67 (± 1.76)</v>
      </c>
      <c r="AM8" t="str">
        <f>CONCATENATE(ROUND(SiteOverviewMW!AW8,2), " (",$A$1," ",ROUND(SiteOverviewSE!AO8,2),")")</f>
        <v>0 (± 0)</v>
      </c>
      <c r="AN8" t="str">
        <f>CONCATENATE(ROUND(SiteOverviewMW!AX8,2), " (",$A$1," ",ROUND(SiteOverviewSE!AP8,2),")")</f>
        <v>0 (± 0)</v>
      </c>
      <c r="AO8" t="str">
        <f>CONCATENATE(ROUND(SiteOverviewMW!AY8,2), " (",$A$1," ",ROUND(SiteOverviewSE!AQ8,2),")")</f>
        <v>0 (± 0)</v>
      </c>
      <c r="AP8" t="str">
        <f>CONCATENATE(ROUND(SiteOverviewMW!AZ8,2), " (",$A$1," ",ROUND(SiteOverviewSE!AR8,2),")")</f>
        <v>1 (± 0.58)</v>
      </c>
      <c r="AQ8" t="str">
        <f>CONCATENATE(ROUND(SiteOverviewMW!BA8,2), " (",$A$1," ",ROUND(SiteOverviewSE!AS8,2),")")</f>
        <v>10.44 (± 1.93)</v>
      </c>
      <c r="AR8" t="str">
        <f>CONCATENATE(ROUND(SiteOverviewMW!BB8,2), " (",$A$1," ",ROUND(SiteOverviewSE!AT8,2),")")</f>
        <v>0 (± 0)</v>
      </c>
      <c r="AS8" t="str">
        <f>CONCATENATE(ROUND(SiteOverviewMW!BC8,2), " (",$A$1," ",ROUND(SiteOverviewSE!AU8,2),")")</f>
        <v>0 (± 0)</v>
      </c>
      <c r="AT8" t="str">
        <f>CONCATENATE(ROUND(SiteOverviewMW!BD8,2), " (",$A$1," ",ROUND(SiteOverviewSE!AV8,2),")")</f>
        <v>1.37 (± 0.54)</v>
      </c>
      <c r="AU8" t="str">
        <f>CONCATENATE(ROUND(SiteOverviewMW!BE8,2), " (",$A$1," ",ROUND(SiteOverviewSE!AW8,2),")")</f>
        <v>0.79 (± 0.54)</v>
      </c>
      <c r="AV8" t="str">
        <f>CONCATENATE(ROUND(SiteOverviewMW!BF8,2), " (",$A$1," ",ROUND(SiteOverviewSE!AX8,2),")")</f>
        <v>0 (± 0)</v>
      </c>
      <c r="AW8" t="str">
        <f>CONCATENATE(ROUND(SiteOverviewMW!BG8,2), " (",$A$1," ",ROUND(SiteOverviewSE!AY8,2),")")</f>
        <v>0 (± 0)</v>
      </c>
      <c r="AX8" t="str">
        <f>CONCATENATE(ROUND(SiteOverviewMW!BH8,2), " (",$A$1," ",ROUND(SiteOverviewSE!AZ8,2),")")</f>
        <v>24.22 (± 5.43)</v>
      </c>
      <c r="AY8" t="str">
        <f>CONCATENATE(ROUND(SiteOverviewMW!BI8,2), " (",$A$1," ",ROUND(SiteOverviewSE!BA8,2),")")</f>
        <v>0 (± 0)</v>
      </c>
      <c r="AZ8" t="str">
        <f>CONCATENATE(ROUND(SiteOverviewMW!BJ8,2), " (",$A$1," ",ROUND(SiteOverviewSE!BB8,2),")")</f>
        <v>0 (± 0)</v>
      </c>
      <c r="BA8" t="str">
        <f>CONCATENATE(ROUND(SiteOverviewMW!BK8,2), " (",$A$1," ",ROUND(SiteOverviewSE!BC8,2),")")</f>
        <v>0 (± 0)</v>
      </c>
      <c r="BB8" t="str">
        <f>CONCATENATE(ROUND(SiteOverviewMW!BL8,2), " (",$A$1," ",ROUND(SiteOverviewSE!BD8,2),")")</f>
        <v>0 (± 0)</v>
      </c>
      <c r="BC8" t="str">
        <f>CONCATENATE(ROUND(SiteOverviewMW!BM8,2), " (",$A$1," ",ROUND(SiteOverviewSE!BE8,2),")")</f>
        <v>16.67 (± 0.88)</v>
      </c>
      <c r="BD8" t="str">
        <f>CONCATENATE(ROUND(SiteOverviewMW!BN8,2), " (",$A$1," ",ROUND(SiteOverviewSE!BF8,2),")")</f>
        <v>11.33 (± 1.81)</v>
      </c>
      <c r="BE8" t="str">
        <f>CONCATENATE(ROUND(SiteOverviewMW!BO8,2), " (",$A$1," ",ROUND(SiteOverviewSE!BG8,2),")")</f>
        <v>4.67 (± 1.33)</v>
      </c>
      <c r="BF8" t="str">
        <f>CONCATENATE(ROUND(SiteOverviewMW!BP8,2), " (",$A$1," ",ROUND(SiteOverviewSE!BH8,2),")")</f>
        <v>23.2 (± 6.22)</v>
      </c>
    </row>
    <row r="9" spans="1:58" x14ac:dyDescent="0.3">
      <c r="A9" t="str">
        <f>CONCATENATE(SiteOverviewMW!K9, "(",$A$1," ",SiteOverviewSE!C9,")")</f>
        <v>11.004722(± 0)</v>
      </c>
      <c r="B9" t="str">
        <f>CONCATENATE(ROUND(SiteOverviewMW!L9,2), " (",$A$1," ",ROUND(SiteOverviewSE!D9,2),")")</f>
        <v>50.98 (± 0)</v>
      </c>
      <c r="C9" t="str">
        <f>CONCATENATE(ROUND(SiteOverviewMW!M9,2), " (",$A$1," ",ROUND(SiteOverviewSE!E9,2),")")</f>
        <v>0.25 (± 0)</v>
      </c>
      <c r="D9" t="str">
        <f>CONCATENATE(ROUND(SiteOverviewMW!N9,2), " (",$A$1," ",ROUND(SiteOverviewSE!F9,2),")")</f>
        <v>3.67 (± 0.33)</v>
      </c>
      <c r="E9" t="str">
        <f>CONCATENATE(ROUND(SiteOverviewMW!O9,2), " (",$A$1," ",ROUND(SiteOverviewSE!G9,2),")")</f>
        <v>2009 (± 0)</v>
      </c>
      <c r="F9" t="str">
        <f>CONCATENATE(ROUND(SiteOverviewMW!P9,2), " (",$A$1," ",ROUND(SiteOverviewSE!H9,2),")")</f>
        <v>2012.67 (± 0.33)</v>
      </c>
      <c r="G9" t="str">
        <f>CONCATENATE(ROUND(SiteOverviewMW!Q9,1), " (",$A$1," ",ROUND(SiteOverviewSE!I9,1),")")</f>
        <v>7.3 (± 0.1)</v>
      </c>
      <c r="H9" t="str">
        <f>CONCATENATE(ROUND(SiteOverviewMW!R9,1), " (",$A$1," ",ROUND(SiteOverviewSE!J9,1),")")</f>
        <v>22.4 (± 2.7)</v>
      </c>
      <c r="I9" t="str">
        <f>CONCATENATE(ROUND(SiteOverviewMW!S9,1), " (",$A$1," ",ROUND(SiteOverviewSE!K9,1),")")</f>
        <v>13.2 (± 1.5)</v>
      </c>
      <c r="J9" t="str">
        <f>CONCATENATE(ROUND(SiteOverviewMW!T9,1), " (",$A$1," ",ROUND(SiteOverviewSE!L9,1),")")</f>
        <v>10.2 (± 0)</v>
      </c>
      <c r="K9" t="str">
        <f>CONCATENATE(ROUND(SiteOverviewMW!U9,1), " (",$A$1," ",ROUND(SiteOverviewSE!M9,1),")")</f>
        <v>62.1 (± 0)</v>
      </c>
      <c r="L9" t="str">
        <f>CONCATENATE(ROUND(SiteOverviewMW!V9,1), " (",$A$1," ",ROUND(SiteOverviewSE!N9,1),")")</f>
        <v>27.7 (± 0)</v>
      </c>
      <c r="M9" t="str">
        <f>CONCATENATE(ROUND(SiteOverviewMW!W9,1), " (",$A$1," ",ROUND(SiteOverviewSE!O9,1),")")</f>
        <v>9.6 (± 1.6)</v>
      </c>
      <c r="N9" t="str">
        <f>CONCATENATE(ROUND(SiteOverviewMW!X9,1), " (",$A$1," ",ROUND(SiteOverviewSE!P9,1),")")</f>
        <v>8.7 (± 1.4)</v>
      </c>
      <c r="O9" t="str">
        <f>CONCATENATE(ROUND(SiteOverviewMW!Y9,1), " (",$A$1," ",ROUND(SiteOverviewSE!Q9,1),")")</f>
        <v>76.9 (± 3.3)</v>
      </c>
      <c r="P9" t="str">
        <f>CONCATENATE(ROUND(SiteOverviewMW!Z9,1), " (",$A$1," ",ROUND(SiteOverviewSE!R9,1),")")</f>
        <v>10.3 (± 2.1)</v>
      </c>
      <c r="Q9" t="str">
        <f>CONCATENATE(ROUND(SiteOverviewMW!AA9,1), " (",$A$1," ",ROUND(SiteOverviewSE!S9,1),")")</f>
        <v>0.9 (± 0.2)</v>
      </c>
      <c r="R9" t="str">
        <f>CONCATENATE(ROUND(SiteOverviewMW!AB9,1), " (",$A$1," ",ROUND(SiteOverviewSE!T9,1),")")</f>
        <v>2785 (± 374.4)</v>
      </c>
      <c r="S9" t="str">
        <f>CONCATENATE(ROUND(SiteOverviewMW!AC9,1), " (",$A$1," ",ROUND(SiteOverviewSE!U9,1),")")</f>
        <v>11.2 (± 1.4)</v>
      </c>
      <c r="T9" t="str">
        <f>CONCATENATE(ROUND(SiteOverviewMW!AD9,1), " (",$A$1," ",ROUND(SiteOverviewSE!V9,1),")")</f>
        <v>9.9 (± 1.6)</v>
      </c>
      <c r="U9" t="str">
        <f>CONCATENATE(ROUND(SiteOverviewMW!AE9,1), " (",$A$1," ",ROUND(SiteOverviewSE!W9,1),")")</f>
        <v>72.9 (± 7.5)</v>
      </c>
      <c r="V9" t="str">
        <f>CONCATENATE(ROUND(SiteOverviewMW!AF9,1), " (",$A$1," ",ROUND(SiteOverviewSE!X9,1),")")</f>
        <v>10.1 (± 0.9)</v>
      </c>
      <c r="W9" t="str">
        <f>CONCATENATE(ROUND(SiteOverviewMW!AG9,1), " (",$A$1," ",ROUND(SiteOverviewSE!Y9,1),")")</f>
        <v>2.1 (± 2.1)</v>
      </c>
      <c r="X9" t="str">
        <f>CONCATENATE(ROUND(SiteOverviewMW!AH9,0), " (",$A$1," ",ROUND(SiteOverviewSE!Z9,0),")")</f>
        <v>2901 (± 950)</v>
      </c>
      <c r="Y9" t="str">
        <f>CONCATENATE(ROUND(SiteOverviewMW!AI9,2), " (",$A$1," ",ROUND(SiteOverviewSE!AA9,2),")")</f>
        <v>1 (± 0)</v>
      </c>
      <c r="Z9" t="str">
        <f>CONCATENATE(ROUND(SiteOverviewMW!AJ9,2), " (",$A$1," ",ROUND(SiteOverviewSE!AB9,2),")")</f>
        <v>2 (± 0)</v>
      </c>
      <c r="AA9" t="str">
        <f>CONCATENATE(ROUND(SiteOverviewMW!AK9,2), " (",$A$1," ",ROUND(SiteOverviewSE!AC9,2),")")</f>
        <v>1 (± 0)</v>
      </c>
      <c r="AB9" t="str">
        <f>CONCATENATE(ROUND(SiteOverviewMW!AL9,2), " (",$A$1," ",ROUND(SiteOverviewSE!AD9,2),")")</f>
        <v>3 (± 0)</v>
      </c>
      <c r="AC9" t="str">
        <f>CONCATENATE(ROUND(SiteOverviewMW!AM9,2), " (",$A$1," ",ROUND(SiteOverviewSE!AE9,2),")")</f>
        <v>2 (± 0)</v>
      </c>
      <c r="AD9" t="str">
        <f>CONCATENATE(ROUND(SiteOverviewMW!AN9,2), " (",$A$1," ",ROUND(SiteOverviewSE!AF9,2),")")</f>
        <v>473.67 (± 105.39)</v>
      </c>
      <c r="AE9" t="str">
        <f>CONCATENATE(ROUND(SiteOverviewMW!AO9,2), " (",$A$1," ",ROUND(SiteOverviewSE!AG9,2),")")</f>
        <v>14.33 (± 11.39)</v>
      </c>
      <c r="AF9" t="str">
        <f>CONCATENATE(ROUND(SiteOverviewMW!AP9,2), " (",$A$1," ",ROUND(SiteOverviewSE!AH9,2),")")</f>
        <v>4.67 (± 4.67)</v>
      </c>
      <c r="AG9" t="str">
        <f>CONCATENATE(ROUND(SiteOverviewMW!AQ9,2), " (",$A$1," ",ROUND(SiteOverviewSE!AI9,2),")")</f>
        <v>0 (± 0)</v>
      </c>
      <c r="AH9" t="str">
        <f>CONCATENATE(ROUND(SiteOverviewMW!AR9,2), " (",$A$1," ",ROUND(SiteOverviewSE!AJ9,2),")")</f>
        <v>1.67 (± 1.2)</v>
      </c>
      <c r="AI9" t="str">
        <f>CONCATENATE(ROUND(SiteOverviewMW!AS9,2), " (",$A$1," ",ROUND(SiteOverviewSE!AK9,2),")")</f>
        <v>54 (± 53.5)</v>
      </c>
      <c r="AJ9" t="str">
        <f>CONCATENATE(ROUND(SiteOverviewMW!AT9,2), " (",$A$1," ",ROUND(SiteOverviewSE!AL9,2),")")</f>
        <v>0 (± 0)</v>
      </c>
      <c r="AK9" t="str">
        <f>CONCATENATE(ROUND(SiteOverviewMW!AU9,2), " (",$A$1," ",ROUND(SiteOverviewSE!AM9,2),")")</f>
        <v>0 (± 0)</v>
      </c>
      <c r="AL9" t="str">
        <f>CONCATENATE(ROUND(SiteOverviewMW!AV9,2), " (",$A$1," ",ROUND(SiteOverviewSE!AN9,2),")")</f>
        <v>10 (± 4.58)</v>
      </c>
      <c r="AM9" t="str">
        <f>CONCATENATE(ROUND(SiteOverviewMW!AW9,2), " (",$A$1," ",ROUND(SiteOverviewSE!AO9,2),")")</f>
        <v>1.67 (± 1.67)</v>
      </c>
      <c r="AN9" t="str">
        <f>CONCATENATE(ROUND(SiteOverviewMW!AX9,2), " (",$A$1," ",ROUND(SiteOverviewSE!AP9,2),")")</f>
        <v>0 (± 0)</v>
      </c>
      <c r="AO9" t="str">
        <f>CONCATENATE(ROUND(SiteOverviewMW!AY9,2), " (",$A$1," ",ROUND(SiteOverviewSE!AQ9,2),")")</f>
        <v>0 (± 0)</v>
      </c>
      <c r="AP9" t="str">
        <f>CONCATENATE(ROUND(SiteOverviewMW!AZ9,2), " (",$A$1," ",ROUND(SiteOverviewSE!AR9,2),")")</f>
        <v>4.33 (± 4.33)</v>
      </c>
      <c r="AQ9" t="str">
        <f>CONCATENATE(ROUND(SiteOverviewMW!BA9,2), " (",$A$1," ",ROUND(SiteOverviewSE!AS9,2),")")</f>
        <v>16.17 (± 12.57)</v>
      </c>
      <c r="AR9" t="str">
        <f>CONCATENATE(ROUND(SiteOverviewMW!BB9,2), " (",$A$1," ",ROUND(SiteOverviewSE!AT9,2),")")</f>
        <v>1.59 (± 1.59)</v>
      </c>
      <c r="AS9" t="str">
        <f>CONCATENATE(ROUND(SiteOverviewMW!BC9,2), " (",$A$1," ",ROUND(SiteOverviewSE!AU9,2),")")</f>
        <v>0 (± 0)</v>
      </c>
      <c r="AT9" t="str">
        <f>CONCATENATE(ROUND(SiteOverviewMW!BD9,2), " (",$A$1," ",ROUND(SiteOverviewSE!AV9,2),")")</f>
        <v>0.35 (± 0.35)</v>
      </c>
      <c r="AU9" t="str">
        <f>CONCATENATE(ROUND(SiteOverviewMW!BE9,2), " (",$A$1," ",ROUND(SiteOverviewSE!AW9,2),")")</f>
        <v>4.73 (± 4.7)</v>
      </c>
      <c r="AV9" t="str">
        <f>CONCATENATE(ROUND(SiteOverviewMW!BF9,2), " (",$A$1," ",ROUND(SiteOverviewSE!AX9,2),")")</f>
        <v>0 (± 0)</v>
      </c>
      <c r="AW9" t="str">
        <f>CONCATENATE(ROUND(SiteOverviewMW!BG9,2), " (",$A$1," ",ROUND(SiteOverviewSE!AY9,2),")")</f>
        <v>0 (± 0)</v>
      </c>
      <c r="AX9" t="str">
        <f>CONCATENATE(ROUND(SiteOverviewMW!BH9,2), " (",$A$1," ",ROUND(SiteOverviewSE!AZ9,2),")")</f>
        <v>19.04 (± 5.07)</v>
      </c>
      <c r="AY9" t="str">
        <f>CONCATENATE(ROUND(SiteOverviewMW!BI9,2), " (",$A$1," ",ROUND(SiteOverviewSE!BA9,2),")")</f>
        <v>0.39 (± 0.39)</v>
      </c>
      <c r="AZ9" t="str">
        <f>CONCATENATE(ROUND(SiteOverviewMW!BJ9,2), " (",$A$1," ",ROUND(SiteOverviewSE!BB9,2),")")</f>
        <v>0 (± 0)</v>
      </c>
      <c r="BA9" t="str">
        <f>CONCATENATE(ROUND(SiteOverviewMW!BK9,2), " (",$A$1," ",ROUND(SiteOverviewSE!BC9,2),")")</f>
        <v>0 (± 0)</v>
      </c>
      <c r="BB9" t="str">
        <f>CONCATENATE(ROUND(SiteOverviewMW!BL9,2), " (",$A$1," ",ROUND(SiteOverviewSE!BD9,2),")")</f>
        <v>0 (± 0)</v>
      </c>
      <c r="BC9" t="str">
        <f>CONCATENATE(ROUND(SiteOverviewMW!BM9,2), " (",$A$1," ",ROUND(SiteOverviewSE!BE9,2),")")</f>
        <v>20 (± 16.56)</v>
      </c>
      <c r="BD9" t="str">
        <f>CONCATENATE(ROUND(SiteOverviewMW!BN9,2), " (",$A$1," ",ROUND(SiteOverviewSE!BF9,2),")")</f>
        <v>17.72 (± 14.12)</v>
      </c>
      <c r="BE9" t="str">
        <f>CONCATENATE(ROUND(SiteOverviewMW!BO9,2), " (",$A$1," ",ROUND(SiteOverviewSE!BG9,2),")")</f>
        <v>4.67 (± 2.73)</v>
      </c>
      <c r="BF9" t="str">
        <f>CONCATENATE(ROUND(SiteOverviewMW!BP9,2), " (",$A$1," ",ROUND(SiteOverviewSE!BH9,2),")")</f>
        <v>17.79 (± 4.62)</v>
      </c>
    </row>
    <row r="10" spans="1:58" x14ac:dyDescent="0.3">
      <c r="A10" t="str">
        <f>CONCATENATE(SiteOverviewMW!K10, "(",$A$1," ",SiteOverviewSE!C10,")")</f>
        <v>9.780602(± 0)</v>
      </c>
      <c r="B10" t="str">
        <f>CONCATENATE(ROUND(SiteOverviewMW!L10,2), " (",$A$1," ",ROUND(SiteOverviewSE!D10,2),")")</f>
        <v>52.15 (± 0)</v>
      </c>
      <c r="C10" t="str">
        <f>CONCATENATE(ROUND(SiteOverviewMW!M10,2), " (",$A$1," ",ROUND(SiteOverviewSE!E10,2),")")</f>
        <v>0.25 (± 0)</v>
      </c>
      <c r="D10" t="str">
        <f>CONCATENATE(ROUND(SiteOverviewMW!N10,2), " (",$A$1," ",ROUND(SiteOverviewSE!F10,2),")")</f>
        <v>3.67 (± 0.33)</v>
      </c>
      <c r="E10" t="str">
        <f>CONCATENATE(ROUND(SiteOverviewMW!O10,2), " (",$A$1," ",ROUND(SiteOverviewSE!G10,2),")")</f>
        <v>2009 (± 0)</v>
      </c>
      <c r="F10" t="str">
        <f>CONCATENATE(ROUND(SiteOverviewMW!P10,2), " (",$A$1," ",ROUND(SiteOverviewSE!H10,2),")")</f>
        <v>2012.67 (± 0.33)</v>
      </c>
      <c r="G10" t="str">
        <f>CONCATENATE(ROUND(SiteOverviewMW!Q10,1), " (",$A$1," ",ROUND(SiteOverviewSE!I10,1),")")</f>
        <v>6.2 (± 0.1)</v>
      </c>
      <c r="H10" t="str">
        <f>CONCATENATE(ROUND(SiteOverviewMW!R10,1), " (",$A$1," ",ROUND(SiteOverviewSE!J10,1),")")</f>
        <v>15.1 (± 3.2)</v>
      </c>
      <c r="I10" t="str">
        <f>CONCATENATE(ROUND(SiteOverviewMW!S10,1), " (",$A$1," ",ROUND(SiteOverviewSE!K10,1),")")</f>
        <v>9 (± 0.3)</v>
      </c>
      <c r="J10" t="str">
        <f>CONCATENATE(ROUND(SiteOverviewMW!T10,1), " (",$A$1," ",ROUND(SiteOverviewSE!L10,1),")")</f>
        <v>16.9 (± 0)</v>
      </c>
      <c r="K10" t="str">
        <f>CONCATENATE(ROUND(SiteOverviewMW!U10,1), " (",$A$1," ",ROUND(SiteOverviewSE!M10,1),")")</f>
        <v>68.6 (± 0)</v>
      </c>
      <c r="L10" t="str">
        <f>CONCATENATE(ROUND(SiteOverviewMW!V10,1), " (",$A$1," ",ROUND(SiteOverviewSE!N10,1),")")</f>
        <v>14.5 (± 0)</v>
      </c>
      <c r="M10" t="str">
        <f>CONCATENATE(ROUND(SiteOverviewMW!W10,1), " (",$A$1," ",ROUND(SiteOverviewSE!O10,1),")")</f>
        <v>7.4 (± 4.1)</v>
      </c>
      <c r="N10" t="str">
        <f>CONCATENATE(ROUND(SiteOverviewMW!X10,1), " (",$A$1," ",ROUND(SiteOverviewSE!P10,1),")")</f>
        <v>7.6 (± 4.2)</v>
      </c>
      <c r="O10" t="str">
        <f>CONCATENATE(ROUND(SiteOverviewMW!Y10,1), " (",$A$1," ",ROUND(SiteOverviewSE!Q10,1),")")</f>
        <v>82.3 (± 2)</v>
      </c>
      <c r="P10" t="str">
        <f>CONCATENATE(ROUND(SiteOverviewMW!Z10,1), " (",$A$1," ",ROUND(SiteOverviewSE!R10,1),")")</f>
        <v>9.2 (± 4)</v>
      </c>
      <c r="Q10" t="str">
        <f>CONCATENATE(ROUND(SiteOverviewMW!AA10,1), " (",$A$1," ",ROUND(SiteOverviewSE!S10,1),")")</f>
        <v>1.2 (± 0.4)</v>
      </c>
      <c r="R10" t="str">
        <f>CONCATENATE(ROUND(SiteOverviewMW!AB10,1), " (",$A$1," ",ROUND(SiteOverviewSE!T10,1),")")</f>
        <v>2574.4 (± 299.3)</v>
      </c>
      <c r="S10" t="str">
        <f>CONCATENATE(ROUND(SiteOverviewMW!AC10,1), " (",$A$1," ",ROUND(SiteOverviewSE!U10,1),")")</f>
        <v>7.6 (± 1.1)</v>
      </c>
      <c r="T10" t="str">
        <f>CONCATENATE(ROUND(SiteOverviewMW!AD10,1), " (",$A$1," ",ROUND(SiteOverviewSE!V10,1),")")</f>
        <v>7.8 (± 1.2)</v>
      </c>
      <c r="U10" t="str">
        <f>CONCATENATE(ROUND(SiteOverviewMW!AE10,1), " (",$A$1," ",ROUND(SiteOverviewSE!W10,1),")")</f>
        <v>88.7 (± 6)</v>
      </c>
      <c r="V10" t="str">
        <f>CONCATENATE(ROUND(SiteOverviewMW!AF10,1), " (",$A$1," ",ROUND(SiteOverviewSE!X10,1),")")</f>
        <v>9.1 (± 2.2)</v>
      </c>
      <c r="W10" t="str">
        <f>CONCATENATE(ROUND(SiteOverviewMW!AG10,1), " (",$A$1," ",ROUND(SiteOverviewSE!Y10,1),")")</f>
        <v>0.5 (± 0.5)</v>
      </c>
      <c r="X10" t="str">
        <f>CONCATENATE(ROUND(SiteOverviewMW!AH10,0), " (",$A$1," ",ROUND(SiteOverviewSE!Z10,0),")")</f>
        <v>2142 (± 971)</v>
      </c>
      <c r="Y10" t="str">
        <f>CONCATENATE(ROUND(SiteOverviewMW!AI10,2), " (",$A$1," ",ROUND(SiteOverviewSE!AA10,2),")")</f>
        <v>1 (± 0)</v>
      </c>
      <c r="Z10" t="str">
        <f>CONCATENATE(ROUND(SiteOverviewMW!AJ10,2), " (",$A$1," ",ROUND(SiteOverviewSE!AB10,2),")")</f>
        <v>2 (± 0)</v>
      </c>
      <c r="AA10" t="str">
        <f>CONCATENATE(ROUND(SiteOverviewMW!AK10,2), " (",$A$1," ",ROUND(SiteOverviewSE!AC10,2),")")</f>
        <v>2 (± 0)</v>
      </c>
      <c r="AB10" t="str">
        <f>CONCATENATE(ROUND(SiteOverviewMW!AL10,2), " (",$A$1," ",ROUND(SiteOverviewSE!AD10,2),")")</f>
        <v>2.33 (± 0.33)</v>
      </c>
      <c r="AC10" t="str">
        <f>CONCATENATE(ROUND(SiteOverviewMW!AM10,2), " (",$A$1," ",ROUND(SiteOverviewSE!AE10,2),")")</f>
        <v>2 (± 0)</v>
      </c>
      <c r="AD10" t="str">
        <f>CONCATENATE(ROUND(SiteOverviewMW!AN10,2), " (",$A$1," ",ROUND(SiteOverviewSE!AF10,2),")")</f>
        <v>466.67 (± 99.02)</v>
      </c>
      <c r="AE10" t="str">
        <f>CONCATENATE(ROUND(SiteOverviewMW!AO10,2), " (",$A$1," ",ROUND(SiteOverviewSE!AG10,2),")")</f>
        <v>8.33 (± 1.67)</v>
      </c>
      <c r="AF10" t="str">
        <f>CONCATENATE(ROUND(SiteOverviewMW!AP10,2), " (",$A$1," ",ROUND(SiteOverviewSE!AH10,2),")")</f>
        <v>0.67 (± 0.67)</v>
      </c>
      <c r="AG10" t="str">
        <f>CONCATENATE(ROUND(SiteOverviewMW!AQ10,2), " (",$A$1," ",ROUND(SiteOverviewSE!AI10,2),")")</f>
        <v>21 (± 3.06)</v>
      </c>
      <c r="AH10" t="str">
        <f>CONCATENATE(ROUND(SiteOverviewMW!AR10,2), " (",$A$1," ",ROUND(SiteOverviewSE!AJ10,2),")")</f>
        <v>6.67 (± 2.6)</v>
      </c>
      <c r="AI10" t="str">
        <f>CONCATENATE(ROUND(SiteOverviewMW!AS10,2), " (",$A$1," ",ROUND(SiteOverviewSE!AK10,2),")")</f>
        <v>19 (± 6.51)</v>
      </c>
      <c r="AJ10" t="str">
        <f>CONCATENATE(ROUND(SiteOverviewMW!AT10,2), " (",$A$1," ",ROUND(SiteOverviewSE!AL10,2),")")</f>
        <v>0 (± 0)</v>
      </c>
      <c r="AK10" t="str">
        <f>CONCATENATE(ROUND(SiteOverviewMW!AU10,2), " (",$A$1," ",ROUND(SiteOverviewSE!AM10,2),")")</f>
        <v>0 (± 0)</v>
      </c>
      <c r="AL10" t="str">
        <f>CONCATENATE(ROUND(SiteOverviewMW!AV10,2), " (",$A$1," ",ROUND(SiteOverviewSE!AN10,2),")")</f>
        <v>33 (± 8.14)</v>
      </c>
      <c r="AM10" t="str">
        <f>CONCATENATE(ROUND(SiteOverviewMW!AW10,2), " (",$A$1," ",ROUND(SiteOverviewSE!AO10,2),")")</f>
        <v>0.33 (± 0.33)</v>
      </c>
      <c r="AN10" t="str">
        <f>CONCATENATE(ROUND(SiteOverviewMW!AX10,2), " (",$A$1," ",ROUND(SiteOverviewSE!AP10,2),")")</f>
        <v>0.33 (± 0.33)</v>
      </c>
      <c r="AO10" t="str">
        <f>CONCATENATE(ROUND(SiteOverviewMW!AY10,2), " (",$A$1," ",ROUND(SiteOverviewSE!AQ10,2),")")</f>
        <v>0 (± 0)</v>
      </c>
      <c r="AP10" t="str">
        <f>CONCATENATE(ROUND(SiteOverviewMW!AZ10,2), " (",$A$1," ",ROUND(SiteOverviewSE!AR10,2),")")</f>
        <v>7.67 (± 0.67)</v>
      </c>
      <c r="AQ10" t="str">
        <f>CONCATENATE(ROUND(SiteOverviewMW!BA10,2), " (",$A$1," ",ROUND(SiteOverviewSE!AS10,2),")")</f>
        <v>4.06 (± 0.91)</v>
      </c>
      <c r="AR10" t="str">
        <f>CONCATENATE(ROUND(SiteOverviewMW!BB10,2), " (",$A$1," ",ROUND(SiteOverviewSE!AT10,2),")")</f>
        <v>0.3 (± 0.3)</v>
      </c>
      <c r="AS10" t="str">
        <f>CONCATENATE(ROUND(SiteOverviewMW!BC10,2), " (",$A$1," ",ROUND(SiteOverviewSE!AU10,2),")")</f>
        <v>20.16 (± 4.9)</v>
      </c>
      <c r="AT10" t="str">
        <f>CONCATENATE(ROUND(SiteOverviewMW!BD10,2), " (",$A$1," ",ROUND(SiteOverviewSE!AV10,2),")")</f>
        <v>1.17 (± 0.39)</v>
      </c>
      <c r="AU10" t="str">
        <f>CONCATENATE(ROUND(SiteOverviewMW!BE10,2), " (",$A$1," ",ROUND(SiteOverviewSE!AW10,2),")")</f>
        <v>2.87 (± 1.38)</v>
      </c>
      <c r="AV10" t="str">
        <f>CONCATENATE(ROUND(SiteOverviewMW!BF10,2), " (",$A$1," ",ROUND(SiteOverviewSE!AX10,2),")")</f>
        <v>0 (± 0)</v>
      </c>
      <c r="AW10" t="str">
        <f>CONCATENATE(ROUND(SiteOverviewMW!BG10,2), " (",$A$1," ",ROUND(SiteOverviewSE!AY10,2),")")</f>
        <v>0 (± 0)</v>
      </c>
      <c r="AX10" t="str">
        <f>CONCATENATE(ROUND(SiteOverviewMW!BH10,2), " (",$A$1," ",ROUND(SiteOverviewSE!AZ10,2),")")</f>
        <v>39.75 (± 10.52)</v>
      </c>
      <c r="AY10" t="str">
        <f>CONCATENATE(ROUND(SiteOverviewMW!BI10,2), " (",$A$1," ",ROUND(SiteOverviewSE!BA10,2),")")</f>
        <v>0.04 (± 0.04)</v>
      </c>
      <c r="AZ10" t="str">
        <f>CONCATENATE(ROUND(SiteOverviewMW!BJ10,2), " (",$A$1," ",ROUND(SiteOverviewSE!BB10,2),")")</f>
        <v>0.52 (± 0.52)</v>
      </c>
      <c r="BA10" t="str">
        <f>CONCATENATE(ROUND(SiteOverviewMW!BK10,2), " (",$A$1," ",ROUND(SiteOverviewSE!BC10,2),")")</f>
        <v>0 (± 0)</v>
      </c>
      <c r="BB10" t="str">
        <f>CONCATENATE(ROUND(SiteOverviewMW!BL10,2), " (",$A$1," ",ROUND(SiteOverviewSE!BD10,2),")")</f>
        <v>0 (± 0)</v>
      </c>
      <c r="BC10" t="str">
        <f>CONCATENATE(ROUND(SiteOverviewMW!BM10,2), " (",$A$1," ",ROUND(SiteOverviewSE!BE10,2),")")</f>
        <v>13.67 (± 1.2)</v>
      </c>
      <c r="BD10" t="str">
        <f>CONCATENATE(ROUND(SiteOverviewMW!BN10,2), " (",$A$1," ",ROUND(SiteOverviewSE!BF10,2),")")</f>
        <v>5.65 (± 0.9)</v>
      </c>
      <c r="BE10" t="str">
        <f>CONCATENATE(ROUND(SiteOverviewMW!BO10,2), " (",$A$1," ",ROUND(SiteOverviewSE!BG10,2),")")</f>
        <v>27 (± 5)</v>
      </c>
      <c r="BF10" t="str">
        <f>CONCATENATE(ROUND(SiteOverviewMW!BP10,2), " (",$A$1," ",ROUND(SiteOverviewSE!BH10,2),")")</f>
        <v>48.03 (± 4.47)</v>
      </c>
    </row>
    <row r="11" spans="1:58" x14ac:dyDescent="0.3">
      <c r="A11" t="str">
        <f>CONCATENATE(SiteOverviewMW!K11, "(",$A$1," ",SiteOverviewSE!C11,")")</f>
        <v>10.999336(± 0)</v>
      </c>
      <c r="B11" t="str">
        <f>CONCATENATE(ROUND(SiteOverviewMW!L11,2), " (",$A$1," ",ROUND(SiteOverviewSE!D11,2),")")</f>
        <v>50.98 (± 0)</v>
      </c>
      <c r="C11" t="str">
        <f>CONCATENATE(ROUND(SiteOverviewMW!M11,2), " (",$A$1," ",ROUND(SiteOverviewSE!E11,2),")")</f>
        <v>0.25 (± 0)</v>
      </c>
      <c r="D11" t="str">
        <f>CONCATENATE(ROUND(SiteOverviewMW!N11,2), " (",$A$1," ",ROUND(SiteOverviewSE!F11,2),")")</f>
        <v>1.67 (± 0.33)</v>
      </c>
      <c r="E11" t="str">
        <f>CONCATENATE(ROUND(SiteOverviewMW!O11,2), " (",$A$1," ",ROUND(SiteOverviewSE!G11,2),")")</f>
        <v>2011 (± 0)</v>
      </c>
      <c r="F11" t="str">
        <f>CONCATENATE(ROUND(SiteOverviewMW!P11,2), " (",$A$1," ",ROUND(SiteOverviewSE!H11,2),")")</f>
        <v>2012.67 (± 0.33)</v>
      </c>
      <c r="G11" t="str">
        <f>CONCATENATE(ROUND(SiteOverviewMW!Q11,1), " (",$A$1," ",ROUND(SiteOverviewSE!I11,1),")")</f>
        <v>7.3 (± 0.1)</v>
      </c>
      <c r="H11" t="str">
        <f>CONCATENATE(ROUND(SiteOverviewMW!R11,1), " (",$A$1," ",ROUND(SiteOverviewSE!J11,1),")")</f>
        <v>20.4 (± 1.6)</v>
      </c>
      <c r="I11" t="str">
        <f>CONCATENATE(ROUND(SiteOverviewMW!S11,1), " (",$A$1," ",ROUND(SiteOverviewSE!K11,1),")")</f>
        <v>18.3 (± 0.6)</v>
      </c>
      <c r="J11" t="str">
        <f>CONCATENATE(ROUND(SiteOverviewMW!T11,1), " (",$A$1," ",ROUND(SiteOverviewSE!L11,1),")")</f>
        <v>12.7 (± 0)</v>
      </c>
      <c r="K11" t="str">
        <f>CONCATENATE(ROUND(SiteOverviewMW!U11,1), " (",$A$1," ",ROUND(SiteOverviewSE!M11,1),")")</f>
        <v>58 (± 0)</v>
      </c>
      <c r="L11" t="str">
        <f>CONCATENATE(ROUND(SiteOverviewMW!V11,1), " (",$A$1," ",ROUND(SiteOverviewSE!N11,1),")")</f>
        <v>29.3 (± 0)</v>
      </c>
      <c r="M11" t="str">
        <f>CONCATENATE(ROUND(SiteOverviewMW!W11,1), " (",$A$1," ",ROUND(SiteOverviewSE!O11,1),")")</f>
        <v>9.6 (± 1.6)</v>
      </c>
      <c r="N11" t="str">
        <f>CONCATENATE(ROUND(SiteOverviewMW!X11,1), " (",$A$1," ",ROUND(SiteOverviewSE!P11,1),")")</f>
        <v>8.8 (± 1.4)</v>
      </c>
      <c r="O11" t="str">
        <f>CONCATENATE(ROUND(SiteOverviewMW!Y11,1), " (",$A$1," ",ROUND(SiteOverviewSE!Q11,1),")")</f>
        <v>76.8 (± 3.3)</v>
      </c>
      <c r="P11" t="str">
        <f>CONCATENATE(ROUND(SiteOverviewMW!Z11,1), " (",$A$1," ",ROUND(SiteOverviewSE!R11,1),")")</f>
        <v>10.4 (± 2.1)</v>
      </c>
      <c r="Q11" t="str">
        <f>CONCATENATE(ROUND(SiteOverviewMW!AA11,1), " (",$A$1," ",ROUND(SiteOverviewSE!S11,1),")")</f>
        <v>0.9 (± 0.2)</v>
      </c>
      <c r="R11" t="str">
        <f>CONCATENATE(ROUND(SiteOverviewMW!AB11,1), " (",$A$1," ",ROUND(SiteOverviewSE!T11,1),")")</f>
        <v>2799.9 (± 361.5)</v>
      </c>
      <c r="S11" t="str">
        <f>CONCATENATE(ROUND(SiteOverviewMW!AC11,1), " (",$A$1," ",ROUND(SiteOverviewSE!U11,1),")")</f>
        <v>9.9 (± 2.1)</v>
      </c>
      <c r="T11" t="str">
        <f>CONCATENATE(ROUND(SiteOverviewMW!AD11,1), " (",$A$1," ",ROUND(SiteOverviewSE!V11,1),")")</f>
        <v>8.7 (± 2.1)</v>
      </c>
      <c r="U11" t="str">
        <f>CONCATENATE(ROUND(SiteOverviewMW!AE11,1), " (",$A$1," ",ROUND(SiteOverviewSE!W11,1),")")</f>
        <v>74.9 (± 9.2)</v>
      </c>
      <c r="V11" t="str">
        <f>CONCATENATE(ROUND(SiteOverviewMW!AF11,1), " (",$A$1," ",ROUND(SiteOverviewSE!X11,1),")")</f>
        <v>9.6 (± 1.1)</v>
      </c>
      <c r="W11" t="str">
        <f>CONCATENATE(ROUND(SiteOverviewMW!AG11,1), " (",$A$1," ",ROUND(SiteOverviewSE!Y11,1),")")</f>
        <v>0 (± 0)</v>
      </c>
      <c r="X11" t="str">
        <f>CONCATENATE(ROUND(SiteOverviewMW!AH11,0), " (",$A$1," ",ROUND(SiteOverviewSE!Z11,0),")")</f>
        <v>2904 (± 947)</v>
      </c>
      <c r="Y11" t="str">
        <f>CONCATENATE(ROUND(SiteOverviewMW!AI11,2), " (",$A$1," ",ROUND(SiteOverviewSE!AA11,2),")")</f>
        <v>1 (± 0)</v>
      </c>
      <c r="Z11" t="str">
        <f>CONCATENATE(ROUND(SiteOverviewMW!AJ11,2), " (",$A$1," ",ROUND(SiteOverviewSE!AB11,2),")")</f>
        <v>2 (± 0)</v>
      </c>
      <c r="AA11" t="str">
        <f>CONCATENATE(ROUND(SiteOverviewMW!AK11,2), " (",$A$1," ",ROUND(SiteOverviewSE!AC11,2),")")</f>
        <v>2 (± 1)</v>
      </c>
      <c r="AB11" t="str">
        <f>CONCATENATE(ROUND(SiteOverviewMW!AL11,2), " (",$A$1," ",ROUND(SiteOverviewSE!AD11,2),")")</f>
        <v>3.33 (± 0.33)</v>
      </c>
      <c r="AC11" t="str">
        <f>CONCATENATE(ROUND(SiteOverviewMW!AM11,2), " (",$A$1," ",ROUND(SiteOverviewSE!AE11,2),")")</f>
        <v>2 (± 0)</v>
      </c>
      <c r="AD11" t="str">
        <f>CONCATENATE(ROUND(SiteOverviewMW!AN11,2), " (",$A$1," ",ROUND(SiteOverviewSE!AF11,2),")")</f>
        <v>473 (± 104.82)</v>
      </c>
      <c r="AE11" t="str">
        <f>CONCATENATE(ROUND(SiteOverviewMW!AO11,2), " (",$A$1," ",ROUND(SiteOverviewSE!AG11,2),")")</f>
        <v>1 (± 0.58)</v>
      </c>
      <c r="AF11" t="str">
        <f>CONCATENATE(ROUND(SiteOverviewMW!AP11,2), " (",$A$1," ",ROUND(SiteOverviewSE!AH11,2),")")</f>
        <v>0 (± 0)</v>
      </c>
      <c r="AG11" t="str">
        <f>CONCATENATE(ROUND(SiteOverviewMW!AQ11,2), " (",$A$1," ",ROUND(SiteOverviewSE!AI11,2),")")</f>
        <v>0 (± 0)</v>
      </c>
      <c r="AH11" t="str">
        <f>CONCATENATE(ROUND(SiteOverviewMW!AR11,2), " (",$A$1," ",ROUND(SiteOverviewSE!AJ11,2),")")</f>
        <v>8 (± 6.03)</v>
      </c>
      <c r="AI11" t="str">
        <f>CONCATENATE(ROUND(SiteOverviewMW!AS11,2), " (",$A$1," ",ROUND(SiteOverviewSE!AK11,2),")")</f>
        <v>10.33 (± 5.24)</v>
      </c>
      <c r="AJ11" t="str">
        <f>CONCATENATE(ROUND(SiteOverviewMW!AT11,2), " (",$A$1," ",ROUND(SiteOverviewSE!AL11,2),")")</f>
        <v>0 (± 0)</v>
      </c>
      <c r="AK11" t="str">
        <f>CONCATENATE(ROUND(SiteOverviewMW!AU11,2), " (",$A$1," ",ROUND(SiteOverviewSE!AM11,2),")")</f>
        <v>0 (± 0)</v>
      </c>
      <c r="AL11" t="str">
        <f>CONCATENATE(ROUND(SiteOverviewMW!AV11,2), " (",$A$1," ",ROUND(SiteOverviewSE!AN11,2),")")</f>
        <v>4.67 (± 1.33)</v>
      </c>
      <c r="AM11" t="str">
        <f>CONCATENATE(ROUND(SiteOverviewMW!AW11,2), " (",$A$1," ",ROUND(SiteOverviewSE!AO11,2),")")</f>
        <v>0 (± 0)</v>
      </c>
      <c r="AN11" t="str">
        <f>CONCATENATE(ROUND(SiteOverviewMW!AX11,2), " (",$A$1," ",ROUND(SiteOverviewSE!AP11,2),")")</f>
        <v>0 (± 0)</v>
      </c>
      <c r="AO11" t="str">
        <f>CONCATENATE(ROUND(SiteOverviewMW!AY11,2), " (",$A$1," ",ROUND(SiteOverviewSE!AQ11,2),")")</f>
        <v>0 (± 0)</v>
      </c>
      <c r="AP11" t="str">
        <f>CONCATENATE(ROUND(SiteOverviewMW!AZ11,2), " (",$A$1," ",ROUND(SiteOverviewSE!AR11,2),")")</f>
        <v>1 (± 0.58)</v>
      </c>
      <c r="AQ11" t="str">
        <f>CONCATENATE(ROUND(SiteOverviewMW!BA11,2), " (",$A$1," ",ROUND(SiteOverviewSE!AS11,2),")")</f>
        <v>0.86 (± 0.51)</v>
      </c>
      <c r="AR11" t="str">
        <f>CONCATENATE(ROUND(SiteOverviewMW!BB11,2), " (",$A$1," ",ROUND(SiteOverviewSE!AT11,2),")")</f>
        <v>0 (± 0)</v>
      </c>
      <c r="AS11" t="str">
        <f>CONCATENATE(ROUND(SiteOverviewMW!BC11,2), " (",$A$1," ",ROUND(SiteOverviewSE!AU11,2),")")</f>
        <v>0 (± 0)</v>
      </c>
      <c r="AT11" t="str">
        <f>CONCATENATE(ROUND(SiteOverviewMW!BD11,2), " (",$A$1," ",ROUND(SiteOverviewSE!AV11,2),")")</f>
        <v>1.82 (± 1.19)</v>
      </c>
      <c r="AU11" t="str">
        <f>CONCATENATE(ROUND(SiteOverviewMW!BE11,2), " (",$A$1," ",ROUND(SiteOverviewSE!AW11,2),")")</f>
        <v>0.96 (± 0.61)</v>
      </c>
      <c r="AV11" t="str">
        <f>CONCATENATE(ROUND(SiteOverviewMW!BF11,2), " (",$A$1," ",ROUND(SiteOverviewSE!AX11,2),")")</f>
        <v>0 (± 0)</v>
      </c>
      <c r="AW11" t="str">
        <f>CONCATENATE(ROUND(SiteOverviewMW!BG11,2), " (",$A$1," ",ROUND(SiteOverviewSE!AY11,2),")")</f>
        <v>0 (± 0)</v>
      </c>
      <c r="AX11" t="str">
        <f>CONCATENATE(ROUND(SiteOverviewMW!BH11,2), " (",$A$1," ",ROUND(SiteOverviewSE!AZ11,2),")")</f>
        <v>13.83 (± 1.94)</v>
      </c>
      <c r="AY11" t="str">
        <f>CONCATENATE(ROUND(SiteOverviewMW!BI11,2), " (",$A$1," ",ROUND(SiteOverviewSE!BA11,2),")")</f>
        <v>0 (± 0)</v>
      </c>
      <c r="AZ11" t="str">
        <f>CONCATENATE(ROUND(SiteOverviewMW!BJ11,2), " (",$A$1," ",ROUND(SiteOverviewSE!BB11,2),")")</f>
        <v>0 (± 0)</v>
      </c>
      <c r="BA11" t="str">
        <f>CONCATENATE(ROUND(SiteOverviewMW!BK11,2), " (",$A$1," ",ROUND(SiteOverviewSE!BC11,2),")")</f>
        <v>0 (± 0)</v>
      </c>
      <c r="BB11" t="str">
        <f>CONCATENATE(ROUND(SiteOverviewMW!BL11,2), " (",$A$1," ",ROUND(SiteOverviewSE!BD11,2),")")</f>
        <v>0 (± 0)</v>
      </c>
      <c r="BC11" t="str">
        <f>CONCATENATE(ROUND(SiteOverviewMW!BM11,2), " (",$A$1," ",ROUND(SiteOverviewSE!BE11,2),")")</f>
        <v>7.33 (± 4.91)</v>
      </c>
      <c r="BD11" t="str">
        <f>CONCATENATE(ROUND(SiteOverviewMW!BN11,2), " (",$A$1," ",ROUND(SiteOverviewSE!BF11,2),")")</f>
        <v>2.3 (± 1.32)</v>
      </c>
      <c r="BE11" t="str">
        <f>CONCATENATE(ROUND(SiteOverviewMW!BO11,2), " (",$A$1," ",ROUND(SiteOverviewSE!BG11,2),")")</f>
        <v>3.33 (± 0.67)</v>
      </c>
      <c r="BF11" t="str">
        <f>CONCATENATE(ROUND(SiteOverviewMW!BP11,2), " (",$A$1," ",ROUND(SiteOverviewSE!BH11,2),")")</f>
        <v>13.65 (± 1.84)</v>
      </c>
    </row>
    <row r="12" spans="1:58" x14ac:dyDescent="0.3">
      <c r="A12" t="str">
        <f>CONCATENATE(SiteOverviewMW!K12, "(",$A$1," ",SiteOverviewSE!C12,")")</f>
        <v>10.399994(± 0)</v>
      </c>
      <c r="B12" t="str">
        <f>CONCATENATE(ROUND(SiteOverviewMW!L12,2), " (",$A$1," ",ROUND(SiteOverviewSE!D12,2),")")</f>
        <v>51.14 (± 0)</v>
      </c>
      <c r="C12" t="str">
        <f>CONCATENATE(ROUND(SiteOverviewMW!M12,2), " (",$A$1," ",ROUND(SiteOverviewSE!E12,2),")")</f>
        <v>0.25 (± 0)</v>
      </c>
      <c r="D12" t="str">
        <f>CONCATENATE(ROUND(SiteOverviewMW!N12,2), " (",$A$1," ",ROUND(SiteOverviewSE!F12,2),")")</f>
        <v>1.67 (± 0.33)</v>
      </c>
      <c r="E12" t="str">
        <f>CONCATENATE(ROUND(SiteOverviewMW!O12,2), " (",$A$1," ",ROUND(SiteOverviewSE!G12,2),")")</f>
        <v>2011 (± 0)</v>
      </c>
      <c r="F12" t="str">
        <f>CONCATENATE(ROUND(SiteOverviewMW!P12,2), " (",$A$1," ",ROUND(SiteOverviewSE!H12,2),")")</f>
        <v>2012.67 (± 0.33)</v>
      </c>
      <c r="G12" t="str">
        <f>CONCATENATE(ROUND(SiteOverviewMW!Q12,1), " (",$A$1," ",ROUND(SiteOverviewSE!I12,1),")")</f>
        <v>6.8 (± 0.1)</v>
      </c>
      <c r="H12" t="str">
        <f>CONCATENATE(ROUND(SiteOverviewMW!R12,1), " (",$A$1," ",ROUND(SiteOverviewSE!J12,1),")")</f>
        <v>27.4 (± 2.8)</v>
      </c>
      <c r="I12" t="str">
        <f>CONCATENATE(ROUND(SiteOverviewMW!S12,1), " (",$A$1," ",ROUND(SiteOverviewSE!K12,1),")")</f>
        <v>8.8 (± 0.4)</v>
      </c>
      <c r="J12" t="str">
        <f>CONCATENATE(ROUND(SiteOverviewMW!T12,1), " (",$A$1," ",ROUND(SiteOverviewSE!L12,1),")")</f>
        <v>10.1 (± 0)</v>
      </c>
      <c r="K12" t="str">
        <f>CONCATENATE(ROUND(SiteOverviewMW!U12,1), " (",$A$1," ",ROUND(SiteOverviewSE!M12,1),")")</f>
        <v>69.6 (± 0)</v>
      </c>
      <c r="L12" t="str">
        <f>CONCATENATE(ROUND(SiteOverviewMW!V12,1), " (",$A$1," ",ROUND(SiteOverviewSE!N12,1),")")</f>
        <v>20.3 (± 0)</v>
      </c>
      <c r="M12" t="str">
        <f>CONCATENATE(ROUND(SiteOverviewMW!W12,1), " (",$A$1," ",ROUND(SiteOverviewSE!O12,1),")")</f>
        <v>7.4 (± 1.6)</v>
      </c>
      <c r="N12" t="str">
        <f>CONCATENATE(ROUND(SiteOverviewMW!X12,1), " (",$A$1," ",ROUND(SiteOverviewSE!P12,1),")")</f>
        <v>7.3 (± 1.5)</v>
      </c>
      <c r="O12" t="str">
        <f>CONCATENATE(ROUND(SiteOverviewMW!Y12,1), " (",$A$1," ",ROUND(SiteOverviewSE!Q12,1),")")</f>
        <v>84.3 (± 3.8)</v>
      </c>
      <c r="P12" t="str">
        <f>CONCATENATE(ROUND(SiteOverviewMW!Z12,1), " (",$A$1," ",ROUND(SiteOverviewSE!R12,1),")")</f>
        <v>8 (± 2)</v>
      </c>
      <c r="Q12" t="str">
        <f>CONCATENATE(ROUND(SiteOverviewMW!AA12,1), " (",$A$1," ",ROUND(SiteOverviewSE!S12,1),")")</f>
        <v>1.2 (± 0.2)</v>
      </c>
      <c r="R12" t="str">
        <f>CONCATENATE(ROUND(SiteOverviewMW!AB12,1), " (",$A$1," ",ROUND(SiteOverviewSE!T12,1),")")</f>
        <v>2446.4 (± 639.6)</v>
      </c>
      <c r="S12" t="str">
        <f>CONCATENATE(ROUND(SiteOverviewMW!AC12,1), " (",$A$1," ",ROUND(SiteOverviewSE!U12,1),")")</f>
        <v>7.9 (± 1.4)</v>
      </c>
      <c r="T12" t="str">
        <f>CONCATENATE(ROUND(SiteOverviewMW!AD12,1), " (",$A$1," ",ROUND(SiteOverviewSE!V12,1),")")</f>
        <v>7.6 (± 1.4)</v>
      </c>
      <c r="U12" t="str">
        <f>CONCATENATE(ROUND(SiteOverviewMW!AE12,1), " (",$A$1," ",ROUND(SiteOverviewSE!W12,1),")")</f>
        <v>83.6 (± 7.1)</v>
      </c>
      <c r="V12" t="str">
        <f>CONCATENATE(ROUND(SiteOverviewMW!AF12,1), " (",$A$1," ",ROUND(SiteOverviewSE!X12,1),")")</f>
        <v>8.2 (± 0.9)</v>
      </c>
      <c r="W12" t="str">
        <f>CONCATENATE(ROUND(SiteOverviewMW!AG12,1), " (",$A$1," ",ROUND(SiteOverviewSE!Y12,1),")")</f>
        <v>1.7 (± 1.7)</v>
      </c>
      <c r="X12" t="str">
        <f>CONCATENATE(ROUND(SiteOverviewMW!AH12,0), " (",$A$1," ",ROUND(SiteOverviewSE!Z12,0),")")</f>
        <v>1323 (± 534)</v>
      </c>
      <c r="Y12" t="str">
        <f>CONCATENATE(ROUND(SiteOverviewMW!AI12,2), " (",$A$1," ",ROUND(SiteOverviewSE!AA12,2),")")</f>
        <v>1 (± 0)</v>
      </c>
      <c r="Z12" t="str">
        <f>CONCATENATE(ROUND(SiteOverviewMW!AJ12,2), " (",$A$1," ",ROUND(SiteOverviewSE!AB12,2),")")</f>
        <v>1 (± 0)</v>
      </c>
      <c r="AA12" t="str">
        <f>CONCATENATE(ROUND(SiteOverviewMW!AK12,2), " (",$A$1," ",ROUND(SiteOverviewSE!AC12,2),")")</f>
        <v>2.67 (± 0.67)</v>
      </c>
      <c r="AB12" t="str">
        <f>CONCATENATE(ROUND(SiteOverviewMW!AL12,2), " (",$A$1," ",ROUND(SiteOverviewSE!AD12,2),")")</f>
        <v>3.33 (± 0.33)</v>
      </c>
      <c r="AC12" t="str">
        <f>CONCATENATE(ROUND(SiteOverviewMW!AM12,2), " (",$A$1," ",ROUND(SiteOverviewSE!AE12,2),")")</f>
        <v>3 (± 0)</v>
      </c>
      <c r="AD12" t="str">
        <f>CONCATENATE(ROUND(SiteOverviewMW!AN12,2), " (",$A$1," ",ROUND(SiteOverviewSE!AF12,2),")")</f>
        <v>480.33 (± 98.16)</v>
      </c>
      <c r="AE12" t="str">
        <f>CONCATENATE(ROUND(SiteOverviewMW!AO12,2), " (",$A$1," ",ROUND(SiteOverviewSE!AG12,2),")")</f>
        <v>4 (± 1.15)</v>
      </c>
      <c r="AF12" t="str">
        <f>CONCATENATE(ROUND(SiteOverviewMW!AP12,2), " (",$A$1," ",ROUND(SiteOverviewSE!AH12,2),")")</f>
        <v>0.67 (± 0.33)</v>
      </c>
      <c r="AG12" t="str">
        <f>CONCATENATE(ROUND(SiteOverviewMW!AQ12,2), " (",$A$1," ",ROUND(SiteOverviewSE!AI12,2),")")</f>
        <v>0 (± 0)</v>
      </c>
      <c r="AH12" t="str">
        <f>CONCATENATE(ROUND(SiteOverviewMW!AR12,2), " (",$A$1," ",ROUND(SiteOverviewSE!AJ12,2),")")</f>
        <v>4.33 (± 0.67)</v>
      </c>
      <c r="AI12" t="str">
        <f>CONCATENATE(ROUND(SiteOverviewMW!AS12,2), " (",$A$1," ",ROUND(SiteOverviewSE!AK12,2),")")</f>
        <v>4 (± 2.08)</v>
      </c>
      <c r="AJ12" t="str">
        <f>CONCATENATE(ROUND(SiteOverviewMW!AT12,2), " (",$A$1," ",ROUND(SiteOverviewSE!AL12,2),")")</f>
        <v>0 (± 0)</v>
      </c>
      <c r="AK12" t="str">
        <f>CONCATENATE(ROUND(SiteOverviewMW!AU12,2), " (",$A$1," ",ROUND(SiteOverviewSE!AM12,2),")")</f>
        <v>0 (± 0)</v>
      </c>
      <c r="AL12" t="str">
        <f>CONCATENATE(ROUND(SiteOverviewMW!AV12,2), " (",$A$1," ",ROUND(SiteOverviewSE!AN12,2),")")</f>
        <v>14 (± 5.2)</v>
      </c>
      <c r="AM12" t="str">
        <f>CONCATENATE(ROUND(SiteOverviewMW!AW12,2), " (",$A$1," ",ROUND(SiteOverviewSE!AO12,2),")")</f>
        <v>1 (± 1)</v>
      </c>
      <c r="AN12" t="str">
        <f>CONCATENATE(ROUND(SiteOverviewMW!AX12,2), " (",$A$1," ",ROUND(SiteOverviewSE!AP12,2),")")</f>
        <v>0 (± 0)</v>
      </c>
      <c r="AO12" t="str">
        <f>CONCATENATE(ROUND(SiteOverviewMW!AY12,2), " (",$A$1," ",ROUND(SiteOverviewSE!AQ12,2),")")</f>
        <v>0 (± 0)</v>
      </c>
      <c r="AP12" t="str">
        <f>CONCATENATE(ROUND(SiteOverviewMW!AZ12,2), " (",$A$1," ",ROUND(SiteOverviewSE!AR12,2),")")</f>
        <v>1.67 (± 1.2)</v>
      </c>
      <c r="AQ12" t="str">
        <f>CONCATENATE(ROUND(SiteOverviewMW!BA12,2), " (",$A$1," ",ROUND(SiteOverviewSE!AS12,2),")")</f>
        <v>2.14 (± 0.63)</v>
      </c>
      <c r="AR12" t="str">
        <f>CONCATENATE(ROUND(SiteOverviewMW!BB12,2), " (",$A$1," ",ROUND(SiteOverviewSE!AT12,2),")")</f>
        <v>0.15 (± 0.12)</v>
      </c>
      <c r="AS12" t="str">
        <f>CONCATENATE(ROUND(SiteOverviewMW!BC12,2), " (",$A$1," ",ROUND(SiteOverviewSE!AU12,2),")")</f>
        <v>0 (± 0)</v>
      </c>
      <c r="AT12" t="str">
        <f>CONCATENATE(ROUND(SiteOverviewMW!BD12,2), " (",$A$1," ",ROUND(SiteOverviewSE!AV12,2),")")</f>
        <v>0.86 (± 0.19)</v>
      </c>
      <c r="AU12" t="str">
        <f>CONCATENATE(ROUND(SiteOverviewMW!BE12,2), " (",$A$1," ",ROUND(SiteOverviewSE!AW12,2),")")</f>
        <v>0.4 (± 0.3)</v>
      </c>
      <c r="AV12" t="str">
        <f>CONCATENATE(ROUND(SiteOverviewMW!BF12,2), " (",$A$1," ",ROUND(SiteOverviewSE!AX12,2),")")</f>
        <v>0 (± 0)</v>
      </c>
      <c r="AW12" t="str">
        <f>CONCATENATE(ROUND(SiteOverviewMW!BG12,2), " (",$A$1," ",ROUND(SiteOverviewSE!AY12,2),")")</f>
        <v>0 (± 0)</v>
      </c>
      <c r="AX12" t="str">
        <f>CONCATENATE(ROUND(SiteOverviewMW!BH12,2), " (",$A$1," ",ROUND(SiteOverviewSE!AZ12,2),")")</f>
        <v>26.94 (± 9.09)</v>
      </c>
      <c r="AY12" t="str">
        <f>CONCATENATE(ROUND(SiteOverviewMW!BI12,2), " (",$A$1," ",ROUND(SiteOverviewSE!BA12,2),")")</f>
        <v>0.29 (± 0.29)</v>
      </c>
      <c r="AZ12" t="str">
        <f>CONCATENATE(ROUND(SiteOverviewMW!BJ12,2), " (",$A$1," ",ROUND(SiteOverviewSE!BB12,2),")")</f>
        <v>0 (± 0)</v>
      </c>
      <c r="BA12" t="str">
        <f>CONCATENATE(ROUND(SiteOverviewMW!BK12,2), " (",$A$1," ",ROUND(SiteOverviewSE!BC12,2),")")</f>
        <v>0 (± 0)</v>
      </c>
      <c r="BB12" t="str">
        <f>CONCATENATE(ROUND(SiteOverviewMW!BL12,2), " (",$A$1," ",ROUND(SiteOverviewSE!BD12,2),")")</f>
        <v>0 (± 0)</v>
      </c>
      <c r="BC12" t="str">
        <f>CONCATENATE(ROUND(SiteOverviewMW!BM12,2), " (",$A$1," ",ROUND(SiteOverviewSE!BE12,2),")")</f>
        <v>8.67 (± 0.33)</v>
      </c>
      <c r="BD12" t="str">
        <f>CONCATENATE(ROUND(SiteOverviewMW!BN12,2), " (",$A$1," ",ROUND(SiteOverviewSE!BF12,2),")")</f>
        <v>3.09 (± 0.4)</v>
      </c>
      <c r="BE12" t="str">
        <f>CONCATENATE(ROUND(SiteOverviewMW!BO12,2), " (",$A$1," ",ROUND(SiteOverviewSE!BG12,2),")")</f>
        <v>8.67 (± 2.33)</v>
      </c>
      <c r="BF12" t="str">
        <f>CONCATENATE(ROUND(SiteOverviewMW!BP12,2), " (",$A$1," ",ROUND(SiteOverviewSE!BH12,2),")")</f>
        <v>26.53 (± 8.82)</v>
      </c>
    </row>
    <row r="13" spans="1:58" x14ac:dyDescent="0.3">
      <c r="A13" t="str">
        <f>CONCATENATE(SiteOverviewMW!K13, "(",$A$1," ",SiteOverviewSE!C13,")")</f>
        <v>9.609485(± 0)</v>
      </c>
      <c r="B13" t="str">
        <f>CONCATENATE(ROUND(SiteOverviewMW!L13,2), " (",$A$1," ",ROUND(SiteOverviewSE!D13,2),")")</f>
        <v>52.3 (± 0)</v>
      </c>
      <c r="C13" t="str">
        <f>CONCATENATE(ROUND(SiteOverviewMW!M13,2), " (",$A$1," ",ROUND(SiteOverviewSE!E13,2),")")</f>
        <v>0.25 (± 0)</v>
      </c>
      <c r="D13" t="str">
        <f>CONCATENATE(ROUND(SiteOverviewMW!N13,2), " (",$A$1," ",ROUND(SiteOverviewSE!F13,2),")")</f>
        <v>1.67 (± 0.33)</v>
      </c>
      <c r="E13" t="str">
        <f>CONCATENATE(ROUND(SiteOverviewMW!O13,2), " (",$A$1," ",ROUND(SiteOverviewSE!G13,2),")")</f>
        <v>2011 (± 0)</v>
      </c>
      <c r="F13" t="str">
        <f>CONCATENATE(ROUND(SiteOverviewMW!P13,2), " (",$A$1," ",ROUND(SiteOverviewSE!H13,2),")")</f>
        <v>2012.67 (± 0.33)</v>
      </c>
      <c r="G13" t="str">
        <f>CONCATENATE(ROUND(SiteOverviewMW!Q13,1), " (",$A$1," ",ROUND(SiteOverviewSE!I13,1),")")</f>
        <v>5.4 (± 0.1)</v>
      </c>
      <c r="H13" t="str">
        <f>CONCATENATE(ROUND(SiteOverviewMW!R13,1), " (",$A$1," ",ROUND(SiteOverviewSE!J13,1),")")</f>
        <v>22.4 (± 2.4)</v>
      </c>
      <c r="I13" t="str">
        <f>CONCATENATE(ROUND(SiteOverviewMW!S13,1), " (",$A$1," ",ROUND(SiteOverviewSE!K13,1),")")</f>
        <v>9.9 (± 0.2)</v>
      </c>
      <c r="J13" t="str">
        <f>CONCATENATE(ROUND(SiteOverviewMW!T13,1), " (",$A$1," ",ROUND(SiteOverviewSE!L13,1),")")</f>
        <v>10.4 (± 0)</v>
      </c>
      <c r="K13" t="str">
        <f>CONCATENATE(ROUND(SiteOverviewMW!U13,1), " (",$A$1," ",ROUND(SiteOverviewSE!M13,1),")")</f>
        <v>75.1 (± 0)</v>
      </c>
      <c r="L13" t="str">
        <f>CONCATENATE(ROUND(SiteOverviewMW!V13,1), " (",$A$1," ",ROUND(SiteOverviewSE!N13,1),")")</f>
        <v>14.5 (± 0)</v>
      </c>
      <c r="M13" t="str">
        <f>CONCATENATE(ROUND(SiteOverviewMW!W13,1), " (",$A$1," ",ROUND(SiteOverviewSE!O13,1),")")</f>
        <v>5.8 (± 3.4)</v>
      </c>
      <c r="N13" t="str">
        <f>CONCATENATE(ROUND(SiteOverviewMW!X13,1), " (",$A$1," ",ROUND(SiteOverviewSE!P13,1),")")</f>
        <v>6.2 (± 3)</v>
      </c>
      <c r="O13" t="str">
        <f>CONCATENATE(ROUND(SiteOverviewMW!Y13,1), " (",$A$1," ",ROUND(SiteOverviewSE!Q13,1),")")</f>
        <v>82.4 (± 3.1)</v>
      </c>
      <c r="P13" t="str">
        <f>CONCATENATE(ROUND(SiteOverviewMW!Z13,1), " (",$A$1," ",ROUND(SiteOverviewSE!R13,1),")")</f>
        <v>7.3 (± 3)</v>
      </c>
      <c r="Q13" t="str">
        <f>CONCATENATE(ROUND(SiteOverviewMW!AA13,1), " (",$A$1," ",ROUND(SiteOverviewSE!S13,1),")")</f>
        <v>1.8 (± 0.8)</v>
      </c>
      <c r="R13" t="str">
        <f>CONCATENATE(ROUND(SiteOverviewMW!AB13,1), " (",$A$1," ",ROUND(SiteOverviewSE!T13,1),")")</f>
        <v>1967.3 (± 641.8)</v>
      </c>
      <c r="S13" t="str">
        <f>CONCATENATE(ROUND(SiteOverviewMW!AC13,1), " (",$A$1," ",ROUND(SiteOverviewSE!U13,1),")")</f>
        <v>7.8 (± 1.7)</v>
      </c>
      <c r="T13" t="str">
        <f>CONCATENATE(ROUND(SiteOverviewMW!AD13,1), " (",$A$1," ",ROUND(SiteOverviewSE!V13,1),")")</f>
        <v>7.5 (± 2.4)</v>
      </c>
      <c r="U13" t="str">
        <f>CONCATENATE(ROUND(SiteOverviewMW!AE13,1), " (",$A$1," ",ROUND(SiteOverviewSE!W13,1),")")</f>
        <v>92 (± 1.3)</v>
      </c>
      <c r="V13" t="str">
        <f>CONCATENATE(ROUND(SiteOverviewMW!AF13,1), " (",$A$1," ",ROUND(SiteOverviewSE!X13,1),")")</f>
        <v>8 (± 2.3)</v>
      </c>
      <c r="W13" t="str">
        <f>CONCATENATE(ROUND(SiteOverviewMW!AG13,1), " (",$A$1," ",ROUND(SiteOverviewSE!Y13,1),")")</f>
        <v>0.4 (± 0.2)</v>
      </c>
      <c r="X13" t="str">
        <f>CONCATENATE(ROUND(SiteOverviewMW!AH13,0), " (",$A$1," ",ROUND(SiteOverviewSE!Z13,0),")")</f>
        <v>775 (± 485)</v>
      </c>
      <c r="Y13" t="str">
        <f>CONCATENATE(ROUND(SiteOverviewMW!AI13,2), " (",$A$1," ",ROUND(SiteOverviewSE!AA13,2),")")</f>
        <v>1 (± 0)</v>
      </c>
      <c r="Z13" t="str">
        <f>CONCATENATE(ROUND(SiteOverviewMW!AJ13,2), " (",$A$1," ",ROUND(SiteOverviewSE!AB13,2),")")</f>
        <v>3 (± 0)</v>
      </c>
      <c r="AA13" t="str">
        <f>CONCATENATE(ROUND(SiteOverviewMW!AK13,2), " (",$A$1," ",ROUND(SiteOverviewSE!AC13,2),")")</f>
        <v>4 (± 0)</v>
      </c>
      <c r="AB13" t="str">
        <f>CONCATENATE(ROUND(SiteOverviewMW!AL13,2), " (",$A$1," ",ROUND(SiteOverviewSE!AD13,2),")")</f>
        <v>4.33 (± 0.33)</v>
      </c>
      <c r="AC13" t="str">
        <f>CONCATENATE(ROUND(SiteOverviewMW!AM13,2), " (",$A$1," ",ROUND(SiteOverviewSE!AE13,2),")")</f>
        <v>3 (± 0)</v>
      </c>
      <c r="AD13" t="str">
        <f>CONCATENATE(ROUND(SiteOverviewMW!AN13,2), " (",$A$1," ",ROUND(SiteOverviewSE!AF13,2),")")</f>
        <v>486.67 (± 116.84)</v>
      </c>
      <c r="AE13" t="str">
        <f>CONCATENATE(ROUND(SiteOverviewMW!AO13,2), " (",$A$1," ",ROUND(SiteOverviewSE!AG13,2),")")</f>
        <v>1 (± 0.58)</v>
      </c>
      <c r="AF13" t="str">
        <f>CONCATENATE(ROUND(SiteOverviewMW!AP13,2), " (",$A$1," ",ROUND(SiteOverviewSE!AH13,2),")")</f>
        <v>0 (± 0)</v>
      </c>
      <c r="AG13" t="str">
        <f>CONCATENATE(ROUND(SiteOverviewMW!AQ13,2), " (",$A$1," ",ROUND(SiteOverviewSE!AI13,2),")")</f>
        <v>0.33 (± 0.33)</v>
      </c>
      <c r="AH13" t="str">
        <f>CONCATENATE(ROUND(SiteOverviewMW!AR13,2), " (",$A$1," ",ROUND(SiteOverviewSE!AJ13,2),")")</f>
        <v>0 (± 0)</v>
      </c>
      <c r="AI13" t="str">
        <f>CONCATENATE(ROUND(SiteOverviewMW!AS13,2), " (",$A$1," ",ROUND(SiteOverviewSE!AK13,2),")")</f>
        <v>0.33 (± 0.33)</v>
      </c>
      <c r="AJ13" t="str">
        <f>CONCATENATE(ROUND(SiteOverviewMW!AT13,2), " (",$A$1," ",ROUND(SiteOverviewSE!AL13,2),")")</f>
        <v>0 (± 0)</v>
      </c>
      <c r="AK13" t="str">
        <f>CONCATENATE(ROUND(SiteOverviewMW!AU13,2), " (",$A$1," ",ROUND(SiteOverviewSE!AM13,2),")")</f>
        <v>0 (± 0)</v>
      </c>
      <c r="AL13" t="str">
        <f>CONCATENATE(ROUND(SiteOverviewMW!AV13,2), " (",$A$1," ",ROUND(SiteOverviewSE!AN13,2),")")</f>
        <v>5.67 (± 1.2)</v>
      </c>
      <c r="AM13" t="str">
        <f>CONCATENATE(ROUND(SiteOverviewMW!AW13,2), " (",$A$1," ",ROUND(SiteOverviewSE!AO13,2),")")</f>
        <v>0 (± 0)</v>
      </c>
      <c r="AN13" t="str">
        <f>CONCATENATE(ROUND(SiteOverviewMW!AX13,2), " (",$A$1," ",ROUND(SiteOverviewSE!AP13,2),")")</f>
        <v>0 (± 0)</v>
      </c>
      <c r="AO13" t="str">
        <f>CONCATENATE(ROUND(SiteOverviewMW!AY13,2), " (",$A$1," ",ROUND(SiteOverviewSE!AQ13,2),")")</f>
        <v>0 (± 0)</v>
      </c>
      <c r="AP13" t="str">
        <f>CONCATENATE(ROUND(SiteOverviewMW!AZ13,2), " (",$A$1," ",ROUND(SiteOverviewSE!AR13,2),")")</f>
        <v>0 (± 0)</v>
      </c>
      <c r="AQ13" t="str">
        <f>CONCATENATE(ROUND(SiteOverviewMW!BA13,2), " (",$A$1," ",ROUND(SiteOverviewSE!AS13,2),")")</f>
        <v>0.47 (± 0.35)</v>
      </c>
      <c r="AR13" t="str">
        <f>CONCATENATE(ROUND(SiteOverviewMW!BB13,2), " (",$A$1," ",ROUND(SiteOverviewSE!AT13,2),")")</f>
        <v>0 (± 0)</v>
      </c>
      <c r="AS13" t="str">
        <f>CONCATENATE(ROUND(SiteOverviewMW!BC13,2), " (",$A$1," ",ROUND(SiteOverviewSE!AU13,2),")")</f>
        <v>1.34 (± 1.34)</v>
      </c>
      <c r="AT13" t="str">
        <f>CONCATENATE(ROUND(SiteOverviewMW!BD13,2), " (",$A$1," ",ROUND(SiteOverviewSE!AV13,2),")")</f>
        <v>0 (± 0)</v>
      </c>
      <c r="AU13" t="str">
        <f>CONCATENATE(ROUND(SiteOverviewMW!BE13,2), " (",$A$1," ",ROUND(SiteOverviewSE!AW13,2),")")</f>
        <v>0.05 (± 0.05)</v>
      </c>
      <c r="AV13" t="str">
        <f>CONCATENATE(ROUND(SiteOverviewMW!BF13,2), " (",$A$1," ",ROUND(SiteOverviewSE!AX13,2),")")</f>
        <v>0 (± 0)</v>
      </c>
      <c r="AW13" t="str">
        <f>CONCATENATE(ROUND(SiteOverviewMW!BG13,2), " (",$A$1," ",ROUND(SiteOverviewSE!AY13,2),")")</f>
        <v>0 (± 0)</v>
      </c>
      <c r="AX13" t="str">
        <f>CONCATENATE(ROUND(SiteOverviewMW!BH13,2), " (",$A$1," ",ROUND(SiteOverviewSE!AZ13,2),")")</f>
        <v>19.4 (± 0.77)</v>
      </c>
      <c r="AY13" t="str">
        <f>CONCATENATE(ROUND(SiteOverviewMW!BI13,2), " (",$A$1," ",ROUND(SiteOverviewSE!BA13,2),")")</f>
        <v>0 (± 0)</v>
      </c>
      <c r="AZ13" t="str">
        <f>CONCATENATE(ROUND(SiteOverviewMW!BJ13,2), " (",$A$1," ",ROUND(SiteOverviewSE!BB13,2),")")</f>
        <v>0 (± 0)</v>
      </c>
      <c r="BA13" t="str">
        <f>CONCATENATE(ROUND(SiteOverviewMW!BK13,2), " (",$A$1," ",ROUND(SiteOverviewSE!BC13,2),")")</f>
        <v>0 (± 0)</v>
      </c>
      <c r="BB13" t="str">
        <f>CONCATENATE(ROUND(SiteOverviewMW!BL13,2), " (",$A$1," ",ROUND(SiteOverviewSE!BD13,2),")")</f>
        <v>0 (± 0)</v>
      </c>
      <c r="BC13" t="str">
        <f>CONCATENATE(ROUND(SiteOverviewMW!BM13,2), " (",$A$1," ",ROUND(SiteOverviewSE!BE13,2),")")</f>
        <v>1 (± 0.58)</v>
      </c>
      <c r="BD13" t="str">
        <f>CONCATENATE(ROUND(SiteOverviewMW!BN13,2), " (",$A$1," ",ROUND(SiteOverviewSE!BF13,2),")")</f>
        <v>0.47 (± 0.35)</v>
      </c>
      <c r="BE13" t="str">
        <f>CONCATENATE(ROUND(SiteOverviewMW!BO13,2), " (",$A$1," ",ROUND(SiteOverviewSE!BG13,2),")")</f>
        <v>5 (± 0.58)</v>
      </c>
      <c r="BF13" t="str">
        <f>CONCATENATE(ROUND(SiteOverviewMW!BP13,2), " (",$A$1," ",ROUND(SiteOverviewSE!BH13,2),")")</f>
        <v>20.68 (± 0.58)</v>
      </c>
    </row>
    <row r="14" spans="1:58" x14ac:dyDescent="0.3">
      <c r="A14" t="str">
        <f>CONCATENATE(SiteOverviewMW!K14, "(",$A$1," ",SiteOverviewSE!C14,")")</f>
        <v>11.656488(± NA)</v>
      </c>
      <c r="B14" t="str">
        <f>CONCATENATE(ROUND(SiteOverviewMW!L14,2), " (",$A$1," ",SiteOverviewSE!D14,")")</f>
        <v>51 (± NA)</v>
      </c>
      <c r="C14" t="str">
        <f>CONCATENATE(ROUND(SiteOverviewMW!M14,2), " (",$A$1," ",SiteOverviewSE!E14,")")</f>
        <v>0.25 (± NA)</v>
      </c>
      <c r="D14" t="str">
        <f>CONCATENATE(ROUND(SiteOverviewMW!N14,2), " (",$A$1," ",SiteOverviewSE!F14,")")</f>
        <v>0 (± NA)</v>
      </c>
      <c r="E14" t="str">
        <f>CONCATENATE(ROUND(SiteOverviewMW!O14,2), " (",$A$1," ",SiteOverviewSE!G14,")")</f>
        <v>2012 (± NA)</v>
      </c>
      <c r="F14" t="str">
        <f>CONCATENATE(ROUND(SiteOverviewMW!P14,2), " (",$A$1," ",SiteOverviewSE!H14,")")</f>
        <v>2012 (± NA)</v>
      </c>
      <c r="G14" t="str">
        <f>CONCATENATE(ROUND(SiteOverviewMW!Q14,1), " (",$A$1," ",SiteOverviewSE!I14,")")</f>
        <v>6.3 (± NA)</v>
      </c>
      <c r="H14" t="str">
        <f>CONCATENATE(ROUND(SiteOverviewMW!R14,1), " (",$A$1," ",SiteOverviewSE!J14,")")</f>
        <v>14.7 (± NA)</v>
      </c>
      <c r="I14" t="str">
        <f>CONCATENATE(ROUND(SiteOverviewMW!S14,1), " (",$A$1," ",SiteOverviewSE!K14,")")</f>
        <v>8.3 (± 0.33393359187856)</v>
      </c>
      <c r="J14" t="str">
        <f>CONCATENATE(ROUND(SiteOverviewMW!T14,1), " (",$A$1," ",SiteOverviewSE!L14,")")</f>
        <v>7.4 (± NA)</v>
      </c>
      <c r="K14" t="str">
        <f>CONCATENATE(ROUND(SiteOverviewMW!U14,1), " (",$A$1," ",SiteOverviewSE!M14,")")</f>
        <v>60.5 (± NA)</v>
      </c>
      <c r="L14" t="str">
        <f>CONCATENATE(ROUND(SiteOverviewMW!V14,1), " (",$A$1," ",SiteOverviewSE!N14,")")</f>
        <v>32.1 (± NA)</v>
      </c>
      <c r="M14" t="str">
        <f>CONCATENATE(ROUND(SiteOverviewMW!W14,1), " (",$A$1," ",SiteOverviewSE!O14,")")</f>
        <v>16.6 (± NA)</v>
      </c>
      <c r="N14" t="str">
        <f>CONCATENATE(ROUND(SiteOverviewMW!X14,1), " (",$A$1," ",SiteOverviewSE!P14,")")</f>
        <v>17.2 (± NA)</v>
      </c>
      <c r="O14" t="str">
        <f>CONCATENATE(ROUND(SiteOverviewMW!Y14,1), " (",$A$1," ",SiteOverviewSE!Q14,")")</f>
        <v>68.1 (± NA)</v>
      </c>
      <c r="P14" t="str">
        <f>CONCATENATE(ROUND(SiteOverviewMW!Z14,1), " (",$A$1," ",SiteOverviewSE!R14,")")</f>
        <v>18.9 (± NA)</v>
      </c>
      <c r="Q14" t="str">
        <f>CONCATENATE(ROUND(SiteOverviewMW!AA14,1), " (",$A$1," ",SiteOverviewSE!S14,")")</f>
        <v>1.9 (± NA)</v>
      </c>
      <c r="R14" t="str">
        <f>CONCATENATE(ROUND(SiteOverviewMW!AB14,1), " (",$A$1," ",SiteOverviewSE!T14,")")</f>
        <v>3790 (± NA)</v>
      </c>
      <c r="S14" t="str">
        <f>CONCATENATE(ROUND(SiteOverviewMW!AC14,1), " (",$A$1," ",SiteOverviewSE!U14,")")</f>
        <v>16.3 (± NA)</v>
      </c>
      <c r="T14" t="str">
        <f>CONCATENATE(ROUND(SiteOverviewMW!AD14,1), " (",$A$1," ",SiteOverviewSE!V14,")")</f>
        <v>16.6 (± NA)</v>
      </c>
      <c r="U14" t="str">
        <f>CONCATENATE(ROUND(SiteOverviewMW!AE14,1), " (",$A$1," ",SiteOverviewSE!W14,")")</f>
        <v>69.2 (± NA)</v>
      </c>
      <c r="V14" t="str">
        <f>CONCATENATE(ROUND(SiteOverviewMW!AF14,1), " (",$A$1," ",SiteOverviewSE!X14,")")</f>
        <v>16.6 (± NA)</v>
      </c>
      <c r="W14" t="str">
        <f>CONCATENATE(ROUND(SiteOverviewMW!AG14,1), " (",$A$1," ",SiteOverviewSE!Y14,")")</f>
        <v>11.2 (± NA)</v>
      </c>
      <c r="X14" t="str">
        <f>CONCATENATE(ROUND(SiteOverviewMW!AH14,1), " (",$A$1," ",SiteOverviewSE!Z14,")")</f>
        <v>4130 (± NA)</v>
      </c>
      <c r="Y14" t="str">
        <f>CONCATENATE(ROUND(SiteOverviewMW!AI14,2), " (",$A$1," ",SiteOverviewSE!AA14,")")</f>
        <v>2 (± NA)</v>
      </c>
      <c r="Z14" t="str">
        <f>CONCATENATE(ROUND(SiteOverviewMW!AJ14,2), " (",$A$1," ",SiteOverviewSE!AB14,")")</f>
        <v>1 (± NA)</v>
      </c>
      <c r="AA14" t="str">
        <f>CONCATENATE(ROUND(SiteOverviewMW!AK14,2), " (",$A$1," ",SiteOverviewSE!AC14,")")</f>
        <v>3 (± NA)</v>
      </c>
      <c r="AB14" t="str">
        <f>CONCATENATE(ROUND(SiteOverviewMW!AL14,2), " (",$A$1," ",SiteOverviewSE!AD14,")")</f>
        <v>6 (± NA)</v>
      </c>
      <c r="AC14" t="str">
        <f>CONCATENATE(ROUND(SiteOverviewMW!AM14,2), " (",$A$1," ",SiteOverviewSE!AE14,")")</f>
        <v>2 (± NA)</v>
      </c>
      <c r="AD14" t="str">
        <f>CONCATENATE(ROUND(SiteOverviewMW!AN14,2), " (",$A$1," ",SiteOverviewSE!AF14,")")</f>
        <v>261 (± NA)</v>
      </c>
      <c r="AE14" t="str">
        <f>CONCATENATE(ROUND(SiteOverviewMW!AO14,2), " (",$A$1," ",SiteOverviewSE!AG14,")")</f>
        <v>2 (± NA)</v>
      </c>
      <c r="AF14" t="str">
        <f>CONCATENATE(ROUND(SiteOverviewMW!AP14,2), " (",$A$1," ",SiteOverviewSE!AH14,")")</f>
        <v>0 (± NA)</v>
      </c>
      <c r="AG14" t="str">
        <f>CONCATENATE(ROUND(SiteOverviewMW!AQ14,2), " (",$A$1," ",SiteOverviewSE!AI14,")")</f>
        <v>0 (± NA)</v>
      </c>
      <c r="AH14" t="str">
        <f>CONCATENATE(ROUND(SiteOverviewMW!AR14,2), " (",$A$1," ",SiteOverviewSE!AJ14,")")</f>
        <v>1 (± NA)</v>
      </c>
      <c r="AI14" t="str">
        <f>CONCATENATE(ROUND(SiteOverviewMW!AS14,2), " (",$A$1," ",SiteOverviewSE!AK14,")")</f>
        <v>4 (± NA)</v>
      </c>
      <c r="AJ14" t="str">
        <f>CONCATENATE(ROUND(SiteOverviewMW!AT14,2), " (",$A$1," ",SiteOverviewSE!AL14,")")</f>
        <v>0 (± NA)</v>
      </c>
      <c r="AK14" t="str">
        <f>CONCATENATE(ROUND(SiteOverviewMW!AU14,2), " (",$A$1," ",SiteOverviewSE!AM14,")")</f>
        <v>0 (± NA)</v>
      </c>
      <c r="AL14" t="str">
        <f>CONCATENATE(ROUND(SiteOverviewMW!AV14,2), " (",$A$1," ",SiteOverviewSE!AN14,")")</f>
        <v>0 (± NA)</v>
      </c>
      <c r="AM14" t="str">
        <f>CONCATENATE(ROUND(SiteOverviewMW!AW14,2), " (",$A$1," ",SiteOverviewSE!AO14,")")</f>
        <v>0 (± NA)</v>
      </c>
      <c r="AN14" t="str">
        <f>CONCATENATE(ROUND(SiteOverviewMW!AX14,2), " (",$A$1," ",SiteOverviewSE!AP14,")")</f>
        <v>0 (± NA)</v>
      </c>
      <c r="AO14" t="str">
        <f>CONCATENATE(ROUND(SiteOverviewMW!AY14,2), " (",$A$1," ",SiteOverviewSE!AQ14,")")</f>
        <v>0 (± NA)</v>
      </c>
      <c r="AP14" t="str">
        <f>CONCATENATE(ROUND(SiteOverviewMW!AZ14,2), " (",$A$1," ",SiteOverviewSE!AR14,")")</f>
        <v>0 (± NA)</v>
      </c>
      <c r="AQ14" t="str">
        <f>CONCATENATE(ROUND(SiteOverviewMW!BA14,2), " (",$A$1," ",SiteOverviewSE!AS14,")")</f>
        <v>1.19 (± NA)</v>
      </c>
      <c r="AR14" t="str">
        <f>CONCATENATE(ROUND(SiteOverviewMW!BB14,2), " (",$A$1," ",SiteOverviewSE!AT14,")")</f>
        <v>0 (± NA)</v>
      </c>
      <c r="AS14" t="str">
        <f>CONCATENATE(ROUND(SiteOverviewMW!BC14,2), " (",$A$1," ",SiteOverviewSE!AU14,")")</f>
        <v>0 (± NA)</v>
      </c>
      <c r="AT14" t="str">
        <f>CONCATENATE(ROUND(SiteOverviewMW!BD14,2), " (",$A$1," ",SiteOverviewSE!AV14,")")</f>
        <v>0.29 (± NA)</v>
      </c>
      <c r="AU14" t="str">
        <f>CONCATENATE(ROUND(SiteOverviewMW!BE14,2), " (",$A$1," ",SiteOverviewSE!AW14,")")</f>
        <v>0.56 (± NA)</v>
      </c>
      <c r="AV14" t="str">
        <f>CONCATENATE(ROUND(SiteOverviewMW!BF14,2), " (",$A$1," ",SiteOverviewSE!AX14,")")</f>
        <v>0 (± NA)</v>
      </c>
      <c r="AW14" t="str">
        <f>CONCATENATE(ROUND(SiteOverviewMW!BG14,2), " (",$A$1," ",SiteOverviewSE!AY14,")")</f>
        <v>0 (± NA)</v>
      </c>
      <c r="AX14" t="str">
        <f>CONCATENATE(ROUND(SiteOverviewMW!BH14,2), " (",$A$1," ",SiteOverviewSE!AZ14,")")</f>
        <v>0 (± NA)</v>
      </c>
      <c r="AY14" t="str">
        <f>CONCATENATE(ROUND(SiteOverviewMW!BI14,2), " (",$A$1," ",SiteOverviewSE!BA14,")")</f>
        <v>0 (± NA)</v>
      </c>
      <c r="AZ14" t="str">
        <f>CONCATENATE(ROUND(SiteOverviewMW!BJ14,2), " (",$A$1," ",SiteOverviewSE!BB14,")")</f>
        <v>0 (± NA)</v>
      </c>
      <c r="BA14" t="str">
        <f>CONCATENATE(ROUND(SiteOverviewMW!BK14,2), " (",$A$1," ",SiteOverviewSE!BC14,")")</f>
        <v>0 (± NA)</v>
      </c>
      <c r="BB14" t="str">
        <f>CONCATENATE(ROUND(SiteOverviewMW!BL14,2), " (",$A$1," ",SiteOverviewSE!BD14,")")</f>
        <v>0 (± NA)</v>
      </c>
      <c r="BC14" t="str">
        <f>CONCATENATE(ROUND(SiteOverviewMW!BM14,2), " (",$A$1," ",SiteOverviewSE!BE14,")")</f>
        <v>3 (± NA)</v>
      </c>
      <c r="BD14" t="str">
        <f>CONCATENATE(ROUND(SiteOverviewMW!BN14,2), " (",$A$1," ",SiteOverviewSE!BF14,")")</f>
        <v>1.48 (± NA)</v>
      </c>
      <c r="BE14" t="str">
        <f>CONCATENATE(ROUND(SiteOverviewMW!BO14,2), " (",$A$1," ",SiteOverviewSE!BG14,")")</f>
        <v>0 (± NA)</v>
      </c>
      <c r="BF14" t="str">
        <f>CONCATENATE(ROUND(SiteOverviewMW!BP14,2), " (",$A$1," ",SiteOverviewSE!BH14,")")</f>
        <v>0 (± NA)</v>
      </c>
    </row>
    <row r="15" spans="1:58" x14ac:dyDescent="0.3">
      <c r="A15" t="str">
        <f>CONCATENATE(SiteOverviewMW!K15, "(",$A$1," ",SiteOverviewSE!C15,")")</f>
        <v>10.438575(± NA)</v>
      </c>
      <c r="B15" t="str">
        <f>CONCATENATE(ROUND(SiteOverviewMW!L15,2), " (",$A$1," ",SiteOverviewSE!D15,")")</f>
        <v>51.18 (± NA)</v>
      </c>
      <c r="C15" t="str">
        <f>CONCATENATE(ROUND(SiteOverviewMW!M15,2), " (",$A$1," ",SiteOverviewSE!E15,")")</f>
        <v>0.25 (± NA)</v>
      </c>
      <c r="D15" t="str">
        <f>CONCATENATE(ROUND(SiteOverviewMW!N15,2), " (",$A$1," ",SiteOverviewSE!F15,")")</f>
        <v>0 (± NA)</v>
      </c>
      <c r="E15" t="str">
        <f>CONCATENATE(ROUND(SiteOverviewMW!O15,2), " (",$A$1," ",SiteOverviewSE!G15,")")</f>
        <v>2012 (± NA)</v>
      </c>
      <c r="F15" t="str">
        <f>CONCATENATE(ROUND(SiteOverviewMW!P15,2), " (",$A$1," ",SiteOverviewSE!H15,")")</f>
        <v>2012 (± NA)</v>
      </c>
      <c r="G15" t="str">
        <f>CONCATENATE(ROUND(SiteOverviewMW!Q15,1), " (",$A$1," ",SiteOverviewSE!I15,")")</f>
        <v>6 (± NA)</v>
      </c>
      <c r="H15" t="str">
        <f>CONCATENATE(ROUND(SiteOverviewMW!R15,1), " (",$A$1," ",SiteOverviewSE!J15,")")</f>
        <v>24.2 (± NA)</v>
      </c>
      <c r="I15" t="str">
        <f>CONCATENATE(ROUND(SiteOverviewMW!S15,1), " (",$A$1," ",SiteOverviewSE!K15,")")</f>
        <v>9 (± 0.234575353395589)</v>
      </c>
      <c r="J15" t="str">
        <f>CONCATENATE(ROUND(SiteOverviewMW!T15,1), " (",$A$1," ",SiteOverviewSE!L15,")")</f>
        <v>7.6 (± NA)</v>
      </c>
      <c r="K15" t="str">
        <f>CONCATENATE(ROUND(SiteOverviewMW!U15,1), " (",$A$1," ",SiteOverviewSE!M15,")")</f>
        <v>72 (± NA)</v>
      </c>
      <c r="L15" t="str">
        <f>CONCATENATE(ROUND(SiteOverviewMW!V15,1), " (",$A$1," ",SiteOverviewSE!N15,")")</f>
        <v>20.4 (± NA)</v>
      </c>
      <c r="M15" t="str">
        <f>CONCATENATE(ROUND(SiteOverviewMW!W15,1), " (",$A$1," ",SiteOverviewSE!O15,")")</f>
        <v>9.9 (± NA)</v>
      </c>
      <c r="N15" t="str">
        <f>CONCATENATE(ROUND(SiteOverviewMW!X15,1), " (",$A$1," ",SiteOverviewSE!P15,")")</f>
        <v>9.7 (± NA)</v>
      </c>
      <c r="O15" t="str">
        <f>CONCATENATE(ROUND(SiteOverviewMW!Y15,1), " (",$A$1," ",SiteOverviewSE!Q15,")")</f>
        <v>86.6 (± NA)</v>
      </c>
      <c r="P15" t="str">
        <f>CONCATENATE(ROUND(SiteOverviewMW!Z15,1), " (",$A$1," ",SiteOverviewSE!R15,")")</f>
        <v>11.2 (± NA)</v>
      </c>
      <c r="Q15" t="str">
        <f>CONCATENATE(ROUND(SiteOverviewMW!AA15,1), " (",$A$1," ",SiteOverviewSE!S15,")")</f>
        <v>1.4 (± NA)</v>
      </c>
      <c r="R15" t="str">
        <f>CONCATENATE(ROUND(SiteOverviewMW!AB15,1), " (",$A$1," ",SiteOverviewSE!T15,")")</f>
        <v>2705.5 (± NA)</v>
      </c>
      <c r="S15" t="str">
        <f>CONCATENATE(ROUND(SiteOverviewMW!AC15,1), " (",$A$1," ",SiteOverviewSE!U15,")")</f>
        <v>7.1 (± NA)</v>
      </c>
      <c r="T15" t="str">
        <f>CONCATENATE(ROUND(SiteOverviewMW!AD15,1), " (",$A$1," ",SiteOverviewSE!V15,")")</f>
        <v>7.1 (± NA)</v>
      </c>
      <c r="U15" t="str">
        <f>CONCATENATE(ROUND(SiteOverviewMW!AE15,1), " (",$A$1," ",SiteOverviewSE!W15,")")</f>
        <v>96 (± NA)</v>
      </c>
      <c r="V15" t="str">
        <f>CONCATENATE(ROUND(SiteOverviewMW!AF15,1), " (",$A$1," ",SiteOverviewSE!X15,")")</f>
        <v>8.9 (± NA)</v>
      </c>
      <c r="W15" t="str">
        <f>CONCATENATE(ROUND(SiteOverviewMW!AG15,1), " (",$A$1," ",SiteOverviewSE!Y15,")")</f>
        <v>0.9 (± NA)</v>
      </c>
      <c r="X15" t="str">
        <f>CONCATENATE(ROUND(SiteOverviewMW!AH15,1), " (",$A$1," ",SiteOverviewSE!Z15,")")</f>
        <v>864 (± NA)</v>
      </c>
      <c r="Y15" t="str">
        <f>CONCATENATE(ROUND(SiteOverviewMW!AI15,2), " (",$A$1," ",SiteOverviewSE!AA15,")")</f>
        <v>2 (± NA)</v>
      </c>
      <c r="Z15" t="str">
        <f>CONCATENATE(ROUND(SiteOverviewMW!AJ15,2), " (",$A$1," ",SiteOverviewSE!AB15,")")</f>
        <v>2 (± NA)</v>
      </c>
      <c r="AA15" t="str">
        <f>CONCATENATE(ROUND(SiteOverviewMW!AK15,2), " (",$A$1," ",SiteOverviewSE!AC15,")")</f>
        <v>3 (± NA)</v>
      </c>
      <c r="AB15" t="str">
        <f>CONCATENATE(ROUND(SiteOverviewMW!AL15,2), " (",$A$1," ",SiteOverviewSE!AD15,")")</f>
        <v>6 (± NA)</v>
      </c>
      <c r="AC15" t="str">
        <f>CONCATENATE(ROUND(SiteOverviewMW!AM15,2), " (",$A$1," ",SiteOverviewSE!AE15,")")</f>
        <v>3 (± NA)</v>
      </c>
      <c r="AD15" t="str">
        <f>CONCATENATE(ROUND(SiteOverviewMW!AN15,2), " (",$A$1," ",SiteOverviewSE!AF15,")")</f>
        <v>288 (± NA)</v>
      </c>
      <c r="AE15" t="str">
        <f>CONCATENATE(ROUND(SiteOverviewMW!AO15,2), " (",$A$1," ",SiteOverviewSE!AG15,")")</f>
        <v>1 (± NA)</v>
      </c>
      <c r="AF15" t="str">
        <f>CONCATENATE(ROUND(SiteOverviewMW!AP15,2), " (",$A$1," ",SiteOverviewSE!AH15,")")</f>
        <v>0 (± NA)</v>
      </c>
      <c r="AG15" t="str">
        <f>CONCATENATE(ROUND(SiteOverviewMW!AQ15,2), " (",$A$1," ",SiteOverviewSE!AI15,")")</f>
        <v>0 (± NA)</v>
      </c>
      <c r="AH15" t="str">
        <f>CONCATENATE(ROUND(SiteOverviewMW!AR15,2), " (",$A$1," ",SiteOverviewSE!AJ15,")")</f>
        <v>0 (± NA)</v>
      </c>
      <c r="AI15" t="str">
        <f>CONCATENATE(ROUND(SiteOverviewMW!AS15,2), " (",$A$1," ",SiteOverviewSE!AK15,")")</f>
        <v>3 (± NA)</v>
      </c>
      <c r="AJ15" t="str">
        <f>CONCATENATE(ROUND(SiteOverviewMW!AT15,2), " (",$A$1," ",SiteOverviewSE!AL15,")")</f>
        <v>0 (± NA)</v>
      </c>
      <c r="AK15" t="str">
        <f>CONCATENATE(ROUND(SiteOverviewMW!AU15,2), " (",$A$1," ",SiteOverviewSE!AM15,")")</f>
        <v>0 (± NA)</v>
      </c>
      <c r="AL15" t="str">
        <f>CONCATENATE(ROUND(SiteOverviewMW!AV15,2), " (",$A$1," ",SiteOverviewSE!AN15,")")</f>
        <v>1 (± NA)</v>
      </c>
      <c r="AM15" t="str">
        <f>CONCATENATE(ROUND(SiteOverviewMW!AW15,2), " (",$A$1," ",SiteOverviewSE!AO15,")")</f>
        <v>0 (± NA)</v>
      </c>
      <c r="AN15" t="str">
        <f>CONCATENATE(ROUND(SiteOverviewMW!AX15,2), " (",$A$1," ",SiteOverviewSE!AP15,")")</f>
        <v>0 (± NA)</v>
      </c>
      <c r="AO15" t="str">
        <f>CONCATENATE(ROUND(SiteOverviewMW!AY15,2), " (",$A$1," ",SiteOverviewSE!AQ15,")")</f>
        <v>0 (± NA)</v>
      </c>
      <c r="AP15" t="str">
        <f>CONCATENATE(ROUND(SiteOverviewMW!AZ15,2), " (",$A$1," ",SiteOverviewSE!AR15,")")</f>
        <v>0 (± NA)</v>
      </c>
      <c r="AQ15" t="str">
        <f>CONCATENATE(ROUND(SiteOverviewMW!BA15,2), " (",$A$1," ",SiteOverviewSE!AS15,")")</f>
        <v>0.73 (± NA)</v>
      </c>
      <c r="AR15" t="str">
        <f>CONCATENATE(ROUND(SiteOverviewMW!BB15,2), " (",$A$1," ",SiteOverviewSE!AT15,")")</f>
        <v>0 (± NA)</v>
      </c>
      <c r="AS15" t="str">
        <f>CONCATENATE(ROUND(SiteOverviewMW!BC15,2), " (",$A$1," ",SiteOverviewSE!AU15,")")</f>
        <v>0 (± NA)</v>
      </c>
      <c r="AT15" t="str">
        <f>CONCATENATE(ROUND(SiteOverviewMW!BD15,2), " (",$A$1," ",SiteOverviewSE!AV15,")")</f>
        <v>0 (± NA)</v>
      </c>
      <c r="AU15" t="str">
        <f>CONCATENATE(ROUND(SiteOverviewMW!BE15,2), " (",$A$1," ",SiteOverviewSE!AW15,")")</f>
        <v>0.54 (± NA)</v>
      </c>
      <c r="AV15" t="str">
        <f>CONCATENATE(ROUND(SiteOverviewMW!BF15,2), " (",$A$1," ",SiteOverviewSE!AX15,")")</f>
        <v>0 (± NA)</v>
      </c>
      <c r="AW15" t="str">
        <f>CONCATENATE(ROUND(SiteOverviewMW!BG15,2), " (",$A$1," ",SiteOverviewSE!AY15,")")</f>
        <v>0 (± NA)</v>
      </c>
      <c r="AX15" t="str">
        <f>CONCATENATE(ROUND(SiteOverviewMW!BH15,2), " (",$A$1," ",SiteOverviewSE!AZ15,")")</f>
        <v>2.2 (± NA)</v>
      </c>
      <c r="AY15" t="str">
        <f>CONCATENATE(ROUND(SiteOverviewMW!BI15,2), " (",$A$1," ",SiteOverviewSE!BA15,")")</f>
        <v>0 (± NA)</v>
      </c>
      <c r="AZ15" t="str">
        <f>CONCATENATE(ROUND(SiteOverviewMW!BJ15,2), " (",$A$1," ",SiteOverviewSE!BB15,")")</f>
        <v>0 (± NA)</v>
      </c>
      <c r="BA15" t="str">
        <f>CONCATENATE(ROUND(SiteOverviewMW!BK15,2), " (",$A$1," ",SiteOverviewSE!BC15,")")</f>
        <v>0 (± NA)</v>
      </c>
      <c r="BB15" t="str">
        <f>CONCATENATE(ROUND(SiteOverviewMW!BL15,2), " (",$A$1," ",SiteOverviewSE!BD15,")")</f>
        <v>0 (± NA)</v>
      </c>
      <c r="BC15" t="str">
        <f>CONCATENATE(ROUND(SiteOverviewMW!BM15,2), " (",$A$1," ",SiteOverviewSE!BE15,")")</f>
        <v>1 (± NA)</v>
      </c>
      <c r="BD15" t="str">
        <f>CONCATENATE(ROUND(SiteOverviewMW!BN15,2), " (",$A$1," ",SiteOverviewSE!BF15,")")</f>
        <v>0.73 (± NA)</v>
      </c>
      <c r="BE15" t="str">
        <f>CONCATENATE(ROUND(SiteOverviewMW!BO15,2), " (",$A$1," ",SiteOverviewSE!BG15,")")</f>
        <v>1 (± NA)</v>
      </c>
      <c r="BF15" t="str">
        <f>CONCATENATE(ROUND(SiteOverviewMW!BP15,2), " (",$A$1," ",SiteOverviewSE!BH15,")")</f>
        <v>2.2 (± NA)</v>
      </c>
    </row>
    <row r="16" spans="1:58" x14ac:dyDescent="0.3">
      <c r="A16" t="str">
        <f>CONCATENATE(SiteOverviewMW!K16, "(",$A$1," ",SiteOverviewSE!C16,")")</f>
        <v>9.608546(± NA)</v>
      </c>
      <c r="B16" t="str">
        <f>CONCATENATE(ROUND(SiteOverviewMW!L16,2), " (",$A$1," ",SiteOverviewSE!D16,")")</f>
        <v>52.29 (± NA)</v>
      </c>
      <c r="C16" t="str">
        <f>CONCATENATE(ROUND(SiteOverviewMW!M16,2), " (",$A$1," ",SiteOverviewSE!E16,")")</f>
        <v>0.25 (± NA)</v>
      </c>
      <c r="D16" t="str">
        <f>CONCATENATE(ROUND(SiteOverviewMW!N16,2), " (",$A$1," ",SiteOverviewSE!F16,")")</f>
        <v>0 (± NA)</v>
      </c>
      <c r="E16" t="str">
        <f>CONCATENATE(ROUND(SiteOverviewMW!O16,2), " (",$A$1," ",SiteOverviewSE!G16,")")</f>
        <v>2012 (± NA)</v>
      </c>
      <c r="F16" t="str">
        <f>CONCATENATE(ROUND(SiteOverviewMW!P16,2), " (",$A$1," ",SiteOverviewSE!H16,")")</f>
        <v>2012 (± NA)</v>
      </c>
      <c r="G16" t="str">
        <f>CONCATENATE(ROUND(SiteOverviewMW!Q16,1), " (",$A$1," ",SiteOverviewSE!I16,")")</f>
        <v>5.8 (± NA)</v>
      </c>
      <c r="H16" t="str">
        <f>CONCATENATE(ROUND(SiteOverviewMW!R16,1), " (",$A$1," ",SiteOverviewSE!J16,")")</f>
        <v>20.2 (± NA)</v>
      </c>
      <c r="I16" t="str">
        <f>CONCATENATE(ROUND(SiteOverviewMW!S16,1), " (",$A$1," ",SiteOverviewSE!K16,")")</f>
        <v>8.9 (± 0.692189790847926)</v>
      </c>
      <c r="J16" t="str">
        <f>CONCATENATE(ROUND(SiteOverviewMW!T16,1), " (",$A$1," ",SiteOverviewSE!L16,")")</f>
        <v>10.2 (± NA)</v>
      </c>
      <c r="K16" t="str">
        <f>CONCATENATE(ROUND(SiteOverviewMW!U16,1), " (",$A$1," ",SiteOverviewSE!M16,")")</f>
        <v>75.3 (± NA)</v>
      </c>
      <c r="L16" t="str">
        <f>CONCATENATE(ROUND(SiteOverviewMW!V16,1), " (",$A$1," ",SiteOverviewSE!N16,")")</f>
        <v>14.5 (± NA)</v>
      </c>
      <c r="M16" t="str">
        <f>CONCATENATE(ROUND(SiteOverviewMW!W16,1), " (",$A$1," ",SiteOverviewSE!O16,")")</f>
        <v>11.8 (± NA)</v>
      </c>
      <c r="N16" t="str">
        <f>CONCATENATE(ROUND(SiteOverviewMW!X16,1), " (",$A$1," ",SiteOverviewSE!P16,")")</f>
        <v>11.9 (± NA)</v>
      </c>
      <c r="O16" t="str">
        <f>CONCATENATE(ROUND(SiteOverviewMW!Y16,1), " (",$A$1," ",SiteOverviewSE!Q16,")")</f>
        <v>82.8 (± NA)</v>
      </c>
      <c r="P16" t="str">
        <f>CONCATENATE(ROUND(SiteOverviewMW!Z16,1), " (",$A$1," ",SiteOverviewSE!R16,")")</f>
        <v>12 (± NA)</v>
      </c>
      <c r="Q16" t="str">
        <f>CONCATENATE(ROUND(SiteOverviewMW!AA16,1), " (",$A$1," ",SiteOverviewSE!S16,")")</f>
        <v>3 (± NA)</v>
      </c>
      <c r="R16" t="str">
        <f>CONCATENATE(ROUND(SiteOverviewMW!AB16,1), " (",$A$1," ",SiteOverviewSE!T16,")")</f>
        <v>2046 (± NA)</v>
      </c>
      <c r="S16" t="str">
        <f>CONCATENATE(ROUND(SiteOverviewMW!AC16,1), " (",$A$1," ",SiteOverviewSE!U16,")")</f>
        <v>10.9 (± NA)</v>
      </c>
      <c r="T16" t="str">
        <f>CONCATENATE(ROUND(SiteOverviewMW!AD16,1), " (",$A$1," ",SiteOverviewSE!V16,")")</f>
        <v>12.3 (± NA)</v>
      </c>
      <c r="U16" t="str">
        <f>CONCATENATE(ROUND(SiteOverviewMW!AE16,1), " (",$A$1," ",SiteOverviewSE!W16,")")</f>
        <v>94.6 (± NA)</v>
      </c>
      <c r="V16" t="str">
        <f>CONCATENATE(ROUND(SiteOverviewMW!AF16,1), " (",$A$1," ",SiteOverviewSE!X16,")")</f>
        <v>12.5 (± NA)</v>
      </c>
      <c r="W16" t="str">
        <f>CONCATENATE(ROUND(SiteOverviewMW!AG16,1), " (",$A$1," ",SiteOverviewSE!Y16,")")</f>
        <v>0 (± NA)</v>
      </c>
      <c r="X16" t="str">
        <f>CONCATENATE(ROUND(SiteOverviewMW!AH16,1), " (",$A$1," ",SiteOverviewSE!Z16,")")</f>
        <v>383 (± NA)</v>
      </c>
      <c r="Y16" t="str">
        <f>CONCATENATE(ROUND(SiteOverviewMW!AI16,2), " (",$A$1," ",SiteOverviewSE!AA16,")")</f>
        <v>2 (± NA)</v>
      </c>
      <c r="Z16" t="str">
        <f>CONCATENATE(ROUND(SiteOverviewMW!AJ16,2), " (",$A$1," ",SiteOverviewSE!AB16,")")</f>
        <v>3 (± NA)</v>
      </c>
      <c r="AA16" t="str">
        <f>CONCATENATE(ROUND(SiteOverviewMW!AK16,2), " (",$A$1," ",SiteOverviewSE!AC16,")")</f>
        <v>3 (± NA)</v>
      </c>
      <c r="AB16" t="str">
        <f>CONCATENATE(ROUND(SiteOverviewMW!AL16,2), " (",$A$1," ",SiteOverviewSE!AD16,")")</f>
        <v>6 (± NA)</v>
      </c>
      <c r="AC16" t="str">
        <f>CONCATENATE(ROUND(SiteOverviewMW!AM16,2), " (",$A$1," ",SiteOverviewSE!AE16,")")</f>
        <v>3 (± NA)</v>
      </c>
      <c r="AD16" t="str">
        <f>CONCATENATE(ROUND(SiteOverviewMW!AN16,2), " (",$A$1," ",SiteOverviewSE!AF16,")")</f>
        <v>296 (± NA)</v>
      </c>
      <c r="AE16" t="str">
        <f>CONCATENATE(ROUND(SiteOverviewMW!AO16,2), " (",$A$1," ",SiteOverviewSE!AG16,")")</f>
        <v>0 (± NA)</v>
      </c>
      <c r="AF16" t="str">
        <f>CONCATENATE(ROUND(SiteOverviewMW!AP16,2), " (",$A$1," ",SiteOverviewSE!AH16,")")</f>
        <v>0 (± NA)</v>
      </c>
      <c r="AG16" t="str">
        <f>CONCATENATE(ROUND(SiteOverviewMW!AQ16,2), " (",$A$1," ",SiteOverviewSE!AI16,")")</f>
        <v>0 (± NA)</v>
      </c>
      <c r="AH16" t="str">
        <f>CONCATENATE(ROUND(SiteOverviewMW!AR16,2), " (",$A$1," ",SiteOverviewSE!AJ16,")")</f>
        <v>0 (± NA)</v>
      </c>
      <c r="AI16" t="str">
        <f>CONCATENATE(ROUND(SiteOverviewMW!AS16,2), " (",$A$1," ",SiteOverviewSE!AK16,")")</f>
        <v>0 (± NA)</v>
      </c>
      <c r="AJ16" t="str">
        <f>CONCATENATE(ROUND(SiteOverviewMW!AT16,2), " (",$A$1," ",SiteOverviewSE!AL16,")")</f>
        <v>0 (± NA)</v>
      </c>
      <c r="AK16" t="str">
        <f>CONCATENATE(ROUND(SiteOverviewMW!AU16,2), " (",$A$1," ",SiteOverviewSE!AM16,")")</f>
        <v>0 (± NA)</v>
      </c>
      <c r="AL16" t="str">
        <f>CONCATENATE(ROUND(SiteOverviewMW!AV16,2), " (",$A$1," ",SiteOverviewSE!AN16,")")</f>
        <v>5 (± NA)</v>
      </c>
      <c r="AM16" t="str">
        <f>CONCATENATE(ROUND(SiteOverviewMW!AW16,2), " (",$A$1," ",SiteOverviewSE!AO16,")")</f>
        <v>0 (± NA)</v>
      </c>
      <c r="AN16" t="str">
        <f>CONCATENATE(ROUND(SiteOverviewMW!AX16,2), " (",$A$1," ",SiteOverviewSE!AP16,")")</f>
        <v>0 (± NA)</v>
      </c>
      <c r="AO16" t="str">
        <f>CONCATENATE(ROUND(SiteOverviewMW!AY16,2), " (",$A$1," ",SiteOverviewSE!AQ16,")")</f>
        <v>0 (± NA)</v>
      </c>
      <c r="AP16" t="str">
        <f>CONCATENATE(ROUND(SiteOverviewMW!AZ16,2), " (",$A$1," ",SiteOverviewSE!AR16,")")</f>
        <v>0 (± NA)</v>
      </c>
      <c r="AQ16" t="str">
        <f>CONCATENATE(ROUND(SiteOverviewMW!BA16,2), " (",$A$1," ",SiteOverviewSE!AS16,")")</f>
        <v>0 (± NA)</v>
      </c>
      <c r="AR16" t="str">
        <f>CONCATENATE(ROUND(SiteOverviewMW!BB16,2), " (",$A$1," ",SiteOverviewSE!AT16,")")</f>
        <v>0 (± NA)</v>
      </c>
      <c r="AS16" t="str">
        <f>CONCATENATE(ROUND(SiteOverviewMW!BC16,2), " (",$A$1," ",SiteOverviewSE!AU16,")")</f>
        <v>0 (± NA)</v>
      </c>
      <c r="AT16" t="str">
        <f>CONCATENATE(ROUND(SiteOverviewMW!BD16,2), " (",$A$1," ",SiteOverviewSE!AV16,")")</f>
        <v>0 (± NA)</v>
      </c>
      <c r="AU16" t="str">
        <f>CONCATENATE(ROUND(SiteOverviewMW!BE16,2), " (",$A$1," ",SiteOverviewSE!AW16,")")</f>
        <v>0 (± NA)</v>
      </c>
      <c r="AV16" t="str">
        <f>CONCATENATE(ROUND(SiteOverviewMW!BF16,2), " (",$A$1," ",SiteOverviewSE!AX16,")")</f>
        <v>0 (± NA)</v>
      </c>
      <c r="AW16" t="str">
        <f>CONCATENATE(ROUND(SiteOverviewMW!BG16,2), " (",$A$1," ",SiteOverviewSE!AY16,")")</f>
        <v>0 (± NA)</v>
      </c>
      <c r="AX16" t="str">
        <f>CONCATENATE(ROUND(SiteOverviewMW!BH16,2), " (",$A$1," ",SiteOverviewSE!AZ16,")")</f>
        <v>10.51 (± NA)</v>
      </c>
      <c r="AY16" t="str">
        <f>CONCATENATE(ROUND(SiteOverviewMW!BI16,2), " (",$A$1," ",SiteOverviewSE!BA16,")")</f>
        <v>0 (± NA)</v>
      </c>
      <c r="AZ16" t="str">
        <f>CONCATENATE(ROUND(SiteOverviewMW!BJ16,2), " (",$A$1," ",SiteOverviewSE!BB16,")")</f>
        <v>0 (± NA)</v>
      </c>
      <c r="BA16" t="str">
        <f>CONCATENATE(ROUND(SiteOverviewMW!BK16,2), " (",$A$1," ",SiteOverviewSE!BC16,")")</f>
        <v>0 (± NA)</v>
      </c>
      <c r="BB16" t="str">
        <f>CONCATENATE(ROUND(SiteOverviewMW!BL16,2), " (",$A$1," ",SiteOverviewSE!BD16,")")</f>
        <v>0 (± NA)</v>
      </c>
      <c r="BC16" t="str">
        <f>CONCATENATE(ROUND(SiteOverviewMW!BM16,2), " (",$A$1," ",SiteOverviewSE!BE16,")")</f>
        <v>0 (± NA)</v>
      </c>
      <c r="BD16" t="str">
        <f>CONCATENATE(ROUND(SiteOverviewMW!BN16,2), " (",$A$1," ",SiteOverviewSE!BF16,")")</f>
        <v>0 (± NA)</v>
      </c>
      <c r="BE16" t="str">
        <f>CONCATENATE(ROUND(SiteOverviewMW!BO16,2), " (",$A$1," ",SiteOverviewSE!BG16,")")</f>
        <v>3 (± NA)</v>
      </c>
      <c r="BF16" t="str">
        <f>CONCATENATE(ROUND(SiteOverviewMW!BP16,2), " (",$A$1," ",SiteOverviewSE!BH16,")")</f>
        <v>8.41 (± NA)</v>
      </c>
    </row>
    <row r="17" spans="1:58" x14ac:dyDescent="0.3">
      <c r="A17" t="str">
        <f>CONCATENATE(SiteOverviewMW!K17, "(",$A$1," ",SiteOverviewSE!C17,")")</f>
        <v>11.658923(± 0)</v>
      </c>
      <c r="B17" t="str">
        <f>CONCATENATE(ROUND(SiteOverviewMW!L17,2), " (",$A$1," ",ROUND(SiteOverviewSE!D17,2),")")</f>
        <v>51 (± 0)</v>
      </c>
      <c r="C17" t="str">
        <f>CONCATENATE(ROUND(SiteOverviewMW!M17,2), " (",$A$1," ",ROUND(SiteOverviewSE!E17,2),")")</f>
        <v>0.25 (± 0)</v>
      </c>
      <c r="D17" t="str">
        <f>CONCATENATE(ROUND(SiteOverviewMW!N17,2), " (",$A$1," ",ROUND(SiteOverviewSE!F17,2),")")</f>
        <v>0 (± 0)</v>
      </c>
      <c r="E17" t="str">
        <f>CONCATENATE(ROUND(SiteOverviewMW!O17,2), " (",$A$1," ",ROUND(SiteOverviewSE!G17,2),")")</f>
        <v>2013 (± 0)</v>
      </c>
      <c r="F17" t="str">
        <f>CONCATENATE(ROUND(SiteOverviewMW!P17,2), " (",$A$1," ",ROUND(SiteOverviewSE!H17,2),")")</f>
        <v>2013 (± 0)</v>
      </c>
      <c r="G17" t="str">
        <f>CONCATENATE(ROUND(SiteOverviewMW!Q17,1), " (",$A$1," ",ROUND(SiteOverviewSE!I17,1),")")</f>
        <v>7.2 (± 0.2)</v>
      </c>
      <c r="H17" t="str">
        <f>CONCATENATE(ROUND(SiteOverviewMW!R17,1), " (",$A$1," ",ROUND(SiteOverviewSE!J17,1),")")</f>
        <v>19.1 (± 3.1)</v>
      </c>
      <c r="I17" t="str">
        <f>CONCATENATE(ROUND(SiteOverviewMW!S17,1), " (",$A$1," ",ROUND(SiteOverviewSE!K17,1),")")</f>
        <v>8.9 (± 0.5)</v>
      </c>
      <c r="J17" t="str">
        <f>CONCATENATE(ROUND(SiteOverviewMW!T17,1), " (",$A$1," ",ROUND(SiteOverviewSE!L17,1),")")</f>
        <v>5.1 (± 0)</v>
      </c>
      <c r="K17" t="str">
        <f>CONCATENATE(ROUND(SiteOverviewMW!U17,1), " (",$A$1," ",ROUND(SiteOverviewSE!M17,1),")")</f>
        <v>61.1 (± 0)</v>
      </c>
      <c r="L17" t="str">
        <f>CONCATENATE(ROUND(SiteOverviewMW!V17,1), " (",$A$1," ",ROUND(SiteOverviewSE!N17,1),")")</f>
        <v>33.8 (± 0)</v>
      </c>
      <c r="M17" t="str">
        <f>CONCATENATE(ROUND(SiteOverviewMW!W17,1), " (",$A$1," ",ROUND(SiteOverviewSE!O17,1),")")</f>
        <v>6.3 (± 4.7)</v>
      </c>
      <c r="N17" t="str">
        <f>CONCATENATE(ROUND(SiteOverviewMW!X17,1), " (",$A$1," ",ROUND(SiteOverviewSE!P17,1),")")</f>
        <v>8.2 (± 5.2)</v>
      </c>
      <c r="O17" t="str">
        <f>CONCATENATE(ROUND(SiteOverviewMW!Y17,1), " (",$A$1," ",ROUND(SiteOverviewSE!Q17,1),")")</f>
        <v>71.4 (± 2.3)</v>
      </c>
      <c r="P17" t="str">
        <f>CONCATENATE(ROUND(SiteOverviewMW!Z17,1), " (",$A$1," ",ROUND(SiteOverviewSE!R17,1),")")</f>
        <v>9.5 (± 5.6)</v>
      </c>
      <c r="Q17" t="str">
        <f>CONCATENATE(ROUND(SiteOverviewMW!AA17,1), " (",$A$1," ",ROUND(SiteOverviewSE!S17,1),")")</f>
        <v>0.9 (± 0.2)</v>
      </c>
      <c r="R17" t="str">
        <f>CONCATENATE(ROUND(SiteOverviewMW!AB17,1), " (",$A$1," ",ROUND(SiteOverviewSE!T17,1),")")</f>
        <v>2768.6 (± 376.6)</v>
      </c>
      <c r="S17" t="str">
        <f>CONCATENATE(ROUND(SiteOverviewMW!AC17,1), " (",$A$1," ",ROUND(SiteOverviewSE!U17,1),")")</f>
        <v>14.9 (± 2.4)</v>
      </c>
      <c r="T17" t="str">
        <f>CONCATENATE(ROUND(SiteOverviewMW!AD17,1), " (",$A$1," ",ROUND(SiteOverviewSE!V17,1),")")</f>
        <v>15.5 (± 1.7)</v>
      </c>
      <c r="U17" t="str">
        <f>CONCATENATE(ROUND(SiteOverviewMW!AE17,1), " (",$A$1," ",ROUND(SiteOverviewSE!W17,1),")")</f>
        <v>60.3 (± 10.7)</v>
      </c>
      <c r="V17" t="str">
        <f>CONCATENATE(ROUND(SiteOverviewMW!AF17,1), " (",$A$1," ",ROUND(SiteOverviewSE!X17,1),")")</f>
        <v>12.5 (± 1.5)</v>
      </c>
      <c r="W17" t="str">
        <f>CONCATENATE(ROUND(SiteOverviewMW!AG17,1), " (",$A$1," ",ROUND(SiteOverviewSE!Y17,1),")")</f>
        <v>0 (± 0)</v>
      </c>
      <c r="X17" t="str">
        <f>CONCATENATE(ROUND(SiteOverviewMW!AH17,0), " (",$A$1," ",ROUND(SiteOverviewSE!Z17,0),")")</f>
        <v>3946 (± 2097)</v>
      </c>
      <c r="Y17" t="str">
        <f>CONCATENATE(ROUND(SiteOverviewMW!AI17,2), " (",$A$1," ",ROUND(SiteOverviewSE!AA17,2),")")</f>
        <v>2 (± 0)</v>
      </c>
      <c r="Z17" t="str">
        <f>CONCATENATE(ROUND(SiteOverviewMW!AJ17,2), " (",$A$1," ",ROUND(SiteOverviewSE!AB17,2),")")</f>
        <v>2 (± 0)</v>
      </c>
      <c r="AA17" t="str">
        <f>CONCATENATE(ROUND(SiteOverviewMW!AK17,2), " (",$A$1," ",ROUND(SiteOverviewSE!AC17,2),")")</f>
        <v>3 (± 0)</v>
      </c>
      <c r="AB17" t="str">
        <f>CONCATENATE(ROUND(SiteOverviewMW!AL17,2), " (",$A$1," ",ROUND(SiteOverviewSE!AD17,2),")")</f>
        <v>6 (± 0)</v>
      </c>
      <c r="AC17" t="str">
        <f>CONCATENATE(ROUND(SiteOverviewMW!AM17,2), " (",$A$1," ",ROUND(SiteOverviewSE!AE17,2),")")</f>
        <v>3 (± 0)</v>
      </c>
      <c r="AD17" t="str">
        <f>CONCATENATE(ROUND(SiteOverviewMW!AN17,2), " (",$A$1," ",ROUND(SiteOverviewSE!AF17,2),")")</f>
        <v>558 (± 88)</v>
      </c>
      <c r="AE17" t="str">
        <f>CONCATENATE(ROUND(SiteOverviewMW!AO17,2), " (",$A$1," ",ROUND(SiteOverviewSE!AG17,2),")")</f>
        <v>3 (± 3)</v>
      </c>
      <c r="AF17" t="str">
        <f>CONCATENATE(ROUND(SiteOverviewMW!AP17,2), " (",$A$1," ",ROUND(SiteOverviewSE!AH17,2),")")</f>
        <v>5 (± 5)</v>
      </c>
      <c r="AG17" t="str">
        <f>CONCATENATE(ROUND(SiteOverviewMW!AQ17,2), " (",$A$1," ",ROUND(SiteOverviewSE!AI17,2),")")</f>
        <v>0 (± 0)</v>
      </c>
      <c r="AH17" t="str">
        <f>CONCATENATE(ROUND(SiteOverviewMW!AR17,2), " (",$A$1," ",ROUND(SiteOverviewSE!AJ17,2),")")</f>
        <v>8.5 (± 8.5)</v>
      </c>
      <c r="AI17" t="str">
        <f>CONCATENATE(ROUND(SiteOverviewMW!AS17,2), " (",$A$1," ",ROUND(SiteOverviewSE!AK17,2),")")</f>
        <v>15 (± 14)</v>
      </c>
      <c r="AJ17" t="str">
        <f>CONCATENATE(ROUND(SiteOverviewMW!AT17,2), " (",$A$1," ",ROUND(SiteOverviewSE!AL17,2),")")</f>
        <v>0 (± 0)</v>
      </c>
      <c r="AK17" t="str">
        <f>CONCATENATE(ROUND(SiteOverviewMW!AU17,2), " (",$A$1," ",ROUND(SiteOverviewSE!AM17,2),")")</f>
        <v>0 (± 0)</v>
      </c>
      <c r="AL17" t="str">
        <f>CONCATENATE(ROUND(SiteOverviewMW!AV17,2), " (",$A$1," ",ROUND(SiteOverviewSE!AN17,2),")")</f>
        <v>1.5 (± 0.5)</v>
      </c>
      <c r="AM17" t="str">
        <f>CONCATENATE(ROUND(SiteOverviewMW!AW17,2), " (",$A$1," ",ROUND(SiteOverviewSE!AO17,2),")")</f>
        <v>0 (± 0)</v>
      </c>
      <c r="AN17" t="str">
        <f>CONCATENATE(ROUND(SiteOverviewMW!AX17,2), " (",$A$1," ",ROUND(SiteOverviewSE!AP17,2),")")</f>
        <v>0 (± 0)</v>
      </c>
      <c r="AO17" t="str">
        <f>CONCATENATE(ROUND(SiteOverviewMW!AY17,2), " (",$A$1," ",ROUND(SiteOverviewSE!AQ17,2),")")</f>
        <v>0 (± 0)</v>
      </c>
      <c r="AP17" t="str">
        <f>CONCATENATE(ROUND(SiteOverviewMW!AZ17,2), " (",$A$1," ",ROUND(SiteOverviewSE!AR17,2),")")</f>
        <v>3 (± 0)</v>
      </c>
      <c r="AQ17" t="str">
        <f>CONCATENATE(ROUND(SiteOverviewMW!BA17,2), " (",$A$1," ",ROUND(SiteOverviewSE!AS17,2),")")</f>
        <v>1.51 (± 1.51)</v>
      </c>
      <c r="AR17" t="str">
        <f>CONCATENATE(ROUND(SiteOverviewMW!BB17,2), " (",$A$1," ",ROUND(SiteOverviewSE!AT17,2),")")</f>
        <v>1.27 (± 1.27)</v>
      </c>
      <c r="AS17" t="str">
        <f>CONCATENATE(ROUND(SiteOverviewMW!BC17,2), " (",$A$1," ",ROUND(SiteOverviewSE!AU17,2),")")</f>
        <v>0 (± 0)</v>
      </c>
      <c r="AT17" t="str">
        <f>CONCATENATE(ROUND(SiteOverviewMW!BD17,2), " (",$A$1," ",ROUND(SiteOverviewSE!AV17,2),")")</f>
        <v>2.13 (± 2.13)</v>
      </c>
      <c r="AU17" t="str">
        <f>CONCATENATE(ROUND(SiteOverviewMW!BE17,2), " (",$A$1," ",ROUND(SiteOverviewSE!AW17,2),")")</f>
        <v>2.32 (± 2.32)</v>
      </c>
      <c r="AV17" t="str">
        <f>CONCATENATE(ROUND(SiteOverviewMW!BF17,2), " (",$A$1," ",ROUND(SiteOverviewSE!AX17,2),")")</f>
        <v>0 (± 0)</v>
      </c>
      <c r="AW17" t="str">
        <f>CONCATENATE(ROUND(SiteOverviewMW!BG17,2), " (",$A$1," ",ROUND(SiteOverviewSE!AY17,2),")")</f>
        <v>0 (± 0)</v>
      </c>
      <c r="AX17" t="str">
        <f>CONCATENATE(ROUND(SiteOverviewMW!BH17,2), " (",$A$1," ",ROUND(SiteOverviewSE!AZ17,2),")")</f>
        <v>6.9 (± 0.73)</v>
      </c>
      <c r="AY17" t="str">
        <f>CONCATENATE(ROUND(SiteOverviewMW!BI17,2), " (",$A$1," ",ROUND(SiteOverviewSE!BA17,2),")")</f>
        <v>0 (± 0)</v>
      </c>
      <c r="AZ17" t="str">
        <f>CONCATENATE(ROUND(SiteOverviewMW!BJ17,2), " (",$A$1," ",ROUND(SiteOverviewSE!BB17,2),")")</f>
        <v>0 (± 0)</v>
      </c>
      <c r="BA17" t="str">
        <f>CONCATENATE(ROUND(SiteOverviewMW!BK17,2), " (",$A$1," ",ROUND(SiteOverviewSE!BC17,2),")")</f>
        <v>0 (± 0)</v>
      </c>
      <c r="BB17" t="str">
        <f>CONCATENATE(ROUND(SiteOverviewMW!BL17,2), " (",$A$1," ",ROUND(SiteOverviewSE!BD17,2),")")</f>
        <v>0 (± 0)</v>
      </c>
      <c r="BC17" t="str">
        <f>CONCATENATE(ROUND(SiteOverviewMW!BM17,2), " (",$A$1," ",ROUND(SiteOverviewSE!BE17,2),")")</f>
        <v>16 (± 16)</v>
      </c>
      <c r="BD17" t="str">
        <f>CONCATENATE(ROUND(SiteOverviewMW!BN17,2), " (",$A$1," ",ROUND(SiteOverviewSE!BF17,2),")")</f>
        <v>4.86 (± 4.86)</v>
      </c>
      <c r="BE17" t="str">
        <f>CONCATENATE(ROUND(SiteOverviewMW!BO17,2), " (",$A$1," ",ROUND(SiteOverviewSE!BG17,2),")")</f>
        <v>1.5 (± 0.5)</v>
      </c>
      <c r="BF17" t="str">
        <f>CONCATENATE(ROUND(SiteOverviewMW!BP17,2), " (",$A$1," ",ROUND(SiteOverviewSE!BH17,2),")")</f>
        <v>6.9 (± 0.73)</v>
      </c>
    </row>
    <row r="18" spans="1:58" x14ac:dyDescent="0.3">
      <c r="A18" t="str">
        <f>CONCATENATE(SiteOverviewMW!K18, "(",$A$1," ",SiteOverviewSE!C18,")")</f>
        <v>11.910338(± 0)</v>
      </c>
      <c r="B18" t="str">
        <f>CONCATENATE(ROUND(SiteOverviewMW!L18,2), " (",$A$1," ",ROUND(SiteOverviewSE!D18,2),")")</f>
        <v>50.64 (± 0)</v>
      </c>
      <c r="C18" t="str">
        <f>CONCATENATE(ROUND(SiteOverviewMW!M18,2), " (",$A$1," ",ROUND(SiteOverviewSE!E18,2),")")</f>
        <v>0.25 (± 0)</v>
      </c>
      <c r="D18" t="str">
        <f>CONCATENATE(ROUND(SiteOverviewMW!N18,2), " (",$A$1," ",ROUND(SiteOverviewSE!F18,2),")")</f>
        <v>0 (± 0)</v>
      </c>
      <c r="E18" t="str">
        <f>CONCATENATE(ROUND(SiteOverviewMW!O18,2), " (",$A$1," ",ROUND(SiteOverviewSE!G18,2),")")</f>
        <v>2013 (± 0)</v>
      </c>
      <c r="F18" t="str">
        <f>CONCATENATE(ROUND(SiteOverviewMW!P18,2), " (",$A$1," ",ROUND(SiteOverviewSE!H18,2),")")</f>
        <v>2013 (± 0)</v>
      </c>
      <c r="G18" t="str">
        <f>CONCATENATE(ROUND(SiteOverviewMW!Q18,1), " (",$A$1," ",ROUND(SiteOverviewSE!I18,1),")")</f>
        <v>5.8 (± 0.1)</v>
      </c>
      <c r="H18" t="str">
        <f>CONCATENATE(ROUND(SiteOverviewMW!R18,1), " (",$A$1," ",ROUND(SiteOverviewSE!J18,1),")")</f>
        <v>22.2 (± 4.9)</v>
      </c>
      <c r="I18" t="str">
        <f>CONCATENATE(ROUND(SiteOverviewMW!S18,1), " (",$A$1," ",ROUND(SiteOverviewSE!K18,1),")")</f>
        <v>9.7 (± 0.3)</v>
      </c>
      <c r="J18" t="str">
        <f>CONCATENATE(ROUND(SiteOverviewMW!T18,1), " (",$A$1," ",ROUND(SiteOverviewSE!L18,1),")")</f>
        <v>28.9 (± 0)</v>
      </c>
      <c r="K18" t="str">
        <f>CONCATENATE(ROUND(SiteOverviewMW!U18,1), " (",$A$1," ",ROUND(SiteOverviewSE!M18,1),")")</f>
        <v>49.6 (± 0)</v>
      </c>
      <c r="L18" t="str">
        <f>CONCATENATE(ROUND(SiteOverviewMW!V18,1), " (",$A$1," ",ROUND(SiteOverviewSE!N18,1),")")</f>
        <v>21.5 (± 0)</v>
      </c>
      <c r="M18" t="str">
        <f>CONCATENATE(ROUND(SiteOverviewMW!W18,1), " (",$A$1," ",ROUND(SiteOverviewSE!O18,1),")")</f>
        <v>5.9 (± 4.4)</v>
      </c>
      <c r="N18" t="str">
        <f>CONCATENATE(ROUND(SiteOverviewMW!X18,1), " (",$A$1," ",ROUND(SiteOverviewSE!P18,1),")")</f>
        <v>6.8 (± 4.8)</v>
      </c>
      <c r="O18" t="str">
        <f>CONCATENATE(ROUND(SiteOverviewMW!Y18,1), " (",$A$1," ",ROUND(SiteOverviewSE!Q18,1),")")</f>
        <v>77.7 (± 1)</v>
      </c>
      <c r="P18" t="str">
        <f>CONCATENATE(ROUND(SiteOverviewMW!Z18,1), " (",$A$1," ",ROUND(SiteOverviewSE!R18,1),")")</f>
        <v>7.3 (± 5.2)</v>
      </c>
      <c r="Q18" t="str">
        <f>CONCATENATE(ROUND(SiteOverviewMW!AA18,1), " (",$A$1," ",ROUND(SiteOverviewSE!S18,1),")")</f>
        <v>1.5 (± 1)</v>
      </c>
      <c r="R18" t="str">
        <f>CONCATENATE(ROUND(SiteOverviewMW!AB18,1), " (",$A$1," ",ROUND(SiteOverviewSE!T18,1),")")</f>
        <v>3047.3 (± 403.5)</v>
      </c>
      <c r="S18" t="str">
        <f>CONCATENATE(ROUND(SiteOverviewMW!AC18,1), " (",$A$1," ",ROUND(SiteOverviewSE!U18,1),")")</f>
        <v>13.3 (± 1.7)</v>
      </c>
      <c r="T18" t="str">
        <f>CONCATENATE(ROUND(SiteOverviewMW!AD18,1), " (",$A$1," ",ROUND(SiteOverviewSE!V18,1),")")</f>
        <v>13.6 (± 1.5)</v>
      </c>
      <c r="U18" t="str">
        <f>CONCATENATE(ROUND(SiteOverviewMW!AE18,1), " (",$A$1," ",ROUND(SiteOverviewSE!W18,1),")")</f>
        <v>76 (± 12.6)</v>
      </c>
      <c r="V18" t="str">
        <f>CONCATENATE(ROUND(SiteOverviewMW!AF18,1), " (",$A$1," ",ROUND(SiteOverviewSE!X18,1),")")</f>
        <v>10.3 (± 0.8)</v>
      </c>
      <c r="W18" t="str">
        <f>CONCATENATE(ROUND(SiteOverviewMW!AG18,1), " (",$A$1," ",ROUND(SiteOverviewSE!Y18,1),")")</f>
        <v>0 (± 0)</v>
      </c>
      <c r="X18" t="str">
        <f>CONCATENATE(ROUND(SiteOverviewMW!AH18,0), " (",$A$1," ",ROUND(SiteOverviewSE!Z18,0),")")</f>
        <v>3225 (± 2150)</v>
      </c>
      <c r="Y18" t="str">
        <f>CONCATENATE(ROUND(SiteOverviewMW!AI18,2), " (",$A$1," ",ROUND(SiteOverviewSE!AA18,2),")")</f>
        <v>2 (± 0)</v>
      </c>
      <c r="Z18" t="str">
        <f>CONCATENATE(ROUND(SiteOverviewMW!AJ18,2), " (",$A$1," ",ROUND(SiteOverviewSE!AB18,2),")")</f>
        <v>3 (± 0)</v>
      </c>
      <c r="AA18" t="str">
        <f>CONCATENATE(ROUND(SiteOverviewMW!AK18,2), " (",$A$1," ",ROUND(SiteOverviewSE!AC18,2),")")</f>
        <v>3 (± 0)</v>
      </c>
      <c r="AB18" t="str">
        <f>CONCATENATE(ROUND(SiteOverviewMW!AL18,2), " (",$A$1," ",ROUND(SiteOverviewSE!AD18,2),")")</f>
        <v>6 (± 0)</v>
      </c>
      <c r="AC18" t="str">
        <f>CONCATENATE(ROUND(SiteOverviewMW!AM18,2), " (",$A$1," ",ROUND(SiteOverviewSE!AE18,2),")")</f>
        <v>3 (± 0)</v>
      </c>
      <c r="AD18" t="str">
        <f>CONCATENATE(ROUND(SiteOverviewMW!AN18,2), " (",$A$1," ",ROUND(SiteOverviewSE!AF18,2),")")</f>
        <v>558.5 (± 86.5)</v>
      </c>
      <c r="AE18" t="str">
        <f>CONCATENATE(ROUND(SiteOverviewMW!AO18,2), " (",$A$1," ",ROUND(SiteOverviewSE!AG18,2),")")</f>
        <v>6.5 (± 6.5)</v>
      </c>
      <c r="AF18" t="str">
        <f>CONCATENATE(ROUND(SiteOverviewMW!AP18,2), " (",$A$1," ",ROUND(SiteOverviewSE!AH18,2),")")</f>
        <v>0 (± 0)</v>
      </c>
      <c r="AG18" t="str">
        <f>CONCATENATE(ROUND(SiteOverviewMW!AQ18,2), " (",$A$1," ",ROUND(SiteOverviewSE!AI18,2),")")</f>
        <v>0 (± 0)</v>
      </c>
      <c r="AH18" t="str">
        <f>CONCATENATE(ROUND(SiteOverviewMW!AR18,2), " (",$A$1," ",ROUND(SiteOverviewSE!AJ18,2),")")</f>
        <v>0.5 (± 0.5)</v>
      </c>
      <c r="AI18" t="str">
        <f>CONCATENATE(ROUND(SiteOverviewMW!AS18,2), " (",$A$1," ",ROUND(SiteOverviewSE!AK18,2),")")</f>
        <v>6.5 (± 6.5)</v>
      </c>
      <c r="AJ18" t="str">
        <f>CONCATENATE(ROUND(SiteOverviewMW!AT18,2), " (",$A$1," ",ROUND(SiteOverviewSE!AL18,2),")")</f>
        <v>0 (± 0)</v>
      </c>
      <c r="AK18" t="str">
        <f>CONCATENATE(ROUND(SiteOverviewMW!AU18,2), " (",$A$1," ",ROUND(SiteOverviewSE!AM18,2),")")</f>
        <v>0 (± 0)</v>
      </c>
      <c r="AL18" t="str">
        <f>CONCATENATE(ROUND(SiteOverviewMW!AV18,2), " (",$A$1," ",ROUND(SiteOverviewSE!AN18,2),")")</f>
        <v>1.5 (± 1.5)</v>
      </c>
      <c r="AM18" t="str">
        <f>CONCATENATE(ROUND(SiteOverviewMW!AW18,2), " (",$A$1," ",ROUND(SiteOverviewSE!AO18,2),")")</f>
        <v>0.5 (± 0.5)</v>
      </c>
      <c r="AN18" t="str">
        <f>CONCATENATE(ROUND(SiteOverviewMW!AX18,2), " (",$A$1," ",ROUND(SiteOverviewSE!AP18,2),")")</f>
        <v>0 (± 0)</v>
      </c>
      <c r="AO18" t="str">
        <f>CONCATENATE(ROUND(SiteOverviewMW!AY18,2), " (",$A$1," ",ROUND(SiteOverviewSE!AQ18,2),")")</f>
        <v>0 (± 0)</v>
      </c>
      <c r="AP18" t="str">
        <f>CONCATENATE(ROUND(SiteOverviewMW!AZ18,2), " (",$A$1," ",ROUND(SiteOverviewSE!AR18,2),")")</f>
        <v>2.5 (± 2.5)</v>
      </c>
      <c r="AQ18" t="str">
        <f>CONCATENATE(ROUND(SiteOverviewMW!BA18,2), " (",$A$1," ",ROUND(SiteOverviewSE!AS18,2),")")</f>
        <v>7.79 (± 7.79)</v>
      </c>
      <c r="AR18" t="str">
        <f>CONCATENATE(ROUND(SiteOverviewMW!BB18,2), " (",$A$1," ",ROUND(SiteOverviewSE!AT18,2),")")</f>
        <v>0 (± 0)</v>
      </c>
      <c r="AS18" t="str">
        <f>CONCATENATE(ROUND(SiteOverviewMW!BC18,2), " (",$A$1," ",ROUND(SiteOverviewSE!AU18,2),")")</f>
        <v>0 (± 0)</v>
      </c>
      <c r="AT18" t="str">
        <f>CONCATENATE(ROUND(SiteOverviewMW!BD18,2), " (",$A$1," ",ROUND(SiteOverviewSE!AV18,2),")")</f>
        <v>0.08 (± 0.08)</v>
      </c>
      <c r="AU18" t="str">
        <f>CONCATENATE(ROUND(SiteOverviewMW!BE18,2), " (",$A$1," ",ROUND(SiteOverviewSE!AW18,2),")")</f>
        <v>0.36 (± 0.36)</v>
      </c>
      <c r="AV18" t="str">
        <f>CONCATENATE(ROUND(SiteOverviewMW!BF18,2), " (",$A$1," ",ROUND(SiteOverviewSE!AX18,2),")")</f>
        <v>0 (± 0)</v>
      </c>
      <c r="AW18" t="str">
        <f>CONCATENATE(ROUND(SiteOverviewMW!BG18,2), " (",$A$1," ",ROUND(SiteOverviewSE!AY18,2),")")</f>
        <v>0 (± 0)</v>
      </c>
      <c r="AX18" t="str">
        <f>CONCATENATE(ROUND(SiteOverviewMW!BH18,2), " (",$A$1," ",ROUND(SiteOverviewSE!AZ18,2),")")</f>
        <v>2.28 (± 2.28)</v>
      </c>
      <c r="AY18" t="str">
        <f>CONCATENATE(ROUND(SiteOverviewMW!BI18,2), " (",$A$1," ",ROUND(SiteOverviewSE!BA18,2),")")</f>
        <v>0.03 (± 0.03)</v>
      </c>
      <c r="AZ18" t="str">
        <f>CONCATENATE(ROUND(SiteOverviewMW!BJ18,2), " (",$A$1," ",ROUND(SiteOverviewSE!BB18,2),")")</f>
        <v>0 (± 0)</v>
      </c>
      <c r="BA18" t="str">
        <f>CONCATENATE(ROUND(SiteOverviewMW!BK18,2), " (",$A$1," ",ROUND(SiteOverviewSE!BC18,2),")")</f>
        <v>0 (± 0)</v>
      </c>
      <c r="BB18" t="str">
        <f>CONCATENATE(ROUND(SiteOverviewMW!BL18,2), " (",$A$1," ",ROUND(SiteOverviewSE!BD18,2),")")</f>
        <v>0 (± 0)</v>
      </c>
      <c r="BC18" t="str">
        <f>CONCATENATE(ROUND(SiteOverviewMW!BM18,2), " (",$A$1," ",ROUND(SiteOverviewSE!BE18,2),")")</f>
        <v>6.5 (± 6.5)</v>
      </c>
      <c r="BD18" t="str">
        <f>CONCATENATE(ROUND(SiteOverviewMW!BN18,2), " (",$A$1," ",ROUND(SiteOverviewSE!BF18,2),")")</f>
        <v>7.28 (± 7.28)</v>
      </c>
      <c r="BE18" t="str">
        <f>CONCATENATE(ROUND(SiteOverviewMW!BO18,2), " (",$A$1," ",ROUND(SiteOverviewSE!BG18,2),")")</f>
        <v>1.5 (± 1.5)</v>
      </c>
      <c r="BF18" t="str">
        <f>CONCATENATE(ROUND(SiteOverviewMW!BP18,2), " (",$A$1," ",ROUND(SiteOverviewSE!BH18,2),")")</f>
        <v>2.27 (± 2.27)</v>
      </c>
    </row>
    <row r="19" spans="1:58" x14ac:dyDescent="0.3">
      <c r="A19" t="str">
        <f>CONCATENATE(SiteOverviewMW!K19, "(",$A$1," ",SiteOverviewSE!C19,")")</f>
        <v>9.602275(± 0)</v>
      </c>
      <c r="B19" t="str">
        <f>CONCATENATE(ROUND(SiteOverviewMW!L19,2), " (",$A$1," ",ROUND(SiteOverviewSE!D19,2),")")</f>
        <v>52.29 (± 0)</v>
      </c>
      <c r="C19" t="str">
        <f>CONCATENATE(ROUND(SiteOverviewMW!M19,2), " (",$A$1," ",ROUND(SiteOverviewSE!E19,2),")")</f>
        <v>0.25 (± 0)</v>
      </c>
      <c r="D19" t="str">
        <f>CONCATENATE(ROUND(SiteOverviewMW!N19,2), " (",$A$1," ",ROUND(SiteOverviewSE!F19,2),")")</f>
        <v>0 (± 0)</v>
      </c>
      <c r="E19" t="str">
        <f>CONCATENATE(ROUND(SiteOverviewMW!O19,2), " (",$A$1," ",ROUND(SiteOverviewSE!G19,2),")")</f>
        <v>2013 (± 0)</v>
      </c>
      <c r="F19" t="str">
        <f>CONCATENATE(ROUND(SiteOverviewMW!P19,2), " (",$A$1," ",ROUND(SiteOverviewSE!H19,2),")")</f>
        <v>2013 (± 0)</v>
      </c>
      <c r="G19" t="str">
        <f>CONCATENATE(ROUND(SiteOverviewMW!Q19,1), " (",$A$1," ",ROUND(SiteOverviewSE!I19,1),")")</f>
        <v>6.8 (± 0.4)</v>
      </c>
      <c r="H19" t="str">
        <f>CONCATENATE(ROUND(SiteOverviewMW!R19,1), " (",$A$1," ",ROUND(SiteOverviewSE!J19,1),")")</f>
        <v>21.8 (± 2.4)</v>
      </c>
      <c r="I19" t="str">
        <f>CONCATENATE(ROUND(SiteOverviewMW!S19,1), " (",$A$1," ",ROUND(SiteOverviewSE!K19,1),")")</f>
        <v>10.5 (± 0.8)</v>
      </c>
      <c r="J19" t="str">
        <f>CONCATENATE(ROUND(SiteOverviewMW!T19,1), " (",$A$1," ",ROUND(SiteOverviewSE!L19,1),")")</f>
        <v>9.4 (± 0)</v>
      </c>
      <c r="K19" t="str">
        <f>CONCATENATE(ROUND(SiteOverviewMW!U19,1), " (",$A$1," ",ROUND(SiteOverviewSE!M19,1),")")</f>
        <v>72.1 (± 0)</v>
      </c>
      <c r="L19" t="str">
        <f>CONCATENATE(ROUND(SiteOverviewMW!V19,1), " (",$A$1," ",ROUND(SiteOverviewSE!N19,1),")")</f>
        <v>18.5 (± 0)</v>
      </c>
      <c r="M19" t="str">
        <f>CONCATENATE(ROUND(SiteOverviewMW!W19,1), " (",$A$1," ",ROUND(SiteOverviewSE!O19,1),")")</f>
        <v>2.9 (± 2.8)</v>
      </c>
      <c r="N19" t="str">
        <f>CONCATENATE(ROUND(SiteOverviewMW!X19,1), " (",$A$1," ",ROUND(SiteOverviewSE!P19,1),")")</f>
        <v>3.4 (± 1.8)</v>
      </c>
      <c r="O19" t="str">
        <f>CONCATENATE(ROUND(SiteOverviewMW!Y19,1), " (",$A$1," ",ROUND(SiteOverviewSE!Q19,1),")")</f>
        <v>82.2 (± 5.3)</v>
      </c>
      <c r="P19" t="str">
        <f>CONCATENATE(ROUND(SiteOverviewMW!Z19,1), " (",$A$1," ",ROUND(SiteOverviewSE!R19,1),")")</f>
        <v>4.9 (± 3.3)</v>
      </c>
      <c r="Q19" t="str">
        <f>CONCATENATE(ROUND(SiteOverviewMW!AA19,1), " (",$A$1," ",ROUND(SiteOverviewSE!S19,1),")")</f>
        <v>1.2 (± 0.8)</v>
      </c>
      <c r="R19" t="str">
        <f>CONCATENATE(ROUND(SiteOverviewMW!AB19,1), " (",$A$1," ",ROUND(SiteOverviewSE!T19,1),")")</f>
        <v>1927.9 (± 1109.5)</v>
      </c>
      <c r="S19" t="str">
        <f>CONCATENATE(ROUND(SiteOverviewMW!AC19,1), " (",$A$1," ",ROUND(SiteOverviewSE!U19,1),")")</f>
        <v>6.2 (± 1.2)</v>
      </c>
      <c r="T19" t="str">
        <f>CONCATENATE(ROUND(SiteOverviewMW!AD19,1), " (",$A$1," ",ROUND(SiteOverviewSE!V19,1),")")</f>
        <v>5.1 (± 0.5)</v>
      </c>
      <c r="U19" t="str">
        <f>CONCATENATE(ROUND(SiteOverviewMW!AE19,1), " (",$A$1," ",ROUND(SiteOverviewSE!W19,1),")")</f>
        <v>90.7 (± 0.5)</v>
      </c>
      <c r="V19" t="str">
        <f>CONCATENATE(ROUND(SiteOverviewMW!AF19,1), " (",$A$1," ",ROUND(SiteOverviewSE!X19,1),")")</f>
        <v>5.7 (± 0.5)</v>
      </c>
      <c r="W19" t="str">
        <f>CONCATENATE(ROUND(SiteOverviewMW!AG19,1), " (",$A$1," ",ROUND(SiteOverviewSE!Y19,1),")")</f>
        <v>0.7 (± 0.2)</v>
      </c>
      <c r="X19" t="str">
        <f>CONCATENATE(ROUND(SiteOverviewMW!AH19,0), " (",$A$1," ",ROUND(SiteOverviewSE!Z19,0),")")</f>
        <v>972 (± 768)</v>
      </c>
      <c r="Y19" t="str">
        <f>CONCATENATE(ROUND(SiteOverviewMW!AI19,2), " (",$A$1," ",ROUND(SiteOverviewSE!AA19,2),")")</f>
        <v>2 (± 0)</v>
      </c>
      <c r="Z19" t="str">
        <f>CONCATENATE(ROUND(SiteOverviewMW!AJ19,2), " (",$A$1," ",ROUND(SiteOverviewSE!AB19,2),")")</f>
        <v>3 (± 0)</v>
      </c>
      <c r="AA19" t="str">
        <f>CONCATENATE(ROUND(SiteOverviewMW!AK19,2), " (",$A$1," ",ROUND(SiteOverviewSE!AC19,2),")")</f>
        <v>3 (± 0)</v>
      </c>
      <c r="AB19" t="str">
        <f>CONCATENATE(ROUND(SiteOverviewMW!AL19,2), " (",$A$1," ",ROUND(SiteOverviewSE!AD19,2),")")</f>
        <v>6 (± 0)</v>
      </c>
      <c r="AC19" t="str">
        <f>CONCATENATE(ROUND(SiteOverviewMW!AM19,2), " (",$A$1," ",ROUND(SiteOverviewSE!AE19,2),")")</f>
        <v>3 (± 0)</v>
      </c>
      <c r="AD19" t="str">
        <f>CONCATENATE(ROUND(SiteOverviewMW!AN19,2), " (",$A$1," ",ROUND(SiteOverviewSE!AF19,2),")")</f>
        <v>582 (± 117)</v>
      </c>
      <c r="AE19" t="str">
        <f>CONCATENATE(ROUND(SiteOverviewMW!AO19,2), " (",$A$1," ",ROUND(SiteOverviewSE!AG19,2),")")</f>
        <v>0 (± 0)</v>
      </c>
      <c r="AF19" t="str">
        <f>CONCATENATE(ROUND(SiteOverviewMW!AP19,2), " (",$A$1," ",ROUND(SiteOverviewSE!AH19,2),")")</f>
        <v>2.5 (± 2.5)</v>
      </c>
      <c r="AG19" t="str">
        <f>CONCATENATE(ROUND(SiteOverviewMW!AQ19,2), " (",$A$1," ",ROUND(SiteOverviewSE!AI19,2),")")</f>
        <v>0 (± 0)</v>
      </c>
      <c r="AH19" t="str">
        <f>CONCATENATE(ROUND(SiteOverviewMW!AR19,2), " (",$A$1," ",ROUND(SiteOverviewSE!AJ19,2),")")</f>
        <v>0 (± 0)</v>
      </c>
      <c r="AI19" t="str">
        <f>CONCATENATE(ROUND(SiteOverviewMW!AS19,2), " (",$A$1," ",ROUND(SiteOverviewSE!AK19,2),")")</f>
        <v>1 (± 0)</v>
      </c>
      <c r="AJ19" t="str">
        <f>CONCATENATE(ROUND(SiteOverviewMW!AT19,2), " (",$A$1," ",ROUND(SiteOverviewSE!AL19,2),")")</f>
        <v>0 (± 0)</v>
      </c>
      <c r="AK19" t="str">
        <f>CONCATENATE(ROUND(SiteOverviewMW!AU19,2), " (",$A$1," ",ROUND(SiteOverviewSE!AM19,2),")")</f>
        <v>0 (± 0)</v>
      </c>
      <c r="AL19" t="str">
        <f>CONCATENATE(ROUND(SiteOverviewMW!AV19,2), " (",$A$1," ",ROUND(SiteOverviewSE!AN19,2),")")</f>
        <v>1.5 (± 0.5)</v>
      </c>
      <c r="AM19" t="str">
        <f>CONCATENATE(ROUND(SiteOverviewMW!AW19,2), " (",$A$1," ",ROUND(SiteOverviewSE!AO19,2),")")</f>
        <v>0 (± 0)</v>
      </c>
      <c r="AN19" t="str">
        <f>CONCATENATE(ROUND(SiteOverviewMW!AX19,2), " (",$A$1," ",ROUND(SiteOverviewSE!AP19,2),")")</f>
        <v>0 (± 0)</v>
      </c>
      <c r="AO19" t="str">
        <f>CONCATENATE(ROUND(SiteOverviewMW!AY19,2), " (",$A$1," ",ROUND(SiteOverviewSE!AQ19,2),")")</f>
        <v>0 (± 0)</v>
      </c>
      <c r="AP19" t="str">
        <f>CONCATENATE(ROUND(SiteOverviewMW!AZ19,2), " (",$A$1," ",ROUND(SiteOverviewSE!AR19,2),")")</f>
        <v>0 (± 0)</v>
      </c>
      <c r="AQ19" t="str">
        <f>CONCATENATE(ROUND(SiteOverviewMW!BA19,2), " (",$A$1," ",ROUND(SiteOverviewSE!AS19,2),")")</f>
        <v>0 (± 0)</v>
      </c>
      <c r="AR19" t="str">
        <f>CONCATENATE(ROUND(SiteOverviewMW!BB19,2), " (",$A$1," ",ROUND(SiteOverviewSE!AT19,2),")")</f>
        <v>0.76 (± 0.76)</v>
      </c>
      <c r="AS19" t="str">
        <f>CONCATENATE(ROUND(SiteOverviewMW!BC19,2), " (",$A$1," ",ROUND(SiteOverviewSE!AU19,2),")")</f>
        <v>0 (± 0)</v>
      </c>
      <c r="AT19" t="str">
        <f>CONCATENATE(ROUND(SiteOverviewMW!BD19,2), " (",$A$1," ",ROUND(SiteOverviewSE!AV19,2),")")</f>
        <v>0 (± 0)</v>
      </c>
      <c r="AU19" t="str">
        <f>CONCATENATE(ROUND(SiteOverviewMW!BE19,2), " (",$A$1," ",ROUND(SiteOverviewSE!AW19,2),")")</f>
        <v>0.06 (± 0.05)</v>
      </c>
      <c r="AV19" t="str">
        <f>CONCATENATE(ROUND(SiteOverviewMW!BF19,2), " (",$A$1," ",ROUND(SiteOverviewSE!AX19,2),")")</f>
        <v>0 (± 0)</v>
      </c>
      <c r="AW19" t="str">
        <f>CONCATENATE(ROUND(SiteOverviewMW!BG19,2), " (",$A$1," ",ROUND(SiteOverviewSE!AY19,2),")")</f>
        <v>0 (± 0)</v>
      </c>
      <c r="AX19" t="str">
        <f>CONCATENATE(ROUND(SiteOverviewMW!BH19,2), " (",$A$1," ",ROUND(SiteOverviewSE!AZ19,2),")")</f>
        <v>2.92 (± 1.76)</v>
      </c>
      <c r="AY19" t="str">
        <f>CONCATENATE(ROUND(SiteOverviewMW!BI19,2), " (",$A$1," ",ROUND(SiteOverviewSE!BA19,2),")")</f>
        <v>0 (± 0)</v>
      </c>
      <c r="AZ19" t="str">
        <f>CONCATENATE(ROUND(SiteOverviewMW!BJ19,2), " (",$A$1," ",ROUND(SiteOverviewSE!BB19,2),")")</f>
        <v>0 (± 0)</v>
      </c>
      <c r="BA19" t="str">
        <f>CONCATENATE(ROUND(SiteOverviewMW!BK19,2), " (",$A$1," ",ROUND(SiteOverviewSE!BC19,2),")")</f>
        <v>0 (± 0)</v>
      </c>
      <c r="BB19" t="str">
        <f>CONCATENATE(ROUND(SiteOverviewMW!BL19,2), " (",$A$1," ",ROUND(SiteOverviewSE!BD19,2),")")</f>
        <v>0 (± 0)</v>
      </c>
      <c r="BC19" t="str">
        <f>CONCATENATE(ROUND(SiteOverviewMW!BM19,2), " (",$A$1," ",ROUND(SiteOverviewSE!BE19,2),")")</f>
        <v>2 (± 2)</v>
      </c>
      <c r="BD19" t="str">
        <f>CONCATENATE(ROUND(SiteOverviewMW!BN19,2), " (",$A$1," ",ROUND(SiteOverviewSE!BF19,2),")")</f>
        <v>0.65 (± 0.65)</v>
      </c>
      <c r="BE19" t="str">
        <f>CONCATENATE(ROUND(SiteOverviewMW!BO19,2), " (",$A$1," ",ROUND(SiteOverviewSE!BG19,2),")")</f>
        <v>0.5 (± 0.5)</v>
      </c>
      <c r="BF19" t="str">
        <f>CONCATENATE(ROUND(SiteOverviewMW!BP19,2), " (",$A$1," ",ROUND(SiteOverviewSE!BH19,2),")")</f>
        <v>2.34 (± 2.34)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SiteOverviewMW</vt:lpstr>
      <vt:lpstr>SiteOverviewSE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2016-01-26T11:09:55Z</dcterms:created>
  <dcterms:modified xsi:type="dcterms:W3CDTF">2016-01-26T12:44:05Z</dcterms:modified>
</cp:coreProperties>
</file>