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70" windowWidth="4515" windowHeight="1368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E63" i="2" l="1"/>
  <c r="E64" i="2"/>
  <c r="E65" i="2"/>
  <c r="D64" i="2"/>
  <c r="D65" i="2"/>
  <c r="D63" i="2"/>
  <c r="E60" i="2"/>
  <c r="E61" i="2"/>
  <c r="E62" i="2"/>
  <c r="D61" i="2"/>
  <c r="D62" i="2"/>
  <c r="D60" i="2"/>
  <c r="E48" i="2"/>
  <c r="E49" i="2"/>
  <c r="E50" i="2"/>
  <c r="E51" i="2"/>
  <c r="E52" i="2"/>
  <c r="E53" i="2"/>
  <c r="E54" i="2"/>
  <c r="E55" i="2"/>
  <c r="E56" i="2"/>
  <c r="E57" i="2"/>
  <c r="E58" i="2"/>
  <c r="E59" i="2"/>
  <c r="D49" i="2"/>
  <c r="D50" i="2"/>
  <c r="D51" i="2"/>
  <c r="D52" i="2"/>
  <c r="D53" i="2"/>
  <c r="D54" i="2"/>
  <c r="D55" i="2"/>
  <c r="D56" i="2"/>
  <c r="D57" i="2"/>
  <c r="D58" i="2"/>
  <c r="D59" i="2"/>
  <c r="D48" i="2"/>
</calcChain>
</file>

<file path=xl/sharedStrings.xml><?xml version="1.0" encoding="utf-8"?>
<sst xmlns="http://schemas.openxmlformats.org/spreadsheetml/2006/main" count="143" uniqueCount="88">
  <si>
    <t>pH</t>
  </si>
  <si>
    <t>CN</t>
  </si>
  <si>
    <t>Age Class</t>
  </si>
  <si>
    <t>2004/05</t>
  </si>
  <si>
    <t>Dornburg</t>
  </si>
  <si>
    <t>Hessberg</t>
  </si>
  <si>
    <t>Erfurt</t>
  </si>
  <si>
    <t>Pahren</t>
  </si>
  <si>
    <t>Burgstemmen</t>
  </si>
  <si>
    <t>Niederdorla</t>
  </si>
  <si>
    <t>Ronnenberg</t>
  </si>
  <si>
    <t>fertilisation</t>
  </si>
  <si>
    <t>weed control</t>
  </si>
  <si>
    <t>soil compaction</t>
  </si>
  <si>
    <t>&gt; 1ha</t>
  </si>
  <si>
    <t>uuT</t>
  </si>
  <si>
    <t>uT</t>
  </si>
  <si>
    <t>ttU</t>
  </si>
  <si>
    <t>tU</t>
  </si>
  <si>
    <t>sL</t>
  </si>
  <si>
    <t>Mollic Leptosol</t>
  </si>
  <si>
    <t>Terra Fusca</t>
  </si>
  <si>
    <t>Chernozem</t>
  </si>
  <si>
    <t>stagnic Luvisol</t>
  </si>
  <si>
    <t>Haplic Luvisol</t>
  </si>
  <si>
    <t>Stagnic Luvisol</t>
  </si>
  <si>
    <t>compaction pattern</t>
  </si>
  <si>
    <t>no</t>
  </si>
  <si>
    <t xml:space="preserve"> organic</t>
  </si>
  <si>
    <t xml:space="preserve"> mineral</t>
  </si>
  <si>
    <t xml:space="preserve"> organic + mineral</t>
  </si>
  <si>
    <t xml:space="preserve"> no</t>
  </si>
  <si>
    <t xml:space="preserve"> mechanic</t>
  </si>
  <si>
    <t xml:space="preserve"> herbicide</t>
  </si>
  <si>
    <t xml:space="preserve"> mechanic + herbicide</t>
  </si>
  <si>
    <t xml:space="preserve"> low, 1/y</t>
  </si>
  <si>
    <t xml:space="preserve"> mid 2/y</t>
  </si>
  <si>
    <t xml:space="preserve"> high 3/y</t>
  </si>
  <si>
    <t xml:space="preserve"> 4/y</t>
  </si>
  <si>
    <t xml:space="preserve"> 5/y</t>
  </si>
  <si>
    <t xml:space="preserve"> irregular</t>
  </si>
  <si>
    <t xml:space="preserve"> regular </t>
  </si>
  <si>
    <t>Management intensity variables</t>
  </si>
  <si>
    <t>Management intensity</t>
  </si>
  <si>
    <t>Annotation</t>
  </si>
  <si>
    <t>Mineral fertilizer N/P/K</t>
  </si>
  <si>
    <t>Use of heavy machinery per year</t>
  </si>
  <si>
    <t>Crop</t>
  </si>
  <si>
    <t>Maize</t>
  </si>
  <si>
    <t>A</t>
  </si>
  <si>
    <t>B</t>
  </si>
  <si>
    <t>A (-300)</t>
  </si>
  <si>
    <t>B (300-1500)</t>
  </si>
  <si>
    <t>C</t>
  </si>
  <si>
    <t>D</t>
  </si>
  <si>
    <t>E</t>
  </si>
  <si>
    <t>C (1500-3000)</t>
  </si>
  <si>
    <t>D (300 - 1ha)</t>
  </si>
  <si>
    <t>E (&gt; 1ha)</t>
  </si>
  <si>
    <t>Location</t>
  </si>
  <si>
    <t>Area</t>
  </si>
  <si>
    <t>Establishment</t>
  </si>
  <si>
    <t xml:space="preserve">Environmental variables </t>
  </si>
  <si>
    <t>Soil texture</t>
  </si>
  <si>
    <t>Clay %</t>
  </si>
  <si>
    <t>Silt %</t>
  </si>
  <si>
    <t>Sand %</t>
  </si>
  <si>
    <r>
      <t>Reference soil group</t>
    </r>
    <r>
      <rPr>
        <vertAlign val="superscript"/>
        <sz val="11"/>
        <color theme="1"/>
        <rFont val="Arial Narrow"/>
        <family val="2"/>
      </rPr>
      <t>a</t>
    </r>
  </si>
  <si>
    <t>Chemical soil properties</t>
  </si>
  <si>
    <t>Table 1</t>
  </si>
  <si>
    <t>Environmental variables. Physical, chemical, and management-specific characteristics of the earthworm sampling sites. A detailed explanation of the  Management variables and the corresponding classifications is presented in the lower part of the table.</t>
  </si>
  <si>
    <t>Explanation of management variables</t>
  </si>
  <si>
    <t>Sampling 
site no.</t>
  </si>
  <si>
    <r>
      <rPr>
        <vertAlign val="superscript"/>
        <sz val="11"/>
        <color theme="1"/>
        <rFont val="Arial Narrow"/>
        <family val="2"/>
      </rPr>
      <t>a</t>
    </r>
    <r>
      <rPr>
        <sz val="11"/>
        <color theme="1"/>
        <rFont val="Arial Narrow"/>
        <family val="2"/>
      </rPr>
      <t xml:space="preserve"> According to World Reference Base for Soil Resources (IUSS, 2006)</t>
    </r>
  </si>
  <si>
    <r>
      <t xml:space="preserve">b </t>
    </r>
    <r>
      <rPr>
        <sz val="11"/>
        <color theme="1"/>
        <rFont val="Arial Narrow"/>
        <family val="2"/>
      </rPr>
      <t>According to "Bodenkundliche Kartieranleitung" with respect to clay and silt mass fraction</t>
    </r>
  </si>
  <si>
    <r>
      <t>LUFA Classification</t>
    </r>
    <r>
      <rPr>
        <i/>
        <vertAlign val="superscript"/>
        <sz val="11"/>
        <color theme="1"/>
        <rFont val="Arial Narrow"/>
        <family val="2"/>
      </rPr>
      <t>b</t>
    </r>
  </si>
  <si>
    <r>
      <t>pH (CaCl</t>
    </r>
    <r>
      <rPr>
        <i/>
        <vertAlign val="subscript"/>
        <sz val="11"/>
        <color theme="1"/>
        <rFont val="Arial Narrow"/>
        <family val="2"/>
      </rPr>
      <t>2</t>
    </r>
    <r>
      <rPr>
        <i/>
        <sz val="11"/>
        <color theme="1"/>
        <rFont val="Arial Narrow"/>
        <family val="2"/>
      </rPr>
      <t>)</t>
    </r>
  </si>
  <si>
    <t>compaction 
pattern</t>
  </si>
  <si>
    <t>Digestate from biogas plant</t>
  </si>
  <si>
    <t>Regular driving lane along rows</t>
  </si>
  <si>
    <t>Irregular across the field</t>
  </si>
  <si>
    <t>Classification</t>
  </si>
  <si>
    <t>Cup Plant</t>
  </si>
  <si>
    <t>old 
(Sp_O)</t>
  </si>
  <si>
    <t>intermediate 2 
(Sp_I2)</t>
  </si>
  <si>
    <t>intermediate 1 
(Sp_I1)</t>
  </si>
  <si>
    <t>Young 
(Sp_Y)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</si>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</sst>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vertAlign val="superscript"/>
      <sz val="11"/>
      <color theme="1"/>
      <name val="Arial Narrow"/>
      <family val="2"/>
    </font>
    <font>
      <i/>
      <sz val="11"/>
      <color theme="1"/>
      <name val="Arial Narrow"/>
      <family val="2"/>
    </font>
    <font>
      <i/>
      <vertAlign val="superscript"/>
      <sz val="11"/>
      <color theme="1"/>
      <name val="Arial Narrow"/>
      <family val="2"/>
    </font>
    <font>
      <i/>
      <vertAlign val="subscript"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left"/>
    </xf>
    <xf numFmtId="2" fontId="0" fillId="0" borderId="1" xfId="0" applyNumberFormat="1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2" fontId="0" fillId="0" borderId="0" xfId="0" applyNumberFormat="1"/>
    <xf numFmtId="0" fontId="0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workbookViewId="0">
      <selection activeCell="D20" sqref="D20"/>
    </sheetView>
  </sheetViews>
  <sheetFormatPr baseColWidth="10" defaultRowHeight="16.5" x14ac:dyDescent="0.3"/>
  <cols>
    <col min="1" max="1" width="9.28515625" style="7" customWidth="1"/>
    <col min="2" max="2" width="8.7109375" style="7" bestFit="1" customWidth="1"/>
    <col min="3" max="3" width="12.42578125" style="7" customWidth="1"/>
    <col min="4" max="4" width="12.28515625" style="7" bestFit="1" customWidth="1"/>
    <col min="5" max="5" width="14.7109375" style="7" customWidth="1"/>
    <col min="6" max="6" width="7" style="7" customWidth="1"/>
    <col min="7" max="7" width="14.42578125" style="7" customWidth="1"/>
    <col min="8" max="8" width="18.28515625" style="7" bestFit="1" customWidth="1"/>
    <col min="9" max="9" width="20.28515625" style="7" bestFit="1" customWidth="1"/>
    <col min="10" max="10" width="9.42578125" style="7" customWidth="1"/>
    <col min="11" max="11" width="9.42578125" style="7" bestFit="1" customWidth="1"/>
    <col min="12" max="12" width="16.85546875" style="7" bestFit="1" customWidth="1"/>
    <col min="13" max="13" width="2.5703125" style="7" customWidth="1"/>
    <col min="14" max="14" width="9.42578125" style="7" customWidth="1"/>
    <col min="15" max="15" width="12.5703125" style="7" customWidth="1"/>
    <col min="16" max="16" width="2.140625" style="7" customWidth="1"/>
    <col min="17" max="17" width="9.42578125" style="7" bestFit="1" customWidth="1"/>
    <col min="18" max="18" width="11.140625" style="7" bestFit="1" customWidth="1"/>
    <col min="19" max="19" width="13.5703125" style="7" bestFit="1" customWidth="1"/>
    <col min="20" max="20" width="10.42578125" style="7" bestFit="1" customWidth="1"/>
    <col min="21" max="21" width="13.5703125" style="7" bestFit="1" customWidth="1"/>
    <col min="22" max="22" width="10.42578125" style="7" bestFit="1" customWidth="1"/>
    <col min="23" max="16384" width="11.42578125" style="7"/>
  </cols>
  <sheetData>
    <row r="1" spans="1:20" x14ac:dyDescent="0.3">
      <c r="A1" s="17" t="s">
        <v>69</v>
      </c>
    </row>
    <row r="2" spans="1:20" ht="23.25" customHeight="1" thickBot="1" x14ac:dyDescent="0.35">
      <c r="A2" s="27" t="s">
        <v>70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ht="18" x14ac:dyDescent="0.3">
      <c r="A3" s="28" t="s">
        <v>72</v>
      </c>
      <c r="B3" s="12" t="s">
        <v>47</v>
      </c>
      <c r="C3" s="12" t="s">
        <v>61</v>
      </c>
      <c r="D3" s="12" t="s">
        <v>2</v>
      </c>
      <c r="E3" s="12" t="s">
        <v>59</v>
      </c>
      <c r="F3" s="12" t="s">
        <v>60</v>
      </c>
      <c r="G3" s="12"/>
      <c r="H3" s="12" t="s">
        <v>67</v>
      </c>
      <c r="I3" s="21" t="s">
        <v>62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 x14ac:dyDescent="0.3">
      <c r="A4" s="29"/>
      <c r="I4" s="20" t="s">
        <v>63</v>
      </c>
      <c r="J4" s="20"/>
      <c r="K4" s="20"/>
      <c r="L4" s="20"/>
      <c r="M4" s="6"/>
      <c r="N4" s="20" t="s">
        <v>68</v>
      </c>
      <c r="O4" s="20"/>
      <c r="P4" s="11"/>
      <c r="Q4" s="20" t="s">
        <v>43</v>
      </c>
      <c r="R4" s="20"/>
      <c r="S4" s="20"/>
      <c r="T4" s="20"/>
    </row>
    <row r="5" spans="1:20" ht="18" x14ac:dyDescent="0.3">
      <c r="I5" s="18" t="s">
        <v>75</v>
      </c>
      <c r="J5" s="18" t="s">
        <v>64</v>
      </c>
      <c r="K5" s="18" t="s">
        <v>65</v>
      </c>
      <c r="L5" s="18" t="s">
        <v>66</v>
      </c>
      <c r="M5" s="18"/>
      <c r="N5" s="18" t="s">
        <v>76</v>
      </c>
      <c r="O5" s="18" t="s">
        <v>1</v>
      </c>
      <c r="P5" s="18"/>
      <c r="Q5" s="18" t="s">
        <v>11</v>
      </c>
      <c r="R5" s="18" t="s">
        <v>12</v>
      </c>
      <c r="S5" s="18" t="s">
        <v>13</v>
      </c>
      <c r="T5" s="24" t="s">
        <v>77</v>
      </c>
    </row>
    <row r="6" spans="1:20" x14ac:dyDescent="0.3">
      <c r="T6" s="25"/>
    </row>
    <row r="7" spans="1:20" x14ac:dyDescent="0.3">
      <c r="A7" s="7">
        <v>1</v>
      </c>
      <c r="B7" s="7" t="s">
        <v>82</v>
      </c>
      <c r="C7" s="7" t="s">
        <v>3</v>
      </c>
      <c r="D7" s="26" t="s">
        <v>83</v>
      </c>
      <c r="E7" s="7" t="s">
        <v>4</v>
      </c>
      <c r="F7" s="7">
        <v>219</v>
      </c>
      <c r="G7" s="7" t="s">
        <v>51</v>
      </c>
      <c r="H7" s="7" t="s">
        <v>20</v>
      </c>
      <c r="I7" s="8" t="s">
        <v>15</v>
      </c>
      <c r="J7" s="6">
        <v>34</v>
      </c>
      <c r="K7" s="6">
        <v>55.2</v>
      </c>
      <c r="L7" s="6">
        <v>10.8</v>
      </c>
      <c r="M7" s="6"/>
      <c r="N7" s="9">
        <v>5.6149000000000004</v>
      </c>
      <c r="O7" s="9">
        <v>8.3338529419535501</v>
      </c>
      <c r="P7" s="9"/>
      <c r="Q7" s="7">
        <v>3</v>
      </c>
      <c r="R7" s="7">
        <v>1.5</v>
      </c>
      <c r="S7" s="7">
        <v>1</v>
      </c>
      <c r="T7" s="7">
        <v>1</v>
      </c>
    </row>
    <row r="8" spans="1:20" x14ac:dyDescent="0.3">
      <c r="A8" s="7">
        <v>2</v>
      </c>
      <c r="C8" s="7" t="s">
        <v>3</v>
      </c>
      <c r="D8" s="23"/>
      <c r="E8" s="7" t="s">
        <v>5</v>
      </c>
      <c r="F8" s="7">
        <v>285</v>
      </c>
      <c r="G8" s="7" t="s">
        <v>49</v>
      </c>
      <c r="H8" s="7" t="s">
        <v>21</v>
      </c>
      <c r="I8" s="8" t="s">
        <v>16</v>
      </c>
      <c r="J8" s="6">
        <v>37.299999999999997</v>
      </c>
      <c r="K8" s="6">
        <v>50.4</v>
      </c>
      <c r="L8" s="6">
        <v>12.3</v>
      </c>
      <c r="M8" s="6"/>
      <c r="N8" s="9">
        <v>5.7010000000000005</v>
      </c>
      <c r="O8" s="9">
        <v>8.9831585348696841</v>
      </c>
      <c r="P8" s="9"/>
      <c r="Q8" s="7">
        <v>3</v>
      </c>
      <c r="R8" s="7">
        <v>2</v>
      </c>
      <c r="S8" s="7">
        <v>2</v>
      </c>
      <c r="T8" s="7">
        <v>2</v>
      </c>
    </row>
    <row r="9" spans="1:20" x14ac:dyDescent="0.3">
      <c r="A9" s="7">
        <v>3</v>
      </c>
      <c r="C9" s="7" t="s">
        <v>3</v>
      </c>
      <c r="E9" s="7" t="s">
        <v>4</v>
      </c>
      <c r="F9" s="7">
        <v>921</v>
      </c>
      <c r="G9" s="7" t="s">
        <v>52</v>
      </c>
      <c r="H9" s="7" t="s">
        <v>20</v>
      </c>
      <c r="I9" s="8" t="s">
        <v>15</v>
      </c>
      <c r="J9" s="6">
        <v>30.9</v>
      </c>
      <c r="K9" s="6">
        <v>63</v>
      </c>
      <c r="L9" s="6">
        <v>6.1</v>
      </c>
      <c r="M9" s="6"/>
      <c r="N9" s="9">
        <v>6.6230000000000002</v>
      </c>
      <c r="O9" s="9">
        <v>10.950638735878766</v>
      </c>
      <c r="P9" s="9"/>
      <c r="Q9" s="7">
        <v>3</v>
      </c>
      <c r="R9" s="7">
        <v>1.5</v>
      </c>
      <c r="S9" s="7">
        <v>2</v>
      </c>
      <c r="T9" s="7">
        <v>2</v>
      </c>
    </row>
    <row r="10" spans="1:20" x14ac:dyDescent="0.3">
      <c r="A10" s="7">
        <v>4</v>
      </c>
      <c r="C10" s="7">
        <v>2007</v>
      </c>
      <c r="D10" s="26" t="s">
        <v>84</v>
      </c>
      <c r="E10" s="7" t="s">
        <v>4</v>
      </c>
      <c r="F10" s="7">
        <v>2319</v>
      </c>
      <c r="G10" s="7" t="s">
        <v>56</v>
      </c>
      <c r="H10" s="7" t="s">
        <v>20</v>
      </c>
      <c r="I10" s="8" t="s">
        <v>15</v>
      </c>
      <c r="J10" s="6">
        <v>29.6</v>
      </c>
      <c r="K10" s="6">
        <v>63.2</v>
      </c>
      <c r="L10" s="6">
        <v>7.2</v>
      </c>
      <c r="M10" s="6"/>
      <c r="N10" s="9">
        <v>7.1174999999999997</v>
      </c>
      <c r="O10" s="9">
        <v>9.1639736047681701</v>
      </c>
      <c r="P10" s="9"/>
      <c r="Q10" s="7">
        <v>3</v>
      </c>
      <c r="R10" s="7">
        <v>1.5</v>
      </c>
      <c r="S10" s="7">
        <v>2</v>
      </c>
      <c r="T10" s="7">
        <v>2</v>
      </c>
    </row>
    <row r="11" spans="1:20" x14ac:dyDescent="0.3">
      <c r="A11" s="7">
        <v>5</v>
      </c>
      <c r="C11" s="7">
        <v>2007</v>
      </c>
      <c r="D11" s="23"/>
      <c r="E11" s="7" t="s">
        <v>6</v>
      </c>
      <c r="F11" s="7">
        <v>172</v>
      </c>
      <c r="G11" s="7" t="s">
        <v>49</v>
      </c>
      <c r="H11" s="7" t="s">
        <v>22</v>
      </c>
      <c r="I11" s="8" t="s">
        <v>15</v>
      </c>
      <c r="J11" s="6">
        <v>27.1</v>
      </c>
      <c r="K11" s="6">
        <v>60.199999999999996</v>
      </c>
      <c r="L11" s="6">
        <v>12.7</v>
      </c>
      <c r="M11" s="6"/>
      <c r="N11" s="9">
        <v>7.1929999999999996</v>
      </c>
      <c r="O11" s="9">
        <v>12.361176828443961</v>
      </c>
      <c r="P11" s="9"/>
      <c r="Q11" s="7">
        <v>3</v>
      </c>
      <c r="R11" s="7">
        <v>1</v>
      </c>
      <c r="S11" s="7">
        <v>2</v>
      </c>
      <c r="T11" s="7">
        <v>2</v>
      </c>
    </row>
    <row r="12" spans="1:20" x14ac:dyDescent="0.3">
      <c r="A12" s="7">
        <v>6</v>
      </c>
      <c r="C12" s="7">
        <v>2007</v>
      </c>
      <c r="E12" s="7" t="s">
        <v>7</v>
      </c>
      <c r="F12" s="7">
        <v>6676</v>
      </c>
      <c r="G12" s="7" t="s">
        <v>57</v>
      </c>
      <c r="H12" s="7" t="s">
        <v>23</v>
      </c>
      <c r="I12" s="8" t="s">
        <v>17</v>
      </c>
      <c r="J12" s="6">
        <v>20</v>
      </c>
      <c r="K12" s="6">
        <v>51.099999999999994</v>
      </c>
      <c r="L12" s="6">
        <v>28.9</v>
      </c>
      <c r="M12" s="6"/>
      <c r="N12" s="9">
        <v>5.9394999999999998</v>
      </c>
      <c r="O12" s="9">
        <v>8.5935273712871894</v>
      </c>
      <c r="P12" s="9"/>
      <c r="Q12" s="7">
        <v>4</v>
      </c>
      <c r="R12" s="7">
        <v>3</v>
      </c>
      <c r="S12" s="7">
        <v>4</v>
      </c>
      <c r="T12" s="7">
        <v>2</v>
      </c>
    </row>
    <row r="13" spans="1:20" x14ac:dyDescent="0.3">
      <c r="A13" s="7">
        <v>7</v>
      </c>
      <c r="C13" s="7">
        <v>2009</v>
      </c>
      <c r="D13" s="26" t="s">
        <v>85</v>
      </c>
      <c r="E13" s="7" t="s">
        <v>4</v>
      </c>
      <c r="F13" s="7">
        <v>1609</v>
      </c>
      <c r="G13" s="7" t="s">
        <v>53</v>
      </c>
      <c r="H13" s="7" t="s">
        <v>20</v>
      </c>
      <c r="I13" s="8" t="s">
        <v>15</v>
      </c>
      <c r="J13" s="6">
        <v>27.5</v>
      </c>
      <c r="K13" s="6">
        <v>62.4</v>
      </c>
      <c r="L13" s="6">
        <v>10.100000000000001</v>
      </c>
      <c r="M13" s="6"/>
      <c r="N13" s="9">
        <v>6.7515000000000001</v>
      </c>
      <c r="O13" s="9">
        <v>8.5191215789948025</v>
      </c>
      <c r="P13" s="9"/>
      <c r="Q13" s="7">
        <v>3.5</v>
      </c>
      <c r="R13" s="7">
        <v>1.5</v>
      </c>
      <c r="S13" s="7">
        <v>2.5</v>
      </c>
      <c r="T13" s="7">
        <v>2</v>
      </c>
    </row>
    <row r="14" spans="1:20" x14ac:dyDescent="0.3">
      <c r="A14" s="7">
        <v>8</v>
      </c>
      <c r="C14" s="7">
        <v>2009</v>
      </c>
      <c r="D14" s="23"/>
      <c r="E14" s="7" t="s">
        <v>6</v>
      </c>
      <c r="F14" s="7">
        <v>2818</v>
      </c>
      <c r="G14" s="7" t="s">
        <v>53</v>
      </c>
      <c r="H14" s="7" t="s">
        <v>22</v>
      </c>
      <c r="I14" s="8" t="s">
        <v>15</v>
      </c>
      <c r="J14" s="6">
        <v>27.7</v>
      </c>
      <c r="K14" s="6">
        <v>62.1</v>
      </c>
      <c r="L14" s="6">
        <v>10.199999999999999</v>
      </c>
      <c r="M14" s="6"/>
      <c r="N14" s="9">
        <v>7.3294999999999995</v>
      </c>
      <c r="O14" s="9">
        <v>13.147844073868727</v>
      </c>
      <c r="P14" s="9"/>
      <c r="Q14" s="7">
        <v>3</v>
      </c>
      <c r="R14" s="7">
        <v>1</v>
      </c>
      <c r="S14" s="7">
        <v>3</v>
      </c>
      <c r="T14" s="7">
        <v>2</v>
      </c>
    </row>
    <row r="15" spans="1:20" x14ac:dyDescent="0.3">
      <c r="A15" s="7">
        <v>9</v>
      </c>
      <c r="C15" s="7">
        <v>2009</v>
      </c>
      <c r="E15" s="7" t="s">
        <v>8</v>
      </c>
      <c r="F15" s="7">
        <v>120</v>
      </c>
      <c r="G15" s="7" t="s">
        <v>49</v>
      </c>
      <c r="H15" s="7" t="s">
        <v>24</v>
      </c>
      <c r="I15" s="8" t="s">
        <v>18</v>
      </c>
      <c r="J15" s="6">
        <v>14.5</v>
      </c>
      <c r="K15" s="6">
        <v>68.599999999999994</v>
      </c>
      <c r="L15" s="6">
        <v>16.899999999999999</v>
      </c>
      <c r="M15" s="6"/>
      <c r="N15" s="9">
        <v>6.2364999999999995</v>
      </c>
      <c r="O15" s="9">
        <v>9.0155716224437246</v>
      </c>
      <c r="P15" s="9"/>
      <c r="Q15" s="7">
        <v>3</v>
      </c>
      <c r="R15" s="7">
        <v>2</v>
      </c>
      <c r="S15" s="7">
        <v>2.5</v>
      </c>
      <c r="T15" s="7">
        <v>2</v>
      </c>
    </row>
    <row r="16" spans="1:20" x14ac:dyDescent="0.3">
      <c r="A16" s="7">
        <v>10</v>
      </c>
      <c r="C16" s="7">
        <v>2011</v>
      </c>
      <c r="D16" s="26" t="s">
        <v>86</v>
      </c>
      <c r="E16" s="7" t="s">
        <v>6</v>
      </c>
      <c r="F16" s="7">
        <v>9247</v>
      </c>
      <c r="G16" s="7" t="s">
        <v>54</v>
      </c>
      <c r="H16" s="7" t="s">
        <v>22</v>
      </c>
      <c r="I16" s="8" t="s">
        <v>15</v>
      </c>
      <c r="J16" s="6">
        <v>29.3</v>
      </c>
      <c r="K16" s="6">
        <v>58</v>
      </c>
      <c r="L16" s="6">
        <v>12.7</v>
      </c>
      <c r="M16" s="6"/>
      <c r="N16" s="9">
        <v>7.3885000000000005</v>
      </c>
      <c r="O16" s="9">
        <v>18.335186500705237</v>
      </c>
      <c r="P16" s="9"/>
      <c r="Q16" s="7">
        <v>3</v>
      </c>
      <c r="R16" s="7">
        <v>2.5</v>
      </c>
      <c r="S16" s="7">
        <v>3.5</v>
      </c>
      <c r="T16" s="7">
        <v>2</v>
      </c>
    </row>
    <row r="17" spans="1:20" x14ac:dyDescent="0.3">
      <c r="A17" s="7">
        <v>11</v>
      </c>
      <c r="C17" s="7">
        <v>2011</v>
      </c>
      <c r="D17" s="23"/>
      <c r="E17" s="7" t="s">
        <v>9</v>
      </c>
      <c r="F17" s="7">
        <v>9278</v>
      </c>
      <c r="G17" s="7" t="s">
        <v>54</v>
      </c>
      <c r="H17" s="7" t="s">
        <v>25</v>
      </c>
      <c r="I17" s="8" t="s">
        <v>18</v>
      </c>
      <c r="J17" s="6">
        <v>20.3</v>
      </c>
      <c r="K17" s="6">
        <v>69.599999999999994</v>
      </c>
      <c r="L17" s="6">
        <v>10.1</v>
      </c>
      <c r="M17" s="6"/>
      <c r="N17" s="9">
        <v>6.891</v>
      </c>
      <c r="O17" s="9">
        <v>8.816831568339909</v>
      </c>
      <c r="P17" s="9"/>
      <c r="Q17" s="7">
        <v>2</v>
      </c>
      <c r="R17" s="7">
        <v>3</v>
      </c>
      <c r="S17" s="7">
        <v>3.5</v>
      </c>
      <c r="T17" s="7">
        <v>3</v>
      </c>
    </row>
    <row r="18" spans="1:20" x14ac:dyDescent="0.3">
      <c r="A18" s="7">
        <v>12</v>
      </c>
      <c r="C18" s="7">
        <v>2011</v>
      </c>
      <c r="E18" s="7" t="s">
        <v>10</v>
      </c>
      <c r="F18" s="7">
        <v>1197</v>
      </c>
      <c r="G18" s="7" t="s">
        <v>50</v>
      </c>
      <c r="H18" s="7" t="s">
        <v>24</v>
      </c>
      <c r="I18" s="8" t="s">
        <v>17</v>
      </c>
      <c r="J18" s="6">
        <v>14.5</v>
      </c>
      <c r="K18" s="6">
        <v>75.099999999999994</v>
      </c>
      <c r="L18" s="6">
        <v>10.4</v>
      </c>
      <c r="M18" s="6"/>
      <c r="N18" s="9">
        <v>5.3695000000000004</v>
      </c>
      <c r="O18" s="9">
        <v>9.8610907956196563</v>
      </c>
      <c r="P18" s="9"/>
      <c r="Q18" s="7">
        <v>4</v>
      </c>
      <c r="R18" s="7">
        <v>4</v>
      </c>
      <c r="S18" s="7">
        <v>4.5</v>
      </c>
      <c r="T18" s="7">
        <v>3</v>
      </c>
    </row>
    <row r="19" spans="1:20" x14ac:dyDescent="0.3">
      <c r="A19" s="7">
        <v>13</v>
      </c>
      <c r="B19" s="7" t="s">
        <v>48</v>
      </c>
      <c r="C19" s="7">
        <v>2012</v>
      </c>
      <c r="D19" s="7" t="s">
        <v>87</v>
      </c>
      <c r="E19" s="7" t="s">
        <v>4</v>
      </c>
      <c r="F19" s="7">
        <v>905</v>
      </c>
      <c r="G19" s="7" t="s">
        <v>50</v>
      </c>
      <c r="H19" s="7" t="s">
        <v>20</v>
      </c>
      <c r="I19" s="8" t="s">
        <v>15</v>
      </c>
      <c r="J19" s="6">
        <v>32.1</v>
      </c>
      <c r="K19" s="6">
        <v>60.5</v>
      </c>
      <c r="L19" s="6">
        <v>7.4</v>
      </c>
      <c r="M19" s="6"/>
      <c r="N19" s="9">
        <v>6.4629999999999992</v>
      </c>
      <c r="O19" s="9">
        <v>8.2497601393800952</v>
      </c>
      <c r="P19" s="9"/>
      <c r="Q19" s="7">
        <v>2</v>
      </c>
      <c r="R19" s="7">
        <v>3</v>
      </c>
      <c r="S19" s="7">
        <v>6</v>
      </c>
      <c r="T19" s="7">
        <v>2</v>
      </c>
    </row>
    <row r="20" spans="1:20" x14ac:dyDescent="0.3">
      <c r="A20" s="7">
        <v>14</v>
      </c>
      <c r="C20" s="7">
        <v>2012</v>
      </c>
      <c r="E20" s="7" t="s">
        <v>9</v>
      </c>
      <c r="F20" s="7" t="s">
        <v>14</v>
      </c>
      <c r="G20" s="7" t="s">
        <v>58</v>
      </c>
      <c r="H20" s="7" t="s">
        <v>25</v>
      </c>
      <c r="I20" s="8" t="s">
        <v>18</v>
      </c>
      <c r="J20" s="6">
        <v>20.399999999999999</v>
      </c>
      <c r="K20" s="6">
        <v>72</v>
      </c>
      <c r="L20" s="6">
        <v>7.6</v>
      </c>
      <c r="M20" s="6"/>
      <c r="N20" s="9">
        <v>6.6890000000000001</v>
      </c>
      <c r="O20" s="9">
        <v>9.0249811371113857</v>
      </c>
      <c r="P20" s="9"/>
      <c r="Q20" s="7">
        <v>3</v>
      </c>
      <c r="R20" s="7">
        <v>3</v>
      </c>
      <c r="S20" s="7">
        <v>6</v>
      </c>
      <c r="T20" s="7">
        <v>3</v>
      </c>
    </row>
    <row r="21" spans="1:20" x14ac:dyDescent="0.3">
      <c r="A21" s="7">
        <v>15</v>
      </c>
      <c r="C21" s="7">
        <v>2012</v>
      </c>
      <c r="E21" s="7" t="s">
        <v>10</v>
      </c>
      <c r="F21" s="7" t="s">
        <v>14</v>
      </c>
      <c r="G21" s="7" t="s">
        <v>55</v>
      </c>
      <c r="H21" s="7" t="s">
        <v>24</v>
      </c>
      <c r="I21" s="8" t="s">
        <v>17</v>
      </c>
      <c r="J21" s="6">
        <v>14.5</v>
      </c>
      <c r="K21" s="6">
        <v>75.3</v>
      </c>
      <c r="L21" s="6">
        <v>10.199999999999999</v>
      </c>
      <c r="M21" s="6"/>
      <c r="N21" s="9">
        <v>5.774</v>
      </c>
      <c r="O21" s="9">
        <v>8.9063910168957925</v>
      </c>
      <c r="P21" s="9"/>
      <c r="Q21" s="7">
        <v>4</v>
      </c>
      <c r="R21" s="7">
        <v>3</v>
      </c>
      <c r="S21" s="7">
        <v>6</v>
      </c>
      <c r="T21" s="7">
        <v>3</v>
      </c>
    </row>
    <row r="22" spans="1:20" x14ac:dyDescent="0.3">
      <c r="A22" s="7">
        <v>16</v>
      </c>
      <c r="C22" s="7">
        <v>2013</v>
      </c>
      <c r="E22" s="7" t="s">
        <v>4</v>
      </c>
      <c r="F22" s="7">
        <v>1792</v>
      </c>
      <c r="G22" s="7" t="s">
        <v>53</v>
      </c>
      <c r="H22" s="7" t="s">
        <v>20</v>
      </c>
      <c r="I22" s="8" t="s">
        <v>16</v>
      </c>
      <c r="J22" s="6">
        <v>33.799999999999997</v>
      </c>
      <c r="K22" s="6">
        <v>61.1</v>
      </c>
      <c r="L22" s="6">
        <v>5.0999999999999996</v>
      </c>
      <c r="M22" s="6"/>
      <c r="N22" s="9">
        <v>7.1870000000000003</v>
      </c>
      <c r="O22" s="9">
        <v>8.9136942258665517</v>
      </c>
      <c r="P22" s="9"/>
      <c r="Q22" s="7">
        <v>3</v>
      </c>
      <c r="R22" s="7">
        <v>3</v>
      </c>
      <c r="S22" s="7">
        <v>6</v>
      </c>
      <c r="T22" s="7">
        <v>3</v>
      </c>
    </row>
    <row r="23" spans="1:20" x14ac:dyDescent="0.3">
      <c r="A23" s="7">
        <v>17</v>
      </c>
      <c r="C23" s="7">
        <v>2013</v>
      </c>
      <c r="E23" s="7" t="s">
        <v>7</v>
      </c>
      <c r="F23" s="7" t="s">
        <v>14</v>
      </c>
      <c r="G23" s="7" t="s">
        <v>55</v>
      </c>
      <c r="H23" s="7" t="s">
        <v>23</v>
      </c>
      <c r="I23" s="8" t="s">
        <v>19</v>
      </c>
      <c r="J23" s="6">
        <v>21.5</v>
      </c>
      <c r="K23" s="6">
        <v>49.6</v>
      </c>
      <c r="L23" s="6">
        <v>28.9</v>
      </c>
      <c r="M23" s="6"/>
      <c r="N23" s="9">
        <v>5.7960000000000003</v>
      </c>
      <c r="O23" s="9">
        <v>9.6976212237207182</v>
      </c>
      <c r="P23" s="9"/>
      <c r="Q23" s="7">
        <v>4</v>
      </c>
      <c r="R23" s="7">
        <v>3</v>
      </c>
      <c r="S23" s="7">
        <v>6</v>
      </c>
      <c r="T23" s="7">
        <v>3</v>
      </c>
    </row>
    <row r="24" spans="1:20" ht="17.25" thickBot="1" x14ac:dyDescent="0.35">
      <c r="A24" s="13">
        <v>18</v>
      </c>
      <c r="B24" s="13"/>
      <c r="C24" s="13">
        <v>2013</v>
      </c>
      <c r="D24" s="13"/>
      <c r="E24" s="13" t="s">
        <v>10</v>
      </c>
      <c r="F24" s="13" t="s">
        <v>14</v>
      </c>
      <c r="G24" s="13" t="s">
        <v>55</v>
      </c>
      <c r="H24" s="13" t="s">
        <v>24</v>
      </c>
      <c r="I24" s="14" t="s">
        <v>17</v>
      </c>
      <c r="J24" s="15">
        <v>18.5</v>
      </c>
      <c r="K24" s="15">
        <v>72.099999999999994</v>
      </c>
      <c r="L24" s="15">
        <v>9.4</v>
      </c>
      <c r="M24" s="15"/>
      <c r="N24" s="16">
        <v>6.7759999999999998</v>
      </c>
      <c r="O24" s="16">
        <v>10.451343967683064</v>
      </c>
      <c r="P24" s="16"/>
      <c r="Q24" s="13">
        <v>4</v>
      </c>
      <c r="R24" s="13">
        <v>3</v>
      </c>
      <c r="S24" s="13">
        <v>6</v>
      </c>
      <c r="T24" s="13">
        <v>3</v>
      </c>
    </row>
    <row r="26" spans="1:20" x14ac:dyDescent="0.3">
      <c r="A26" s="10" t="s">
        <v>71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1:20" x14ac:dyDescent="0.3">
      <c r="A27" s="20" t="s">
        <v>42</v>
      </c>
      <c r="B27" s="20"/>
      <c r="C27" s="20"/>
      <c r="D27" s="19" t="s">
        <v>81</v>
      </c>
      <c r="E27" s="19"/>
      <c r="F27" s="19"/>
      <c r="G27" s="20" t="s">
        <v>44</v>
      </c>
      <c r="H27" s="20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8" t="s">
        <v>11</v>
      </c>
      <c r="B28" s="18"/>
      <c r="D28" s="7">
        <v>1</v>
      </c>
      <c r="E28" s="23" t="s">
        <v>27</v>
      </c>
      <c r="F28" s="23"/>
      <c r="G28" s="23"/>
      <c r="H28" s="23"/>
    </row>
    <row r="29" spans="1:20" x14ac:dyDescent="0.3">
      <c r="A29" s="18"/>
      <c r="B29" s="18"/>
      <c r="D29" s="7">
        <v>2</v>
      </c>
      <c r="E29" s="23" t="s">
        <v>28</v>
      </c>
      <c r="F29" s="23"/>
      <c r="G29" s="23" t="s">
        <v>78</v>
      </c>
      <c r="H29" s="23"/>
    </row>
    <row r="30" spans="1:20" x14ac:dyDescent="0.3">
      <c r="A30" s="18"/>
      <c r="B30" s="18"/>
      <c r="D30" s="7">
        <v>3</v>
      </c>
      <c r="E30" s="23" t="s">
        <v>29</v>
      </c>
      <c r="F30" s="23"/>
      <c r="G30" s="23" t="s">
        <v>45</v>
      </c>
      <c r="H30" s="23"/>
    </row>
    <row r="31" spans="1:20" x14ac:dyDescent="0.3">
      <c r="A31" s="18"/>
      <c r="B31" s="18"/>
      <c r="D31" s="7">
        <v>4</v>
      </c>
      <c r="E31" s="23" t="s">
        <v>30</v>
      </c>
      <c r="F31" s="23"/>
      <c r="G31" s="23"/>
      <c r="H31" s="23"/>
    </row>
    <row r="32" spans="1:20" x14ac:dyDescent="0.3">
      <c r="A32" s="18"/>
      <c r="B32" s="18"/>
      <c r="E32" s="23"/>
      <c r="F32" s="23"/>
      <c r="G32" s="23"/>
      <c r="H32" s="23"/>
    </row>
    <row r="33" spans="1:20" x14ac:dyDescent="0.3">
      <c r="A33" s="25" t="s">
        <v>12</v>
      </c>
      <c r="B33" s="25"/>
      <c r="D33" s="7">
        <v>1</v>
      </c>
      <c r="E33" s="23" t="s">
        <v>31</v>
      </c>
      <c r="F33" s="23"/>
      <c r="G33" s="23"/>
      <c r="H33" s="23"/>
    </row>
    <row r="34" spans="1:20" x14ac:dyDescent="0.3">
      <c r="A34" s="18"/>
      <c r="B34" s="18"/>
      <c r="D34" s="7">
        <v>2</v>
      </c>
      <c r="E34" s="23" t="s">
        <v>32</v>
      </c>
      <c r="F34" s="23"/>
      <c r="G34" s="23"/>
      <c r="H34" s="23"/>
    </row>
    <row r="35" spans="1:20" x14ac:dyDescent="0.3">
      <c r="A35" s="18"/>
      <c r="B35" s="18"/>
      <c r="D35" s="7">
        <v>3</v>
      </c>
      <c r="E35" s="23" t="s">
        <v>33</v>
      </c>
      <c r="F35" s="23"/>
      <c r="G35" s="23"/>
      <c r="H35" s="23"/>
    </row>
    <row r="36" spans="1:20" x14ac:dyDescent="0.3">
      <c r="A36" s="18"/>
      <c r="B36" s="18"/>
      <c r="D36" s="7">
        <v>4</v>
      </c>
      <c r="E36" s="23" t="s">
        <v>34</v>
      </c>
      <c r="F36" s="23"/>
      <c r="G36" s="23"/>
      <c r="H36" s="23"/>
    </row>
    <row r="37" spans="1:20" x14ac:dyDescent="0.3">
      <c r="A37" s="18"/>
      <c r="B37" s="18"/>
      <c r="E37" s="23"/>
      <c r="F37" s="23"/>
      <c r="G37" s="23"/>
      <c r="H37" s="23"/>
    </row>
    <row r="38" spans="1:20" x14ac:dyDescent="0.3">
      <c r="A38" s="25" t="s">
        <v>13</v>
      </c>
      <c r="B38" s="25"/>
      <c r="D38" s="7">
        <v>1</v>
      </c>
      <c r="E38" s="23" t="s">
        <v>31</v>
      </c>
      <c r="F38" s="23"/>
      <c r="G38" s="23" t="s">
        <v>46</v>
      </c>
      <c r="H38" s="23"/>
    </row>
    <row r="39" spans="1:20" x14ac:dyDescent="0.3">
      <c r="A39" s="18"/>
      <c r="B39" s="18"/>
      <c r="D39" s="7">
        <v>2</v>
      </c>
      <c r="E39" s="23" t="s">
        <v>35</v>
      </c>
      <c r="F39" s="23"/>
      <c r="G39" s="23"/>
      <c r="H39" s="23"/>
    </row>
    <row r="40" spans="1:20" x14ac:dyDescent="0.3">
      <c r="A40" s="18"/>
      <c r="B40" s="18"/>
      <c r="D40" s="7">
        <v>3</v>
      </c>
      <c r="E40" s="23" t="s">
        <v>36</v>
      </c>
      <c r="F40" s="23"/>
      <c r="G40" s="23"/>
      <c r="H40" s="23"/>
    </row>
    <row r="41" spans="1:20" x14ac:dyDescent="0.3">
      <c r="A41" s="18"/>
      <c r="B41" s="18"/>
      <c r="D41" s="7">
        <v>4</v>
      </c>
      <c r="E41" s="23" t="s">
        <v>37</v>
      </c>
      <c r="F41" s="23"/>
      <c r="G41" s="23"/>
      <c r="H41" s="23"/>
    </row>
    <row r="42" spans="1:20" x14ac:dyDescent="0.3">
      <c r="A42" s="18"/>
      <c r="B42" s="18"/>
      <c r="D42" s="7">
        <v>5</v>
      </c>
      <c r="E42" s="23" t="s">
        <v>38</v>
      </c>
      <c r="F42" s="23"/>
      <c r="G42" s="23"/>
      <c r="H42" s="23"/>
    </row>
    <row r="43" spans="1:20" x14ac:dyDescent="0.3">
      <c r="A43" s="18"/>
      <c r="B43" s="18"/>
      <c r="D43" s="7">
        <v>6</v>
      </c>
      <c r="E43" s="23" t="s">
        <v>39</v>
      </c>
      <c r="F43" s="23"/>
      <c r="G43" s="23"/>
      <c r="H43" s="23"/>
    </row>
    <row r="44" spans="1:20" x14ac:dyDescent="0.3">
      <c r="A44" s="18"/>
      <c r="B44" s="18"/>
      <c r="E44" s="23"/>
      <c r="F44" s="23"/>
      <c r="G44" s="23"/>
      <c r="H44" s="23"/>
    </row>
    <row r="45" spans="1:20" x14ac:dyDescent="0.3">
      <c r="A45" s="25" t="s">
        <v>26</v>
      </c>
      <c r="B45" s="25"/>
      <c r="D45" s="7">
        <v>1</v>
      </c>
      <c r="E45" s="23" t="s">
        <v>31</v>
      </c>
      <c r="F45" s="23"/>
      <c r="G45" s="23"/>
      <c r="H45" s="23"/>
    </row>
    <row r="46" spans="1:20" x14ac:dyDescent="0.3">
      <c r="D46" s="7">
        <v>2</v>
      </c>
      <c r="E46" s="23" t="s">
        <v>41</v>
      </c>
      <c r="F46" s="23"/>
      <c r="G46" s="23" t="s">
        <v>79</v>
      </c>
      <c r="H46" s="23"/>
    </row>
    <row r="47" spans="1:20" ht="17.25" thickBot="1" x14ac:dyDescent="0.35">
      <c r="A47" s="13"/>
      <c r="B47" s="13"/>
      <c r="C47" s="13"/>
      <c r="D47" s="13">
        <v>3</v>
      </c>
      <c r="E47" s="27" t="s">
        <v>40</v>
      </c>
      <c r="F47" s="27"/>
      <c r="G47" s="27" t="s">
        <v>80</v>
      </c>
      <c r="H47" s="27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 x14ac:dyDescent="0.3">
      <c r="E48" s="23"/>
      <c r="F48" s="23"/>
      <c r="G48" s="23"/>
      <c r="H48" s="23"/>
    </row>
    <row r="49" spans="1:20" ht="18" x14ac:dyDescent="0.3">
      <c r="A49" s="23" t="s">
        <v>73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</row>
    <row r="50" spans="1:20" ht="18" x14ac:dyDescent="0.3">
      <c r="A50" s="22" t="s">
        <v>74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</row>
    <row r="51" spans="1:20" x14ac:dyDescent="0.3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</row>
  </sheetData>
  <mergeCells count="61">
    <mergeCell ref="G28:H28"/>
    <mergeCell ref="G29:H29"/>
    <mergeCell ref="G30:H30"/>
    <mergeCell ref="G31:H31"/>
    <mergeCell ref="A49:T49"/>
    <mergeCell ref="G47:H47"/>
    <mergeCell ref="G48:H48"/>
    <mergeCell ref="G42:H42"/>
    <mergeCell ref="G43:H43"/>
    <mergeCell ref="G44:H44"/>
    <mergeCell ref="G45:H45"/>
    <mergeCell ref="G46:H46"/>
    <mergeCell ref="G37:H37"/>
    <mergeCell ref="G38:H38"/>
    <mergeCell ref="G39:H39"/>
    <mergeCell ref="G40:H40"/>
    <mergeCell ref="G41:H41"/>
    <mergeCell ref="G32:H32"/>
    <mergeCell ref="G33:H33"/>
    <mergeCell ref="G34:H34"/>
    <mergeCell ref="G35:H35"/>
    <mergeCell ref="G36:H36"/>
    <mergeCell ref="E45:F45"/>
    <mergeCell ref="E46:F46"/>
    <mergeCell ref="E37:F37"/>
    <mergeCell ref="E38:F38"/>
    <mergeCell ref="E39:F39"/>
    <mergeCell ref="E40:F40"/>
    <mergeCell ref="E41:F41"/>
    <mergeCell ref="A2:T2"/>
    <mergeCell ref="A3:A4"/>
    <mergeCell ref="A45:B45"/>
    <mergeCell ref="A38:B38"/>
    <mergeCell ref="A33:B33"/>
    <mergeCell ref="A27:C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N4:O4"/>
    <mergeCell ref="Q4:T4"/>
    <mergeCell ref="I4:L4"/>
    <mergeCell ref="I3:T3"/>
    <mergeCell ref="A50:T50"/>
    <mergeCell ref="A51:T51"/>
    <mergeCell ref="T5:T6"/>
    <mergeCell ref="D10:D11"/>
    <mergeCell ref="D13:D14"/>
    <mergeCell ref="D16:D17"/>
    <mergeCell ref="D7:D8"/>
    <mergeCell ref="G27:H27"/>
    <mergeCell ref="E47:F47"/>
    <mergeCell ref="E48:F48"/>
    <mergeCell ref="E42:F42"/>
    <mergeCell ref="E43:F43"/>
    <mergeCell ref="E44:F44"/>
  </mergeCells>
  <conditionalFormatting sqref="F7:G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{F516C2E6-C217-4A92-BA6D-9333CC6270FD}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16C2E6-C217-4A92-BA6D-9333CC6270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F7:G24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31" workbookViewId="0">
      <selection activeCell="D48" sqref="D48:E65"/>
    </sheetView>
  </sheetViews>
  <sheetFormatPr baseColWidth="10" defaultRowHeight="16.5" x14ac:dyDescent="0.3"/>
  <cols>
    <col min="1" max="1" width="4.42578125" style="1" bestFit="1" customWidth="1"/>
    <col min="2" max="2" width="5.42578125" style="1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5.74</v>
      </c>
      <c r="B2" s="2">
        <v>8.3338529419535501</v>
      </c>
    </row>
    <row r="3" spans="1:2" x14ac:dyDescent="0.3">
      <c r="A3" s="2">
        <v>5.4159999999999995</v>
      </c>
      <c r="B3" s="2">
        <v>8.9831585348696841</v>
      </c>
    </row>
    <row r="4" spans="1:2" x14ac:dyDescent="0.3">
      <c r="A4" s="2">
        <v>7.3840000000000003</v>
      </c>
      <c r="B4" s="2">
        <v>10.950638735878766</v>
      </c>
    </row>
    <row r="5" spans="1:2" x14ac:dyDescent="0.3">
      <c r="A5" s="2">
        <v>7.2219999999999995</v>
      </c>
      <c r="B5" s="2">
        <v>9.1639736047681701</v>
      </c>
    </row>
    <row r="6" spans="1:2" x14ac:dyDescent="0.3">
      <c r="A6" s="2">
        <v>7.3579999999999997</v>
      </c>
      <c r="B6" s="2">
        <v>12.361176828443961</v>
      </c>
    </row>
    <row r="7" spans="1:2" x14ac:dyDescent="0.3">
      <c r="A7" s="2">
        <v>5.8780000000000001</v>
      </c>
      <c r="B7" s="2">
        <v>8.5935273712871894</v>
      </c>
    </row>
    <row r="8" spans="1:2" x14ac:dyDescent="0.3">
      <c r="A8" s="2">
        <v>6.8220000000000001</v>
      </c>
      <c r="B8" s="2">
        <v>8.5191215789948025</v>
      </c>
    </row>
    <row r="9" spans="1:2" x14ac:dyDescent="0.3">
      <c r="A9" s="2">
        <v>7.3599999999999994</v>
      </c>
      <c r="B9" s="2">
        <v>13.147844073868727</v>
      </c>
    </row>
    <row r="10" spans="1:2" x14ac:dyDescent="0.3">
      <c r="A10" s="2">
        <v>6.2060000000000004</v>
      </c>
      <c r="B10" s="2">
        <v>9.0155716224437246</v>
      </c>
    </row>
    <row r="11" spans="1:2" x14ac:dyDescent="0.3">
      <c r="A11" s="2">
        <v>7.5439999999999996</v>
      </c>
      <c r="B11" s="2">
        <v>18.335186500705237</v>
      </c>
    </row>
    <row r="12" spans="1:2" x14ac:dyDescent="0.3">
      <c r="A12" s="2">
        <v>7.0640000000000001</v>
      </c>
      <c r="B12" s="2">
        <v>8.816831568339909</v>
      </c>
    </row>
    <row r="13" spans="1:2" x14ac:dyDescent="0.3">
      <c r="A13" s="2">
        <v>5.2559999999999993</v>
      </c>
      <c r="B13" s="2">
        <v>9.8610907956196563</v>
      </c>
    </row>
    <row r="14" spans="1:2" x14ac:dyDescent="0.3">
      <c r="A14" s="2">
        <v>6.581999999999999</v>
      </c>
      <c r="B14" s="2">
        <v>8.2497601393800952</v>
      </c>
    </row>
    <row r="15" spans="1:2" x14ac:dyDescent="0.3">
      <c r="A15" s="2">
        <v>7.3780000000000001</v>
      </c>
      <c r="B15" s="2">
        <v>9.0249811371113857</v>
      </c>
    </row>
    <row r="16" spans="1:2" x14ac:dyDescent="0.3">
      <c r="A16" s="3">
        <v>5.7320000000000002</v>
      </c>
      <c r="B16" s="3">
        <v>8.9063910168957925</v>
      </c>
    </row>
    <row r="17" spans="1:2" x14ac:dyDescent="0.3">
      <c r="A17" s="2">
        <v>5.2899999999999991</v>
      </c>
      <c r="B17" s="2">
        <v>8.3338529419535501</v>
      </c>
    </row>
    <row r="18" spans="1:2" x14ac:dyDescent="0.3">
      <c r="A18" s="2">
        <v>7.0120000000000005</v>
      </c>
      <c r="B18" s="2">
        <v>8.9831585348696841</v>
      </c>
    </row>
    <row r="19" spans="1:2" x14ac:dyDescent="0.3">
      <c r="A19" s="2">
        <v>4.8520000000000003</v>
      </c>
      <c r="B19" s="2">
        <v>10.950638735878766</v>
      </c>
    </row>
    <row r="20" spans="1:2" x14ac:dyDescent="0.3">
      <c r="A20" s="2">
        <v>6.7960000000000012</v>
      </c>
      <c r="B20" s="2">
        <v>9.1639736047681701</v>
      </c>
    </row>
    <row r="21" spans="1:2" x14ac:dyDescent="0.3">
      <c r="A21" s="2">
        <v>7.2240000000000011</v>
      </c>
      <c r="B21" s="2">
        <v>12.361176828443961</v>
      </c>
    </row>
    <row r="22" spans="1:2" x14ac:dyDescent="0.3">
      <c r="A22" s="2">
        <v>5.8660000000000005</v>
      </c>
      <c r="B22" s="2">
        <v>8.5935273712871894</v>
      </c>
    </row>
    <row r="23" spans="1:2" x14ac:dyDescent="0.3">
      <c r="A23" s="2">
        <v>6.5519999999999996</v>
      </c>
      <c r="B23" s="2">
        <v>8.5191215789948025</v>
      </c>
    </row>
    <row r="24" spans="1:2" x14ac:dyDescent="0.3">
      <c r="A24" s="2">
        <v>7.2379999999999995</v>
      </c>
      <c r="B24" s="2">
        <v>13.147844073868727</v>
      </c>
    </row>
    <row r="25" spans="1:2" x14ac:dyDescent="0.3">
      <c r="A25" s="2">
        <v>6.26</v>
      </c>
      <c r="B25" s="2">
        <v>9.0155716224437246</v>
      </c>
    </row>
    <row r="26" spans="1:2" x14ac:dyDescent="0.3">
      <c r="A26" s="2">
        <v>7.3600000000000012</v>
      </c>
      <c r="B26" s="2">
        <v>18.335186500705237</v>
      </c>
    </row>
    <row r="27" spans="1:2" x14ac:dyDescent="0.3">
      <c r="A27" s="2">
        <v>6.7720000000000002</v>
      </c>
      <c r="B27" s="2">
        <v>8.816831568339909</v>
      </c>
    </row>
    <row r="28" spans="1:2" x14ac:dyDescent="0.3">
      <c r="A28" s="2">
        <v>5.2960000000000003</v>
      </c>
      <c r="B28" s="2">
        <v>9.8610907956196563</v>
      </c>
    </row>
    <row r="29" spans="1:2" x14ac:dyDescent="0.3">
      <c r="A29" s="2">
        <v>6.3440000000000003</v>
      </c>
      <c r="B29" s="2">
        <v>8.2497601393800952</v>
      </c>
    </row>
    <row r="30" spans="1:2" x14ac:dyDescent="0.3">
      <c r="A30" s="2">
        <v>6</v>
      </c>
      <c r="B30" s="2">
        <v>9.0249811371113857</v>
      </c>
    </row>
    <row r="31" spans="1:2" x14ac:dyDescent="0.3">
      <c r="A31" s="3">
        <v>5.8159999999999998</v>
      </c>
      <c r="B31" s="3">
        <v>8.9063910168957925</v>
      </c>
    </row>
    <row r="32" spans="1:2" x14ac:dyDescent="0.3">
      <c r="A32" s="4"/>
      <c r="B32" s="4"/>
    </row>
    <row r="33" spans="1:5" x14ac:dyDescent="0.3">
      <c r="A33" s="2">
        <v>5.7215999999999996</v>
      </c>
      <c r="B33" s="2">
        <v>8.3338529419535501</v>
      </c>
    </row>
    <row r="34" spans="1:5" x14ac:dyDescent="0.3">
      <c r="A34" s="2">
        <v>5.266</v>
      </c>
      <c r="B34" s="2">
        <v>8.9831585348696841</v>
      </c>
    </row>
    <row r="35" spans="1:5" x14ac:dyDescent="0.3">
      <c r="A35" s="2">
        <v>7.2540000000000004</v>
      </c>
      <c r="B35" s="2">
        <v>10.950638735878766</v>
      </c>
    </row>
    <row r="36" spans="1:5" x14ac:dyDescent="0.3">
      <c r="A36" s="2">
        <v>7.2560000000000002</v>
      </c>
      <c r="B36" s="2">
        <v>9.1639736047681701</v>
      </c>
    </row>
    <row r="37" spans="1:5" x14ac:dyDescent="0.3">
      <c r="A37" s="2">
        <v>7.4620000000000006</v>
      </c>
      <c r="B37" s="2">
        <v>12.361176828443961</v>
      </c>
    </row>
    <row r="38" spans="1:5" x14ac:dyDescent="0.3">
      <c r="A38" s="2">
        <v>6.1439999999999992</v>
      </c>
      <c r="B38" s="2">
        <v>8.5935273712871894</v>
      </c>
    </row>
    <row r="39" spans="1:5" x14ac:dyDescent="0.3">
      <c r="A39" s="2">
        <v>7.08</v>
      </c>
      <c r="B39" s="2">
        <v>8.5191215789948025</v>
      </c>
    </row>
    <row r="40" spans="1:5" x14ac:dyDescent="0.3">
      <c r="A40" s="2">
        <v>7.508</v>
      </c>
      <c r="B40" s="2">
        <v>13.147844073868727</v>
      </c>
    </row>
    <row r="41" spans="1:5" x14ac:dyDescent="0.3">
      <c r="A41" s="2">
        <v>6.4759999999999991</v>
      </c>
      <c r="B41" s="2">
        <v>9.0155716224437246</v>
      </c>
    </row>
    <row r="42" spans="1:5" x14ac:dyDescent="0.3">
      <c r="A42" s="2">
        <v>7.5240000000000009</v>
      </c>
      <c r="B42" s="2">
        <v>18.335186500705237</v>
      </c>
    </row>
    <row r="43" spans="1:5" x14ac:dyDescent="0.3">
      <c r="A43" s="2">
        <v>7.0780000000000003</v>
      </c>
      <c r="B43" s="2">
        <v>8.816831568339909</v>
      </c>
    </row>
    <row r="44" spans="1:5" x14ac:dyDescent="0.3">
      <c r="A44" s="2">
        <v>5.6579999999999995</v>
      </c>
      <c r="B44" s="2">
        <v>9.8610907956196563</v>
      </c>
    </row>
    <row r="45" spans="1:5" x14ac:dyDescent="0.3">
      <c r="A45" s="2">
        <v>7.4320000000000004</v>
      </c>
      <c r="B45" s="2">
        <v>8.9136942258665517</v>
      </c>
    </row>
    <row r="46" spans="1:5" x14ac:dyDescent="0.3">
      <c r="A46" s="2">
        <v>5.8959999999999999</v>
      </c>
      <c r="B46" s="2">
        <v>9.6976212237207182</v>
      </c>
    </row>
    <row r="47" spans="1:5" x14ac:dyDescent="0.3">
      <c r="A47" s="3">
        <v>7.194</v>
      </c>
      <c r="B47" s="3">
        <v>10.451343967683064</v>
      </c>
    </row>
    <row r="48" spans="1:5" x14ac:dyDescent="0.3">
      <c r="A48">
        <v>5.7080000000000002</v>
      </c>
      <c r="B48" s="1">
        <v>8.3338529419535501</v>
      </c>
      <c r="D48" s="5">
        <f>AVERAGE(A2,A17,A33,A48)</f>
        <v>5.6149000000000004</v>
      </c>
      <c r="E48" s="5">
        <f>AVERAGE(B2,B17,B33,B48)</f>
        <v>8.3338529419535501</v>
      </c>
    </row>
    <row r="49" spans="1:5" x14ac:dyDescent="0.3">
      <c r="A49">
        <v>5.1100000000000003</v>
      </c>
      <c r="B49" s="1">
        <v>8.9831585348696841</v>
      </c>
      <c r="D49" s="5">
        <f t="shared" ref="D49:E59" si="0">AVERAGE(A3,A18,A34,A49)</f>
        <v>5.7010000000000005</v>
      </c>
      <c r="E49" s="5">
        <f t="shared" si="0"/>
        <v>8.9831585348696841</v>
      </c>
    </row>
    <row r="50" spans="1:5" x14ac:dyDescent="0.3">
      <c r="A50">
        <v>7.0019999999999998</v>
      </c>
      <c r="B50" s="1">
        <v>10.950638735878766</v>
      </c>
      <c r="D50" s="5">
        <f t="shared" si="0"/>
        <v>6.6230000000000002</v>
      </c>
      <c r="E50" s="5">
        <f t="shared" si="0"/>
        <v>10.950638735878766</v>
      </c>
    </row>
    <row r="51" spans="1:5" x14ac:dyDescent="0.3">
      <c r="A51">
        <v>7.1959999999999997</v>
      </c>
      <c r="B51" s="1">
        <v>9.1639736047681701</v>
      </c>
      <c r="D51" s="5">
        <f t="shared" si="0"/>
        <v>7.1174999999999997</v>
      </c>
      <c r="E51" s="5">
        <f t="shared" si="0"/>
        <v>9.1639736047681701</v>
      </c>
    </row>
    <row r="52" spans="1:5" x14ac:dyDescent="0.3">
      <c r="A52">
        <v>6.7279999999999998</v>
      </c>
      <c r="B52" s="1">
        <v>12.361176828443961</v>
      </c>
      <c r="D52" s="5">
        <f t="shared" si="0"/>
        <v>7.1929999999999996</v>
      </c>
      <c r="E52" s="5">
        <f t="shared" si="0"/>
        <v>12.361176828443961</v>
      </c>
    </row>
    <row r="53" spans="1:5" x14ac:dyDescent="0.3">
      <c r="A53">
        <v>5.87</v>
      </c>
      <c r="B53" s="1">
        <v>8.5935273712871894</v>
      </c>
      <c r="D53" s="5">
        <f t="shared" si="0"/>
        <v>5.9394999999999998</v>
      </c>
      <c r="E53" s="5">
        <f t="shared" si="0"/>
        <v>8.5935273712871894</v>
      </c>
    </row>
    <row r="54" spans="1:5" x14ac:dyDescent="0.3">
      <c r="A54">
        <v>6.5520000000000014</v>
      </c>
      <c r="B54" s="1">
        <v>8.5191215789948025</v>
      </c>
      <c r="D54" s="5">
        <f t="shared" si="0"/>
        <v>6.7515000000000001</v>
      </c>
      <c r="E54" s="5">
        <f t="shared" si="0"/>
        <v>8.5191215789948025</v>
      </c>
    </row>
    <row r="55" spans="1:5" x14ac:dyDescent="0.3">
      <c r="A55">
        <v>7.2120000000000006</v>
      </c>
      <c r="B55" s="1">
        <v>13.147844073868727</v>
      </c>
      <c r="D55" s="5">
        <f t="shared" si="0"/>
        <v>7.3294999999999995</v>
      </c>
      <c r="E55" s="5">
        <f t="shared" si="0"/>
        <v>13.147844073868727</v>
      </c>
    </row>
    <row r="56" spans="1:5" x14ac:dyDescent="0.3">
      <c r="A56">
        <v>6.0039999999999996</v>
      </c>
      <c r="B56" s="1">
        <v>9.0155716224437246</v>
      </c>
      <c r="D56" s="5">
        <f t="shared" si="0"/>
        <v>6.2364999999999995</v>
      </c>
      <c r="E56" s="5">
        <f t="shared" si="0"/>
        <v>9.0155716224437246</v>
      </c>
    </row>
    <row r="57" spans="1:5" x14ac:dyDescent="0.3">
      <c r="A57">
        <v>7.1259999999999994</v>
      </c>
      <c r="B57" s="1">
        <v>18.335186500705237</v>
      </c>
      <c r="D57" s="5">
        <f t="shared" si="0"/>
        <v>7.3885000000000005</v>
      </c>
      <c r="E57" s="5">
        <f t="shared" si="0"/>
        <v>18.335186500705237</v>
      </c>
    </row>
    <row r="58" spans="1:5" x14ac:dyDescent="0.3">
      <c r="A58">
        <v>6.65</v>
      </c>
      <c r="B58" s="1">
        <v>8.816831568339909</v>
      </c>
      <c r="D58" s="5">
        <f t="shared" si="0"/>
        <v>6.891</v>
      </c>
      <c r="E58" s="5">
        <f t="shared" si="0"/>
        <v>8.816831568339909</v>
      </c>
    </row>
    <row r="59" spans="1:5" x14ac:dyDescent="0.3">
      <c r="A59">
        <v>5.2679999999999998</v>
      </c>
      <c r="B59" s="1">
        <v>9.8610907956196563</v>
      </c>
      <c r="D59" s="5">
        <f t="shared" si="0"/>
        <v>5.3695000000000004</v>
      </c>
      <c r="E59" s="5">
        <f t="shared" si="0"/>
        <v>9.8610907956196563</v>
      </c>
    </row>
    <row r="60" spans="1:5" x14ac:dyDescent="0.3">
      <c r="A60">
        <v>6.9420000000000002</v>
      </c>
      <c r="B60" s="1">
        <v>8.9136942258665517</v>
      </c>
      <c r="D60" s="5">
        <f>AVERAGE(A14,A29)</f>
        <v>6.4629999999999992</v>
      </c>
      <c r="E60" s="5">
        <f>AVERAGE(B14,B29)</f>
        <v>8.2497601393800952</v>
      </c>
    </row>
    <row r="61" spans="1:5" x14ac:dyDescent="0.3">
      <c r="A61">
        <v>5.6960000000000006</v>
      </c>
      <c r="B61" s="1">
        <v>9.6976212237207182</v>
      </c>
      <c r="D61" s="5">
        <f t="shared" ref="D61:E62" si="1">AVERAGE(A15,A30)</f>
        <v>6.6890000000000001</v>
      </c>
      <c r="E61" s="5">
        <f t="shared" si="1"/>
        <v>9.0249811371113857</v>
      </c>
    </row>
    <row r="62" spans="1:5" x14ac:dyDescent="0.3">
      <c r="A62">
        <v>6.3579999999999997</v>
      </c>
      <c r="B62" s="1">
        <v>10.451343967683064</v>
      </c>
      <c r="D62" s="5">
        <f t="shared" si="1"/>
        <v>5.774</v>
      </c>
      <c r="E62" s="5">
        <f t="shared" si="1"/>
        <v>8.9063910168957925</v>
      </c>
    </row>
    <row r="63" spans="1:5" x14ac:dyDescent="0.3">
      <c r="D63" s="5">
        <f>AVERAGE(A45,A60)</f>
        <v>7.1870000000000003</v>
      </c>
      <c r="E63" s="5">
        <f>AVERAGE(B45,B60)</f>
        <v>8.9136942258665517</v>
      </c>
    </row>
    <row r="64" spans="1:5" x14ac:dyDescent="0.3">
      <c r="D64" s="5">
        <f t="shared" ref="D64:E65" si="2">AVERAGE(A46,A61)</f>
        <v>5.7960000000000003</v>
      </c>
      <c r="E64" s="5">
        <f t="shared" si="2"/>
        <v>9.6976212237207182</v>
      </c>
    </row>
    <row r="65" spans="4:5" x14ac:dyDescent="0.3">
      <c r="D65" s="5">
        <f t="shared" si="2"/>
        <v>6.7759999999999998</v>
      </c>
      <c r="E65" s="5">
        <f t="shared" si="2"/>
        <v>10.451343967683064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Schorpp</dc:creator>
  <cp:lastModifiedBy>Quentin Schorpp</cp:lastModifiedBy>
  <dcterms:created xsi:type="dcterms:W3CDTF">2015-04-01T11:09:24Z</dcterms:created>
  <dcterms:modified xsi:type="dcterms:W3CDTF">2015-04-17T08:08:11Z</dcterms:modified>
</cp:coreProperties>
</file>