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5" yWindow="30" windowWidth="19575" windowHeight="9210" activeTab="1"/>
  </bookViews>
  <sheets>
    <sheet name="Gesamt" sheetId="6" r:id="rId1"/>
    <sheet name="iso_colli" sheetId="2" r:id="rId2"/>
    <sheet name="iso_colli_ttest" sheetId="3" r:id="rId3"/>
    <sheet name="iso_worms" sheetId="4" r:id="rId4"/>
    <sheet name="Tabelle1" sheetId="1" r:id="rId5"/>
    <sheet name="Tabelle5" sheetId="5" r:id="rId6"/>
  </sheets>
  <calcPr calcId="124519"/>
</workbook>
</file>

<file path=xl/calcChain.xml><?xml version="1.0" encoding="utf-8"?>
<calcChain xmlns="http://schemas.openxmlformats.org/spreadsheetml/2006/main">
  <c r="S21" i="6"/>
  <c r="Q21"/>
  <c r="O21"/>
  <c r="S20"/>
  <c r="Q20"/>
  <c r="O20"/>
  <c r="S19"/>
  <c r="Q19"/>
  <c r="O19"/>
  <c r="S18"/>
  <c r="Q18"/>
  <c r="O18"/>
  <c r="S17"/>
  <c r="Q17"/>
  <c r="O17"/>
  <c r="S16"/>
  <c r="Q16"/>
  <c r="O16"/>
  <c r="S15"/>
  <c r="Q15"/>
  <c r="O15"/>
  <c r="S14"/>
  <c r="Q14"/>
  <c r="O14"/>
  <c r="S12"/>
  <c r="Q12"/>
  <c r="O12"/>
  <c r="S11"/>
  <c r="Q11"/>
  <c r="O11"/>
  <c r="S10"/>
  <c r="Q10"/>
  <c r="O10"/>
  <c r="S9"/>
  <c r="Q9"/>
  <c r="O9"/>
  <c r="S8"/>
  <c r="Q8"/>
  <c r="O8"/>
  <c r="S7"/>
  <c r="Q7"/>
  <c r="O7"/>
  <c r="S6"/>
  <c r="Q6"/>
  <c r="O6"/>
  <c r="S5"/>
  <c r="Q5"/>
  <c r="O5"/>
  <c r="S3"/>
  <c r="Q3"/>
  <c r="O3"/>
  <c r="S2"/>
  <c r="Q2"/>
  <c r="O2"/>
</calcChain>
</file>

<file path=xl/sharedStrings.xml><?xml version="1.0" encoding="utf-8"?>
<sst xmlns="http://schemas.openxmlformats.org/spreadsheetml/2006/main" count="259" uniqueCount="52">
  <si>
    <t>±</t>
  </si>
  <si>
    <t>F. candida</t>
  </si>
  <si>
    <t>Sand</t>
  </si>
  <si>
    <t>L. terrestris</t>
  </si>
  <si>
    <t>treat</t>
  </si>
  <si>
    <t>soil</t>
  </si>
  <si>
    <t>label</t>
  </si>
  <si>
    <t>RC</t>
  </si>
  <si>
    <t>L</t>
  </si>
  <si>
    <t>C</t>
  </si>
  <si>
    <t>S</t>
  </si>
  <si>
    <t>L. terrestris (Interaction)</t>
  </si>
  <si>
    <t>F. candida (Interaction)</t>
  </si>
  <si>
    <t>Loam</t>
  </si>
  <si>
    <t>R</t>
  </si>
  <si>
    <t>MK</t>
  </si>
  <si>
    <t>n</t>
  </si>
  <si>
    <r>
      <t xml:space="preserve">δ </t>
    </r>
    <r>
      <rPr>
        <b/>
        <vertAlign val="superscript"/>
        <sz val="10"/>
        <rFont val="Arial Narrow"/>
        <family val="2"/>
      </rPr>
      <t>15</t>
    </r>
    <r>
      <rPr>
        <b/>
        <sz val="10"/>
        <rFont val="Arial Narrow"/>
        <family val="2"/>
      </rPr>
      <t>N/</t>
    </r>
    <r>
      <rPr>
        <b/>
        <vertAlign val="superscript"/>
        <sz val="10"/>
        <rFont val="Arial Narrow"/>
        <family val="2"/>
      </rPr>
      <t>14</t>
    </r>
    <r>
      <rPr>
        <b/>
        <sz val="10"/>
        <rFont val="Arial Narrow"/>
        <family val="2"/>
      </rPr>
      <t>N</t>
    </r>
  </si>
  <si>
    <t>15N 
[atom%]</t>
  </si>
  <si>
    <t>Preparation 
[mg]</t>
  </si>
  <si>
    <t>N 
[%]</t>
  </si>
  <si>
    <t>Treatment</t>
  </si>
  <si>
    <t>Label</t>
  </si>
  <si>
    <t>Average Ind dry  weight [ng]</t>
  </si>
  <si>
    <t>Amount of N in a average Individual [ng]</t>
  </si>
  <si>
    <t>-</t>
  </si>
  <si>
    <t>NA_start</t>
  </si>
  <si>
    <t>Labor culture</t>
  </si>
  <si>
    <t>NA (initial)</t>
  </si>
  <si>
    <t>MW</t>
  </si>
  <si>
    <t>SD</t>
  </si>
  <si>
    <t>Silt</t>
  </si>
  <si>
    <t>NA</t>
  </si>
  <si>
    <t>L. terrestris + F. candida</t>
  </si>
  <si>
    <t>15N</t>
  </si>
  <si>
    <t xml:space="preserve"> 15N</t>
  </si>
  <si>
    <t>Collembolans seem to acquire more N from the plant pool in Sand (higher at%)</t>
  </si>
  <si>
    <t>Collembolans seem to have nof fractionation during N uptake (no difference in NA : NA ini)</t>
  </si>
  <si>
    <t>Collembolans seem to acquire more N without L. terrestris (higher %N)</t>
  </si>
  <si>
    <t>Individual Collembolans seem to gain more weight from food of lower C:N ratio (real effect? Or just difference in n(20,40))</t>
  </si>
  <si>
    <t>Average amount of N in an individual seem to increase less in Treatments with L. terrestris and high C:N ratio of food</t>
  </si>
  <si>
    <t>delta</t>
  </si>
  <si>
    <t>atpercent</t>
  </si>
  <si>
    <t>Df</t>
  </si>
  <si>
    <t>Sum Sq</t>
  </si>
  <si>
    <t>Mean Sq</t>
  </si>
  <si>
    <t>F value</t>
  </si>
  <si>
    <t>Pr(&gt;F)</t>
  </si>
  <si>
    <t>***</t>
  </si>
  <si>
    <t>treat:soil</t>
  </si>
  <si>
    <t>*</t>
  </si>
  <si>
    <t>Residuals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</si>
</sst>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10"/>
      <name val="MS Sans Serif"/>
    </font>
    <font>
      <sz val="11"/>
      <color theme="1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i/>
      <sz val="10"/>
      <name val="Arial Narrow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0"/>
      <name val="Calibri"/>
      <family val="2"/>
    </font>
    <font>
      <b/>
      <sz val="11"/>
      <name val="Calibri"/>
      <family val="2"/>
      <scheme val="minor"/>
    </font>
    <font>
      <b/>
      <i/>
      <sz val="10"/>
      <name val="Arial Narrow"/>
      <family val="2"/>
    </font>
    <font>
      <b/>
      <vertAlign val="superscript"/>
      <sz val="10"/>
      <name val="Arial Narrow"/>
      <family val="2"/>
    </font>
    <font>
      <sz val="10"/>
      <color theme="1" tint="0.499984740745262"/>
      <name val="Arial Narrow"/>
      <family val="2"/>
    </font>
    <font>
      <sz val="10"/>
      <color theme="1" tint="0.499984740745262"/>
      <name val="Calibri"/>
      <family val="2"/>
    </font>
    <font>
      <u/>
      <sz val="10"/>
      <name val="Arial Narrow"/>
      <family val="2"/>
    </font>
    <font>
      <sz val="10"/>
      <color theme="5"/>
      <name val="Arial Narrow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0" fontId="1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1" fillId="0" borderId="0"/>
    <xf numFmtId="0" fontId="2" fillId="0" borderId="0"/>
    <xf numFmtId="0" fontId="6" fillId="0" borderId="0"/>
  </cellStyleXfs>
  <cellXfs count="53">
    <xf numFmtId="0" fontId="0" fillId="0" borderId="0" xfId="0"/>
    <xf numFmtId="0" fontId="5" fillId="0" borderId="0" xfId="1" applyFont="1" applyAlignment="1">
      <alignment horizontal="left" indent="1"/>
    </xf>
    <xf numFmtId="0" fontId="1" fillId="0" borderId="0" xfId="8"/>
    <xf numFmtId="0" fontId="5" fillId="0" borderId="0" xfId="10" applyNumberFormat="1" applyFont="1"/>
    <xf numFmtId="0" fontId="3" fillId="0" borderId="0" xfId="13" applyFont="1"/>
    <xf numFmtId="0" fontId="7" fillId="0" borderId="0" xfId="0" applyFont="1"/>
    <xf numFmtId="0" fontId="9" fillId="0" borderId="3" xfId="0" applyFont="1" applyBorder="1"/>
    <xf numFmtId="0" fontId="4" fillId="0" borderId="4" xfId="10" applyNumberFormat="1" applyFont="1" applyBorder="1"/>
    <xf numFmtId="0" fontId="10" fillId="0" borderId="6" xfId="10" applyNumberFormat="1" applyFont="1" applyBorder="1"/>
    <xf numFmtId="2" fontId="3" fillId="0" borderId="0" xfId="10" applyNumberFormat="1" applyFont="1" applyBorder="1"/>
    <xf numFmtId="0" fontId="8" fillId="0" borderId="0" xfId="10" applyFont="1" applyBorder="1" applyAlignment="1">
      <alignment horizontal="right"/>
    </xf>
    <xf numFmtId="2" fontId="8" fillId="0" borderId="0" xfId="10" applyNumberFormat="1" applyFont="1" applyBorder="1"/>
    <xf numFmtId="0" fontId="7" fillId="0" borderId="0" xfId="0" applyFont="1" applyBorder="1"/>
    <xf numFmtId="2" fontId="8" fillId="0" borderId="2" xfId="10" applyNumberFormat="1" applyFont="1" applyBorder="1"/>
    <xf numFmtId="0" fontId="10" fillId="0" borderId="6" xfId="1" applyFont="1" applyBorder="1" applyAlignment="1">
      <alignment horizontal="left"/>
    </xf>
    <xf numFmtId="2" fontId="3" fillId="0" borderId="0" xfId="1" applyNumberFormat="1" applyFont="1" applyBorder="1"/>
    <xf numFmtId="0" fontId="8" fillId="0" borderId="0" xfId="1" applyFont="1" applyBorder="1" applyAlignment="1">
      <alignment horizontal="right"/>
    </xf>
    <xf numFmtId="2" fontId="3" fillId="0" borderId="2" xfId="1" applyNumberFormat="1" applyFont="1" applyBorder="1"/>
    <xf numFmtId="0" fontId="10" fillId="0" borderId="7" xfId="1" applyFont="1" applyBorder="1" applyAlignment="1">
      <alignment horizontal="left"/>
    </xf>
    <xf numFmtId="2" fontId="3" fillId="0" borderId="1" xfId="1" applyNumberFormat="1" applyFont="1" applyBorder="1"/>
    <xf numFmtId="0" fontId="8" fillId="0" borderId="1" xfId="1" applyFont="1" applyBorder="1" applyAlignment="1">
      <alignment horizontal="right"/>
    </xf>
    <xf numFmtId="0" fontId="7" fillId="0" borderId="1" xfId="0" applyFont="1" applyBorder="1"/>
    <xf numFmtId="2" fontId="3" fillId="0" borderId="8" xfId="1" applyNumberFormat="1" applyFont="1" applyBorder="1"/>
    <xf numFmtId="0" fontId="3" fillId="0" borderId="0" xfId="15" applyNumberFormat="1" applyFont="1"/>
    <xf numFmtId="0" fontId="3" fillId="0" borderId="0" xfId="15" quotePrefix="1" applyNumberFormat="1" applyFont="1"/>
    <xf numFmtId="0" fontId="3" fillId="0" borderId="0" xfId="15" applyNumberFormat="1" applyFont="1" applyAlignment="1">
      <alignment wrapText="1"/>
    </xf>
    <xf numFmtId="0" fontId="3" fillId="0" borderId="0" xfId="14" applyFont="1"/>
    <xf numFmtId="0" fontId="4" fillId="0" borderId="0" xfId="3" applyFont="1"/>
    <xf numFmtId="0" fontId="4" fillId="0" borderId="0" xfId="3" applyFont="1" applyAlignment="1">
      <alignment wrapText="1"/>
    </xf>
    <xf numFmtId="0" fontId="3" fillId="0" borderId="0" xfId="3" applyFont="1"/>
    <xf numFmtId="0" fontId="3" fillId="0" borderId="0" xfId="3" applyFont="1" applyAlignment="1">
      <alignment horizontal="right"/>
    </xf>
    <xf numFmtId="2" fontId="3" fillId="0" borderId="0" xfId="3" applyNumberFormat="1" applyFont="1"/>
    <xf numFmtId="2" fontId="3" fillId="0" borderId="0" xfId="3" applyNumberFormat="1" applyFont="1" applyAlignment="1">
      <alignment horizontal="right"/>
    </xf>
    <xf numFmtId="0" fontId="12" fillId="0" borderId="0" xfId="3" applyFont="1"/>
    <xf numFmtId="0" fontId="13" fillId="0" borderId="0" xfId="3" applyFont="1" applyAlignment="1">
      <alignment horizontal="right"/>
    </xf>
    <xf numFmtId="2" fontId="12" fillId="0" borderId="0" xfId="3" applyNumberFormat="1" applyFont="1"/>
    <xf numFmtId="2" fontId="13" fillId="0" borderId="0" xfId="3" applyNumberFormat="1" applyFont="1" applyAlignment="1">
      <alignment horizontal="right"/>
    </xf>
    <xf numFmtId="0" fontId="14" fillId="0" borderId="0" xfId="3" applyFont="1"/>
    <xf numFmtId="0" fontId="5" fillId="0" borderId="0" xfId="3" applyFont="1" applyAlignment="1">
      <alignment horizontal="left" indent="1"/>
    </xf>
    <xf numFmtId="2" fontId="15" fillId="0" borderId="0" xfId="3" applyNumberFormat="1" applyFont="1" applyAlignment="1">
      <alignment horizontal="right"/>
    </xf>
    <xf numFmtId="0" fontId="5" fillId="0" borderId="0" xfId="3" applyFont="1"/>
    <xf numFmtId="2" fontId="15" fillId="0" borderId="0" xfId="3" applyNumberFormat="1" applyFont="1"/>
    <xf numFmtId="0" fontId="3" fillId="0" borderId="0" xfId="3" applyNumberFormat="1" applyFont="1"/>
    <xf numFmtId="0" fontId="3" fillId="0" borderId="0" xfId="13" applyFont="1" applyAlignment="1">
      <alignment horizontal="left"/>
    </xf>
    <xf numFmtId="0" fontId="3" fillId="0" borderId="0" xfId="13" applyFont="1" applyAlignment="1">
      <alignment horizontal="left" wrapText="1"/>
    </xf>
    <xf numFmtId="0" fontId="0" fillId="0" borderId="0" xfId="0" applyFont="1" applyAlignment="1">
      <alignment horizontal="left"/>
    </xf>
    <xf numFmtId="0" fontId="3" fillId="0" borderId="0" xfId="3" applyFont="1" applyAlignment="1">
      <alignment horizontal="left"/>
    </xf>
    <xf numFmtId="11" fontId="0" fillId="0" borderId="0" xfId="0" applyNumberFormat="1"/>
    <xf numFmtId="0" fontId="4" fillId="0" borderId="0" xfId="3" applyFont="1" applyAlignment="1">
      <alignment horizontal="center" wrapText="1"/>
    </xf>
    <xf numFmtId="0" fontId="4" fillId="0" borderId="3" xfId="10" applyNumberFormat="1" applyFont="1" applyBorder="1" applyAlignment="1">
      <alignment horizontal="center" wrapText="1"/>
    </xf>
    <xf numFmtId="0" fontId="4" fillId="0" borderId="5" xfId="10" applyNumberFormat="1" applyFont="1" applyBorder="1" applyAlignment="1">
      <alignment horizontal="center" wrapText="1"/>
    </xf>
    <xf numFmtId="0" fontId="4" fillId="0" borderId="0" xfId="10" applyNumberFormat="1" applyFont="1" applyAlignment="1">
      <alignment horizontal="center" wrapText="1"/>
    </xf>
    <xf numFmtId="0" fontId="9" fillId="0" borderId="3" xfId="0" applyFont="1" applyBorder="1" applyAlignment="1">
      <alignment horizontal="center"/>
    </xf>
  </cellXfs>
  <cellStyles count="16">
    <cellStyle name="Standard" xfId="0" builtinId="0"/>
    <cellStyle name="Standard 2" xfId="1"/>
    <cellStyle name="Standard 2 2" xfId="2"/>
    <cellStyle name="Standard 2 2 2" xfId="3"/>
    <cellStyle name="Standard 2 2 3" xfId="10"/>
    <cellStyle name="Standard 2 2 4" xfId="11"/>
    <cellStyle name="Standard 2 2 5" xfId="15"/>
    <cellStyle name="Standard 2 3" xfId="5"/>
    <cellStyle name="Standard 2 4" xfId="9"/>
    <cellStyle name="Standard 2 5" xfId="12"/>
    <cellStyle name="Standard 2 6" xfId="14"/>
    <cellStyle name="Standard 3" xfId="4"/>
    <cellStyle name="Standard 3 2" xfId="6"/>
    <cellStyle name="Standard 4" xfId="7"/>
    <cellStyle name="Standard 5" xfId="8"/>
    <cellStyle name="Standard 6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1"/>
  <sheetViews>
    <sheetView topLeftCell="A6" workbookViewId="0">
      <selection activeCell="F1" sqref="F1"/>
    </sheetView>
  </sheetViews>
  <sheetFormatPr baseColWidth="10" defaultColWidth="11.5703125" defaultRowHeight="12.75"/>
  <cols>
    <col min="1" max="1" width="11.5703125" style="29"/>
    <col min="2" max="2" width="4.28515625" style="29" bestFit="1" customWidth="1"/>
    <col min="3" max="3" width="3.5703125" style="29" bestFit="1" customWidth="1"/>
    <col min="4" max="4" width="6.7109375" style="29" bestFit="1" customWidth="1"/>
    <col min="5" max="5" width="2.5703125" style="29" bestFit="1" customWidth="1"/>
    <col min="6" max="6" width="8.7109375" style="29" bestFit="1" customWidth="1"/>
    <col min="7" max="7" width="7.85546875" style="29" bestFit="1" customWidth="1"/>
    <col min="8" max="8" width="9.7109375" style="29" bestFit="1" customWidth="1"/>
    <col min="9" max="9" width="10.5703125" style="29" bestFit="1" customWidth="1"/>
    <col min="10" max="10" width="11.5703125" style="29"/>
    <col min="11" max="11" width="20.42578125" style="29" bestFit="1" customWidth="1"/>
    <col min="12" max="12" width="7.85546875" style="29" bestFit="1" customWidth="1"/>
    <col min="13" max="13" width="3.7109375" style="29" bestFit="1" customWidth="1"/>
    <col min="14" max="14" width="3.28515625" style="30" customWidth="1"/>
    <col min="15" max="15" width="5.42578125" style="29" customWidth="1"/>
    <col min="16" max="16" width="3.28515625" style="30" customWidth="1"/>
    <col min="17" max="17" width="7.42578125" style="29" customWidth="1"/>
    <col min="18" max="18" width="3.28515625" style="30" customWidth="1"/>
    <col min="19" max="19" width="4.7109375" style="29" bestFit="1" customWidth="1"/>
    <col min="20" max="20" width="3.7109375" style="29" customWidth="1"/>
    <col min="21" max="21" width="8.5703125" style="29" customWidth="1"/>
    <col min="22" max="22" width="4.28515625" style="29" customWidth="1"/>
    <col min="23" max="23" width="7.28515625" style="29" customWidth="1"/>
    <col min="24" max="16384" width="11.5703125" style="29"/>
  </cols>
  <sheetData>
    <row r="1" spans="1:25" ht="27.6" customHeight="1">
      <c r="A1" s="27" t="s">
        <v>15</v>
      </c>
      <c r="B1" s="27" t="s">
        <v>4</v>
      </c>
      <c r="C1" s="27" t="s">
        <v>5</v>
      </c>
      <c r="D1" s="27" t="s">
        <v>6</v>
      </c>
      <c r="E1" s="27" t="s">
        <v>16</v>
      </c>
      <c r="F1" s="27" t="s">
        <v>17</v>
      </c>
      <c r="G1" s="28" t="s">
        <v>18</v>
      </c>
      <c r="H1" s="28" t="s">
        <v>19</v>
      </c>
      <c r="I1" s="28" t="s">
        <v>20</v>
      </c>
      <c r="J1" s="28"/>
      <c r="K1" s="27" t="s">
        <v>21</v>
      </c>
      <c r="L1" s="27" t="s">
        <v>22</v>
      </c>
      <c r="N1" s="48" t="s">
        <v>18</v>
      </c>
      <c r="O1" s="48"/>
      <c r="P1" s="48" t="s">
        <v>19</v>
      </c>
      <c r="Q1" s="48"/>
      <c r="R1" s="48" t="s">
        <v>20</v>
      </c>
      <c r="S1" s="48"/>
      <c r="T1" s="48" t="s">
        <v>23</v>
      </c>
      <c r="U1" s="48"/>
      <c r="V1" s="48" t="s">
        <v>24</v>
      </c>
      <c r="W1" s="48"/>
    </row>
    <row r="2" spans="1:25">
      <c r="A2" s="29" t="s">
        <v>25</v>
      </c>
      <c r="B2" s="29" t="s">
        <v>25</v>
      </c>
      <c r="C2" s="29" t="s">
        <v>25</v>
      </c>
      <c r="D2" s="29" t="s">
        <v>26</v>
      </c>
      <c r="E2" s="29">
        <v>40</v>
      </c>
      <c r="F2" s="29">
        <v>16.489000000000001</v>
      </c>
      <c r="G2" s="29">
        <v>0.37249199999999999</v>
      </c>
      <c r="H2" s="29">
        <v>0.70199999999999996</v>
      </c>
      <c r="I2" s="29">
        <v>14.533314460250651</v>
      </c>
      <c r="K2" s="29" t="s">
        <v>27</v>
      </c>
      <c r="L2" s="29" t="s">
        <v>28</v>
      </c>
      <c r="M2" s="29" t="s">
        <v>29</v>
      </c>
      <c r="O2" s="31">
        <f>AVERAGE(G2:G4)</f>
        <v>0.36908133333333332</v>
      </c>
      <c r="Q2" s="31">
        <f>AVERAGE(H2:H4)</f>
        <v>0.68699999999999994</v>
      </c>
      <c r="S2" s="31">
        <f>AVERAGE(I2:I4)</f>
        <v>13.605441666392942</v>
      </c>
      <c r="T2" s="30"/>
      <c r="U2" s="32">
        <v>17.175000000000001</v>
      </c>
      <c r="V2" s="32"/>
      <c r="W2" s="31">
        <v>2.3383666179574605</v>
      </c>
      <c r="Y2" s="30"/>
    </row>
    <row r="3" spans="1:25">
      <c r="A3" s="29" t="s">
        <v>25</v>
      </c>
      <c r="B3" s="29" t="s">
        <v>25</v>
      </c>
      <c r="C3" s="29" t="s">
        <v>25</v>
      </c>
      <c r="D3" s="29" t="s">
        <v>26</v>
      </c>
      <c r="E3" s="29">
        <v>40</v>
      </c>
      <c r="F3" s="29">
        <v>2.198</v>
      </c>
      <c r="G3" s="29">
        <v>0.36727399999999999</v>
      </c>
      <c r="H3" s="29">
        <v>0.67600000000000005</v>
      </c>
      <c r="I3" s="29">
        <v>13.326219099196729</v>
      </c>
      <c r="M3" s="33" t="s">
        <v>30</v>
      </c>
      <c r="N3" s="34" t="s">
        <v>0</v>
      </c>
      <c r="O3" s="35">
        <f>STDEV(G2:G4)</f>
        <v>2.9554846190317547E-3</v>
      </c>
      <c r="P3" s="34" t="s">
        <v>0</v>
      </c>
      <c r="Q3" s="35">
        <f>STDEV(H2:H4)</f>
        <v>1.345362404707366E-2</v>
      </c>
      <c r="R3" s="34" t="s">
        <v>0</v>
      </c>
      <c r="S3" s="35">
        <f>STDEV(I2:I4)</f>
        <v>0.82451812598660856</v>
      </c>
      <c r="T3" s="34" t="s">
        <v>0</v>
      </c>
      <c r="U3" s="36">
        <v>0.33634060117684184</v>
      </c>
      <c r="V3" s="36" t="s">
        <v>0</v>
      </c>
      <c r="W3" s="35">
        <v>0.18486858636048822</v>
      </c>
      <c r="Y3" s="34"/>
    </row>
    <row r="4" spans="1:25">
      <c r="A4" s="29" t="s">
        <v>25</v>
      </c>
      <c r="B4" s="29" t="s">
        <v>25</v>
      </c>
      <c r="C4" s="29" t="s">
        <v>25</v>
      </c>
      <c r="D4" s="29" t="s">
        <v>26</v>
      </c>
      <c r="E4" s="29">
        <v>40</v>
      </c>
      <c r="F4" s="29">
        <v>2.754</v>
      </c>
      <c r="G4" s="29">
        <v>0.36747800000000003</v>
      </c>
      <c r="H4" s="29">
        <v>0.68300000000000005</v>
      </c>
      <c r="I4" s="29">
        <v>12.956791439731447</v>
      </c>
      <c r="K4" s="37" t="s">
        <v>31</v>
      </c>
      <c r="T4" s="30"/>
      <c r="U4" s="32"/>
      <c r="V4" s="32"/>
      <c r="W4" s="31"/>
      <c r="Y4" s="30"/>
    </row>
    <row r="5" spans="1:25">
      <c r="A5" s="29">
        <v>36</v>
      </c>
      <c r="B5" s="29" t="s">
        <v>7</v>
      </c>
      <c r="C5" s="29" t="s">
        <v>8</v>
      </c>
      <c r="D5" s="29" t="s">
        <v>32</v>
      </c>
      <c r="E5" s="29">
        <v>40</v>
      </c>
      <c r="F5" s="29">
        <v>2.3860000000000001</v>
      </c>
      <c r="G5" s="29">
        <v>0.36734299999999998</v>
      </c>
      <c r="H5" s="29">
        <v>0.88800000000000001</v>
      </c>
      <c r="I5" s="29">
        <v>9.9508300312002191</v>
      </c>
      <c r="K5" s="38" t="s">
        <v>33</v>
      </c>
      <c r="L5" s="29" t="s">
        <v>32</v>
      </c>
      <c r="M5" s="29" t="s">
        <v>29</v>
      </c>
      <c r="O5" s="31">
        <f>AVERAGE(G5:G6)</f>
        <v>0.36973549999999999</v>
      </c>
      <c r="Q5" s="31">
        <f>AVERAGE(H5:H6)</f>
        <v>0.84000000000000008</v>
      </c>
      <c r="S5" s="31">
        <f>AVERAGE(I5:I6)</f>
        <v>10.06128344170234</v>
      </c>
      <c r="T5" s="30"/>
      <c r="U5" s="39">
        <v>21</v>
      </c>
      <c r="V5" s="32"/>
      <c r="W5" s="31">
        <v>2.1115440818314659</v>
      </c>
      <c r="Y5" s="30"/>
    </row>
    <row r="6" spans="1:25">
      <c r="A6" s="29">
        <v>37</v>
      </c>
      <c r="B6" s="29" t="s">
        <v>7</v>
      </c>
      <c r="C6" s="29" t="s">
        <v>8</v>
      </c>
      <c r="D6" s="29" t="s">
        <v>32</v>
      </c>
      <c r="E6" s="29">
        <v>40</v>
      </c>
      <c r="F6" s="29">
        <v>15.49</v>
      </c>
      <c r="G6" s="29">
        <v>0.37212800000000001</v>
      </c>
      <c r="H6" s="29">
        <v>0.79200000000000004</v>
      </c>
      <c r="I6" s="29">
        <v>10.171736852204459</v>
      </c>
      <c r="K6" s="38"/>
      <c r="L6" s="40"/>
      <c r="M6" s="33" t="s">
        <v>30</v>
      </c>
      <c r="N6" s="34" t="s">
        <v>0</v>
      </c>
      <c r="O6" s="35">
        <f>STDEV(G5:G6)</f>
        <v>3.3835059479776575E-3</v>
      </c>
      <c r="P6" s="34" t="s">
        <v>0</v>
      </c>
      <c r="Q6" s="35">
        <f>STDEV(H5:H6)</f>
        <v>6.7882250993908155E-2</v>
      </c>
      <c r="R6" s="34" t="s">
        <v>0</v>
      </c>
      <c r="S6" s="35">
        <f>STDEV(I5:I6)</f>
        <v>0.1562047111423468</v>
      </c>
      <c r="T6" s="34" t="s">
        <v>0</v>
      </c>
      <c r="U6" s="36">
        <v>1.6970562748477136</v>
      </c>
      <c r="V6" s="36" t="s">
        <v>0</v>
      </c>
      <c r="W6" s="35">
        <v>0.1379426526377068</v>
      </c>
      <c r="Y6" s="34"/>
    </row>
    <row r="7" spans="1:25">
      <c r="A7" s="29">
        <v>39</v>
      </c>
      <c r="B7" s="29" t="s">
        <v>9</v>
      </c>
      <c r="C7" s="29" t="s">
        <v>8</v>
      </c>
      <c r="D7" s="29" t="s">
        <v>32</v>
      </c>
      <c r="E7" s="29">
        <v>40</v>
      </c>
      <c r="F7" s="29">
        <v>16.818000000000001</v>
      </c>
      <c r="G7" s="29">
        <v>0.37261300000000003</v>
      </c>
      <c r="H7" s="29">
        <v>1.1970000000000001</v>
      </c>
      <c r="I7" s="29">
        <v>10.838103539413559</v>
      </c>
      <c r="K7" s="38" t="s">
        <v>1</v>
      </c>
      <c r="L7" s="29" t="s">
        <v>32</v>
      </c>
      <c r="M7" s="29" t="s">
        <v>29</v>
      </c>
      <c r="O7" s="31">
        <f>AVERAGE(G7:G8)</f>
        <v>0.37264450000000005</v>
      </c>
      <c r="Q7" s="31">
        <f>AVERAGE(H7:H8)</f>
        <v>1.0880000000000001</v>
      </c>
      <c r="S7" s="41">
        <f>AVERAGE(I7:I8)</f>
        <v>11.2690075134874</v>
      </c>
      <c r="T7" s="30"/>
      <c r="U7" s="39">
        <v>27.200000000000003</v>
      </c>
      <c r="V7" s="32"/>
      <c r="W7" s="31">
        <v>3.0534279103750608</v>
      </c>
      <c r="Y7" s="30"/>
    </row>
    <row r="8" spans="1:25">
      <c r="A8" s="29">
        <v>40</v>
      </c>
      <c r="B8" s="29" t="s">
        <v>9</v>
      </c>
      <c r="C8" s="29" t="s">
        <v>8</v>
      </c>
      <c r="D8" s="29" t="s">
        <v>32</v>
      </c>
      <c r="E8" s="29">
        <v>40</v>
      </c>
      <c r="F8" s="29">
        <v>16.992000000000001</v>
      </c>
      <c r="G8" s="29">
        <v>0.37267600000000001</v>
      </c>
      <c r="H8" s="29">
        <v>0.97899999999999998</v>
      </c>
      <c r="I8" s="29">
        <v>11.699911487561241</v>
      </c>
      <c r="K8" s="38"/>
      <c r="L8" s="40"/>
      <c r="M8" s="33" t="s">
        <v>30</v>
      </c>
      <c r="N8" s="34" t="s">
        <v>0</v>
      </c>
      <c r="O8" s="35">
        <f>STDEV(G7:G8)</f>
        <v>4.4547727214738167E-5</v>
      </c>
      <c r="P8" s="34" t="s">
        <v>0</v>
      </c>
      <c r="Q8" s="35">
        <f>STDEV(H7:H8)</f>
        <v>0.15414927829866756</v>
      </c>
      <c r="R8" s="34" t="s">
        <v>0</v>
      </c>
      <c r="S8" s="35">
        <f>STDEV(I7:I8)</f>
        <v>0.60939024421568411</v>
      </c>
      <c r="T8" s="34" t="s">
        <v>0</v>
      </c>
      <c r="U8" s="36">
        <v>3.853731957466684</v>
      </c>
      <c r="V8" s="36" t="s">
        <v>0</v>
      </c>
      <c r="W8" s="35">
        <v>0.26852319740991787</v>
      </c>
      <c r="Y8" s="34"/>
    </row>
    <row r="9" spans="1:25">
      <c r="A9" s="29">
        <v>48</v>
      </c>
      <c r="B9" s="29" t="s">
        <v>7</v>
      </c>
      <c r="C9" s="29" t="s">
        <v>10</v>
      </c>
      <c r="D9" s="29" t="s">
        <v>32</v>
      </c>
      <c r="E9" s="29">
        <v>40</v>
      </c>
      <c r="F9" s="29">
        <v>17.285</v>
      </c>
      <c r="G9" s="29">
        <v>0.37278299999999998</v>
      </c>
      <c r="H9" s="29">
        <v>0.79400000000000004</v>
      </c>
      <c r="I9" s="29">
        <v>12.401523358947586</v>
      </c>
      <c r="K9" s="38" t="s">
        <v>33</v>
      </c>
      <c r="L9" s="29" t="s">
        <v>34</v>
      </c>
      <c r="M9" s="29" t="s">
        <v>29</v>
      </c>
      <c r="O9" s="41">
        <f>AVERAGE(G13:G15)</f>
        <v>6.0440793333333334</v>
      </c>
      <c r="Q9" s="31">
        <f>AVERAGE(H13:H15)</f>
        <v>0.20966666666666667</v>
      </c>
      <c r="S9" s="31">
        <f>AVERAGE(I13:I15)</f>
        <v>11.999500856629062</v>
      </c>
      <c r="T9" s="30"/>
      <c r="U9" s="32">
        <v>10.483333333333333</v>
      </c>
      <c r="V9" s="32"/>
      <c r="W9" s="41">
        <v>1.2633950316609839</v>
      </c>
      <c r="Y9" s="30"/>
    </row>
    <row r="10" spans="1:25">
      <c r="A10" s="29">
        <v>49</v>
      </c>
      <c r="B10" s="29" t="s">
        <v>7</v>
      </c>
      <c r="C10" s="29" t="s">
        <v>10</v>
      </c>
      <c r="D10" s="29" t="s">
        <v>32</v>
      </c>
      <c r="E10" s="29">
        <v>40</v>
      </c>
      <c r="F10" s="29">
        <v>16.34</v>
      </c>
      <c r="G10" s="29">
        <v>0.37243799999999999</v>
      </c>
      <c r="H10" s="29">
        <v>0.82699999999999996</v>
      </c>
      <c r="I10" s="29">
        <v>9.5365793179650975</v>
      </c>
      <c r="K10" s="38"/>
      <c r="L10" s="40"/>
      <c r="M10" s="33" t="s">
        <v>30</v>
      </c>
      <c r="N10" s="34" t="s">
        <v>0</v>
      </c>
      <c r="O10" s="35">
        <f>STDEV(G13:G15)</f>
        <v>0.12947200144563392</v>
      </c>
      <c r="P10" s="34" t="s">
        <v>0</v>
      </c>
      <c r="Q10" s="35">
        <f>STDEV(H13:H15)</f>
        <v>4.5632590692764076E-2</v>
      </c>
      <c r="R10" s="34" t="s">
        <v>0</v>
      </c>
      <c r="S10" s="35">
        <f>STDEV(I13:I15)</f>
        <v>0.36509084006438208</v>
      </c>
      <c r="T10" s="34" t="s">
        <v>0</v>
      </c>
      <c r="U10" s="36">
        <v>2.2816295346382014</v>
      </c>
      <c r="V10" s="36" t="s">
        <v>0</v>
      </c>
      <c r="W10" s="35">
        <v>0.31353898279409298</v>
      </c>
      <c r="Y10" s="34"/>
    </row>
    <row r="11" spans="1:25">
      <c r="A11" s="29">
        <v>51</v>
      </c>
      <c r="B11" s="29" t="s">
        <v>9</v>
      </c>
      <c r="C11" s="29" t="s">
        <v>10</v>
      </c>
      <c r="D11" s="29" t="s">
        <v>32</v>
      </c>
      <c r="E11" s="29">
        <v>40</v>
      </c>
      <c r="F11" s="29">
        <v>17.771000000000001</v>
      </c>
      <c r="G11" s="29">
        <v>0.37296000000000001</v>
      </c>
      <c r="H11" s="29">
        <v>1.0229999999999999</v>
      </c>
      <c r="I11" s="29">
        <v>11.999700983564095</v>
      </c>
      <c r="K11" s="38" t="s">
        <v>1</v>
      </c>
      <c r="L11" s="29" t="s">
        <v>34</v>
      </c>
      <c r="M11" s="29" t="s">
        <v>29</v>
      </c>
      <c r="O11" s="41">
        <f>AVERAGE(G16:G18)</f>
        <v>6.2741363333333338</v>
      </c>
      <c r="Q11" s="31">
        <f>AVERAGE(H16:H18)</f>
        <v>0.34200000000000003</v>
      </c>
      <c r="S11" s="41">
        <f>AVERAGE(I16:I18)</f>
        <v>12.567496202261866</v>
      </c>
      <c r="T11" s="30"/>
      <c r="U11" s="32">
        <v>17.100000000000001</v>
      </c>
      <c r="V11" s="32"/>
      <c r="W11" s="31">
        <v>2.1501867186231527</v>
      </c>
      <c r="Y11" s="30"/>
    </row>
    <row r="12" spans="1:25">
      <c r="A12" s="29">
        <v>52</v>
      </c>
      <c r="B12" s="29" t="s">
        <v>9</v>
      </c>
      <c r="C12" s="29" t="s">
        <v>10</v>
      </c>
      <c r="D12" s="29" t="s">
        <v>32</v>
      </c>
      <c r="E12" s="29">
        <v>40</v>
      </c>
      <c r="F12" s="29">
        <v>18.347000000000001</v>
      </c>
      <c r="G12" s="29">
        <v>0.37317</v>
      </c>
      <c r="H12" s="29">
        <v>0.82299999999999995</v>
      </c>
      <c r="I12" s="29">
        <v>12.278211833555375</v>
      </c>
      <c r="K12" s="40"/>
      <c r="L12" s="40"/>
      <c r="M12" s="33" t="s">
        <v>30</v>
      </c>
      <c r="N12" s="34" t="s">
        <v>0</v>
      </c>
      <c r="O12" s="35">
        <f>STDEV(G16:G18)</f>
        <v>1.9624747548270167E-2</v>
      </c>
      <c r="P12" s="34" t="s">
        <v>0</v>
      </c>
      <c r="Q12" s="35">
        <f>STDEV(H16:H18)</f>
        <v>2.3579652245103212E-2</v>
      </c>
      <c r="R12" s="34" t="s">
        <v>0</v>
      </c>
      <c r="S12" s="35">
        <f>STDEV(I16:I18)</f>
        <v>0.47884929991761799</v>
      </c>
      <c r="T12" s="34" t="s">
        <v>0</v>
      </c>
      <c r="U12" s="36">
        <v>1.1789826122551592</v>
      </c>
      <c r="V12" s="36" t="s">
        <v>0</v>
      </c>
      <c r="W12" s="35">
        <v>0.18707463747649861</v>
      </c>
      <c r="Y12" s="34"/>
    </row>
    <row r="13" spans="1:25">
      <c r="A13" s="29">
        <v>5</v>
      </c>
      <c r="B13" s="29" t="s">
        <v>7</v>
      </c>
      <c r="C13" s="29" t="s">
        <v>8</v>
      </c>
      <c r="D13" s="29" t="s">
        <v>35</v>
      </c>
      <c r="E13" s="29">
        <v>20</v>
      </c>
      <c r="F13" s="29">
        <v>16288.528</v>
      </c>
      <c r="G13" s="29">
        <v>5.978866</v>
      </c>
      <c r="H13" s="42">
        <v>0.17100000000000001</v>
      </c>
      <c r="I13" s="29">
        <v>11.640360846913516</v>
      </c>
      <c r="K13" s="37" t="s">
        <v>2</v>
      </c>
      <c r="T13" s="30"/>
      <c r="U13" s="32"/>
      <c r="V13" s="32"/>
      <c r="W13" s="31"/>
      <c r="Y13" s="30"/>
    </row>
    <row r="14" spans="1:25">
      <c r="A14" s="29">
        <v>6</v>
      </c>
      <c r="B14" s="29" t="s">
        <v>7</v>
      </c>
      <c r="C14" s="29" t="s">
        <v>8</v>
      </c>
      <c r="D14" s="29" t="s">
        <v>35</v>
      </c>
      <c r="E14" s="29">
        <v>20</v>
      </c>
      <c r="F14" s="29">
        <v>16949.187999999998</v>
      </c>
      <c r="G14" s="29">
        <v>6.1931909999999997</v>
      </c>
      <c r="H14" s="42">
        <v>0.26</v>
      </c>
      <c r="I14" s="29">
        <v>12.370264903143614</v>
      </c>
      <c r="K14" s="38" t="s">
        <v>33</v>
      </c>
      <c r="L14" s="29" t="s">
        <v>32</v>
      </c>
      <c r="M14" s="29" t="s">
        <v>29</v>
      </c>
      <c r="O14" s="31">
        <f>AVERAGE(G9:G10)</f>
        <v>0.37261049999999996</v>
      </c>
      <c r="Q14" s="31">
        <f>AVERAGE(H9:H10)</f>
        <v>0.8105</v>
      </c>
      <c r="S14" s="31">
        <f>AVERAGE(I9:I10)</f>
        <v>10.969051338456342</v>
      </c>
      <c r="T14" s="30"/>
      <c r="U14" s="39">
        <v>20.262499999999999</v>
      </c>
      <c r="V14" s="32"/>
      <c r="W14" s="31">
        <v>2.2166950803701901</v>
      </c>
      <c r="Y14" s="30"/>
    </row>
    <row r="15" spans="1:25">
      <c r="A15" s="29">
        <v>7</v>
      </c>
      <c r="B15" s="29" t="s">
        <v>7</v>
      </c>
      <c r="C15" s="29" t="s">
        <v>8</v>
      </c>
      <c r="D15" s="29" t="s">
        <v>35</v>
      </c>
      <c r="E15" s="29">
        <v>20</v>
      </c>
      <c r="F15" s="29">
        <v>16231.072</v>
      </c>
      <c r="G15" s="29">
        <v>5.9601810000000004</v>
      </c>
      <c r="H15" s="42">
        <v>0.19800000000000001</v>
      </c>
      <c r="I15" s="29">
        <v>11.987876819830056</v>
      </c>
      <c r="K15" s="38"/>
      <c r="L15" s="40"/>
      <c r="M15" s="33" t="s">
        <v>30</v>
      </c>
      <c r="N15" s="34" t="s">
        <v>0</v>
      </c>
      <c r="O15" s="35">
        <f>STDEV(G9:G10)</f>
        <v>2.4395183950934774E-4</v>
      </c>
      <c r="P15" s="34" t="s">
        <v>0</v>
      </c>
      <c r="Q15" s="35">
        <f>STDEV(H9:H10)</f>
        <v>2.333452377915601E-2</v>
      </c>
      <c r="R15" s="34" t="s">
        <v>0</v>
      </c>
      <c r="S15" s="35">
        <f>STDEV(I9:I10)</f>
        <v>2.0258213590987006</v>
      </c>
      <c r="T15" s="34" t="s">
        <v>0</v>
      </c>
      <c r="U15" s="36">
        <v>0.58336309447890122</v>
      </c>
      <c r="V15" s="36" t="s">
        <v>0</v>
      </c>
      <c r="W15" s="35">
        <v>0.34649265556437725</v>
      </c>
      <c r="Y15" s="34"/>
    </row>
    <row r="16" spans="1:25">
      <c r="A16" s="29">
        <v>9</v>
      </c>
      <c r="B16" s="29" t="s">
        <v>9</v>
      </c>
      <c r="C16" s="29" t="s">
        <v>8</v>
      </c>
      <c r="D16" s="29" t="s">
        <v>35</v>
      </c>
      <c r="E16" s="29">
        <v>20</v>
      </c>
      <c r="F16" s="29">
        <v>17245.131000000001</v>
      </c>
      <c r="G16" s="29">
        <v>6.2888820000000001</v>
      </c>
      <c r="H16" s="42">
        <v>0.36799999999999999</v>
      </c>
      <c r="I16" s="29">
        <v>12.571740189330564</v>
      </c>
      <c r="K16" s="38" t="s">
        <v>1</v>
      </c>
      <c r="L16" s="29" t="s">
        <v>32</v>
      </c>
      <c r="M16" s="29" t="s">
        <v>29</v>
      </c>
      <c r="O16" s="31">
        <f>AVERAGE(G11:G12)</f>
        <v>0.37306499999999998</v>
      </c>
      <c r="Q16" s="31">
        <f>AVERAGE(H11:H12)</f>
        <v>0.92299999999999993</v>
      </c>
      <c r="S16" s="41">
        <f>AVERAGE(I11:I12)</f>
        <v>12.138956408559736</v>
      </c>
      <c r="T16" s="30"/>
      <c r="U16" s="39">
        <v>23.074999999999999</v>
      </c>
      <c r="V16" s="32"/>
      <c r="W16" s="31">
        <v>2.7975828056502676</v>
      </c>
      <c r="Y16" s="30"/>
    </row>
    <row r="17" spans="1:25">
      <c r="A17" s="29">
        <v>10</v>
      </c>
      <c r="B17" s="29" t="s">
        <v>9</v>
      </c>
      <c r="C17" s="29" t="s">
        <v>8</v>
      </c>
      <c r="D17" s="29" t="s">
        <v>35</v>
      </c>
      <c r="E17" s="29">
        <v>20</v>
      </c>
      <c r="F17" s="29">
        <v>17130.566999999999</v>
      </c>
      <c r="G17" s="29">
        <v>6.251862</v>
      </c>
      <c r="H17" s="42">
        <v>0.33600000000000002</v>
      </c>
      <c r="I17" s="29">
        <v>13.04420940319625</v>
      </c>
      <c r="K17" s="38"/>
      <c r="L17" s="40"/>
      <c r="M17" s="33" t="s">
        <v>30</v>
      </c>
      <c r="N17" s="34" t="s">
        <v>0</v>
      </c>
      <c r="O17" s="35">
        <f>STDEV(G11:G12)</f>
        <v>1.4849242404916648E-4</v>
      </c>
      <c r="P17" s="34" t="s">
        <v>0</v>
      </c>
      <c r="Q17" s="35">
        <f>STDEV(H11:H12)</f>
        <v>0.14142135623731036</v>
      </c>
      <c r="R17" s="34" t="s">
        <v>0</v>
      </c>
      <c r="S17" s="35">
        <f>STDEV(I11:I12)</f>
        <v>0.19693691066273336</v>
      </c>
      <c r="T17" s="34" t="s">
        <v>0</v>
      </c>
      <c r="U17" s="36">
        <v>3.535533905932736</v>
      </c>
      <c r="V17" s="36" t="s">
        <v>0</v>
      </c>
      <c r="W17" s="35">
        <v>0.38373372751556839</v>
      </c>
      <c r="Y17" s="34"/>
    </row>
    <row r="18" spans="1:25">
      <c r="A18" s="29">
        <v>11</v>
      </c>
      <c r="B18" s="29" t="s">
        <v>9</v>
      </c>
      <c r="C18" s="29" t="s">
        <v>8</v>
      </c>
      <c r="D18" s="29" t="s">
        <v>35</v>
      </c>
      <c r="E18" s="29">
        <v>20</v>
      </c>
      <c r="F18" s="29">
        <v>17222.789000000001</v>
      </c>
      <c r="G18" s="29">
        <v>6.2816650000000003</v>
      </c>
      <c r="H18" s="42">
        <v>0.32200000000000001</v>
      </c>
      <c r="I18" s="29">
        <v>12.086539014258786</v>
      </c>
      <c r="K18" s="38" t="s">
        <v>33</v>
      </c>
      <c r="L18" s="29" t="s">
        <v>34</v>
      </c>
      <c r="M18" s="29" t="s">
        <v>29</v>
      </c>
      <c r="O18" s="41">
        <f>AVERAGE(G19:G21)</f>
        <v>6.7082930000000003</v>
      </c>
      <c r="Q18" s="31">
        <f>AVERAGE(H19:H21)</f>
        <v>0.22666666666666666</v>
      </c>
      <c r="S18" s="31">
        <f>AVERAGE(I19:I21)</f>
        <v>12.066748188523505</v>
      </c>
      <c r="T18" s="30"/>
      <c r="U18" s="32">
        <v>11.333333333333334</v>
      </c>
      <c r="V18" s="32"/>
      <c r="W18" s="41">
        <v>1.3909725604805974</v>
      </c>
      <c r="Y18" s="30"/>
    </row>
    <row r="19" spans="1:25">
      <c r="A19" s="29">
        <v>21</v>
      </c>
      <c r="B19" s="29" t="s">
        <v>7</v>
      </c>
      <c r="C19" s="29" t="s">
        <v>10</v>
      </c>
      <c r="D19" s="29" t="s">
        <v>35</v>
      </c>
      <c r="E19" s="29">
        <v>20</v>
      </c>
      <c r="F19" s="29">
        <v>18692.942999999999</v>
      </c>
      <c r="G19" s="29">
        <v>6.754219</v>
      </c>
      <c r="H19" s="42">
        <v>0.187</v>
      </c>
      <c r="I19" s="29">
        <v>12.039248680032612</v>
      </c>
      <c r="K19" s="38"/>
      <c r="L19" s="40"/>
      <c r="M19" s="33" t="s">
        <v>30</v>
      </c>
      <c r="N19" s="34" t="s">
        <v>0</v>
      </c>
      <c r="O19" s="35">
        <f>STDEV(G19:G21)</f>
        <v>0.17556840867021367</v>
      </c>
      <c r="P19" s="34" t="s">
        <v>0</v>
      </c>
      <c r="Q19" s="35">
        <f>STDEV(H19:H21)</f>
        <v>0.11954218223427802</v>
      </c>
      <c r="R19" s="34" t="s">
        <v>0</v>
      </c>
      <c r="S19" s="35">
        <f>STDEV(I19:I21)</f>
        <v>0.60662649486472542</v>
      </c>
      <c r="T19" s="34" t="s">
        <v>0</v>
      </c>
      <c r="U19" s="36">
        <v>5.977109111713899</v>
      </c>
      <c r="V19" s="36" t="s">
        <v>0</v>
      </c>
      <c r="W19" s="35">
        <v>0.80001989030906429</v>
      </c>
      <c r="Y19" s="34"/>
    </row>
    <row r="20" spans="1:25">
      <c r="A20" s="29">
        <v>23</v>
      </c>
      <c r="B20" s="29" t="s">
        <v>7</v>
      </c>
      <c r="C20" s="29" t="s">
        <v>10</v>
      </c>
      <c r="D20" s="29" t="s">
        <v>35</v>
      </c>
      <c r="E20" s="29">
        <v>20</v>
      </c>
      <c r="F20" s="29">
        <v>17944.758000000002</v>
      </c>
      <c r="G20" s="29">
        <v>6.5143259999999996</v>
      </c>
      <c r="H20" s="42">
        <v>0.13200000000000001</v>
      </c>
      <c r="I20" s="29">
        <v>11.474339104636231</v>
      </c>
      <c r="K20" s="38" t="s">
        <v>1</v>
      </c>
      <c r="L20" s="29" t="s">
        <v>34</v>
      </c>
      <c r="M20" s="29" t="s">
        <v>29</v>
      </c>
      <c r="O20" s="41">
        <f>AVERAGE(G22:G24)</f>
        <v>6.6220853333333336</v>
      </c>
      <c r="Q20" s="31">
        <f>AVERAGE(H22:H24)</f>
        <v>0.33433333333333337</v>
      </c>
      <c r="S20" s="41">
        <f>AVERAGE(I22:I24)</f>
        <v>12.482374498498311</v>
      </c>
      <c r="T20" s="30"/>
      <c r="U20" s="32">
        <v>16.716666666666669</v>
      </c>
      <c r="V20" s="32"/>
      <c r="W20" s="31">
        <v>2.0855252476051307</v>
      </c>
      <c r="Y20" s="30"/>
    </row>
    <row r="21" spans="1:25">
      <c r="A21" s="29">
        <v>24</v>
      </c>
      <c r="B21" s="29" t="s">
        <v>7</v>
      </c>
      <c r="C21" s="29" t="s">
        <v>10</v>
      </c>
      <c r="D21" s="29" t="s">
        <v>35</v>
      </c>
      <c r="E21" s="29">
        <v>20</v>
      </c>
      <c r="F21" s="29">
        <v>19012.59</v>
      </c>
      <c r="G21" s="29">
        <v>6.8563340000000004</v>
      </c>
      <c r="H21" s="42">
        <v>0.36099999999999999</v>
      </c>
      <c r="I21" s="29">
        <v>12.686656780901673</v>
      </c>
      <c r="K21" s="40"/>
      <c r="L21" s="40"/>
      <c r="M21" s="33" t="s">
        <v>30</v>
      </c>
      <c r="N21" s="34" t="s">
        <v>0</v>
      </c>
      <c r="O21" s="35">
        <f>STDEV(G22:G24)</f>
        <v>6.8487929866023534E-2</v>
      </c>
      <c r="P21" s="34" t="s">
        <v>0</v>
      </c>
      <c r="Q21" s="35">
        <f>STDEV(H22:H24)</f>
        <v>4.6457866215887378E-2</v>
      </c>
      <c r="R21" s="34" t="s">
        <v>0</v>
      </c>
      <c r="S21" s="35">
        <f>STDEV(I22:I24)</f>
        <v>0.27506536538572268</v>
      </c>
      <c r="T21" s="34" t="s">
        <v>0</v>
      </c>
      <c r="U21" s="36">
        <v>2.3228933107943917</v>
      </c>
      <c r="V21" s="36" t="s">
        <v>0</v>
      </c>
      <c r="W21" s="35">
        <v>0.28186203331858595</v>
      </c>
      <c r="Y21" s="34"/>
    </row>
    <row r="22" spans="1:25">
      <c r="A22" s="29">
        <v>25</v>
      </c>
      <c r="B22" s="29" t="s">
        <v>9</v>
      </c>
      <c r="C22" s="29" t="s">
        <v>10</v>
      </c>
      <c r="D22" s="29" t="s">
        <v>35</v>
      </c>
      <c r="E22" s="29">
        <v>20</v>
      </c>
      <c r="F22" s="29">
        <v>18173.907999999999</v>
      </c>
      <c r="G22" s="29">
        <v>6.5879300000000001</v>
      </c>
      <c r="H22" s="42">
        <v>0.36599999999999999</v>
      </c>
      <c r="I22" s="29">
        <v>12.18595205204166</v>
      </c>
    </row>
    <row r="23" spans="1:25">
      <c r="A23" s="29">
        <v>26</v>
      </c>
      <c r="B23" s="29" t="s">
        <v>9</v>
      </c>
      <c r="C23" s="29" t="s">
        <v>10</v>
      </c>
      <c r="D23" s="29" t="s">
        <v>35</v>
      </c>
      <c r="E23" s="29">
        <v>20</v>
      </c>
      <c r="F23" s="29">
        <v>18526.424999999999</v>
      </c>
      <c r="G23" s="29">
        <v>6.7009340000000002</v>
      </c>
      <c r="H23" s="42">
        <v>0.28100000000000003</v>
      </c>
      <c r="I23" s="29">
        <v>12.531786657144391</v>
      </c>
    </row>
    <row r="24" spans="1:25">
      <c r="A24" s="29">
        <v>27</v>
      </c>
      <c r="B24" s="29" t="s">
        <v>9</v>
      </c>
      <c r="C24" s="29" t="s">
        <v>10</v>
      </c>
      <c r="D24" s="29" t="s">
        <v>35</v>
      </c>
      <c r="E24" s="29">
        <v>20</v>
      </c>
      <c r="F24" s="29">
        <v>18141.079000000002</v>
      </c>
      <c r="G24" s="29">
        <v>6.5773919999999997</v>
      </c>
      <c r="H24" s="42">
        <v>0.35599999999999998</v>
      </c>
      <c r="I24" s="29">
        <v>12.729384786308881</v>
      </c>
      <c r="K24" s="29" t="s">
        <v>36</v>
      </c>
    </row>
    <row r="25" spans="1:25">
      <c r="K25" s="29" t="s">
        <v>37</v>
      </c>
    </row>
    <row r="27" spans="1:25">
      <c r="K27" s="29" t="s">
        <v>38</v>
      </c>
    </row>
    <row r="29" spans="1:25">
      <c r="K29" s="29" t="s">
        <v>39</v>
      </c>
    </row>
    <row r="31" spans="1:25">
      <c r="K31" s="29" t="s">
        <v>40</v>
      </c>
    </row>
  </sheetData>
  <mergeCells count="5">
    <mergeCell ref="N1:O1"/>
    <mergeCell ref="P1:Q1"/>
    <mergeCell ref="R1:S1"/>
    <mergeCell ref="T1:U1"/>
    <mergeCell ref="V1:W1"/>
  </mergeCells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/>
  </sheetViews>
  <sheetFormatPr baseColWidth="10" defaultColWidth="11.7109375" defaultRowHeight="15"/>
  <cols>
    <col min="1" max="1" width="3" bestFit="1" customWidth="1"/>
    <col min="2" max="2" width="3.7109375" bestFit="1" customWidth="1"/>
    <col min="3" max="3" width="3.140625" bestFit="1" customWidth="1"/>
    <col min="4" max="4" width="8.7109375" bestFit="1" customWidth="1"/>
    <col min="5" max="5" width="8.85546875" bestFit="1" customWidth="1"/>
  </cols>
  <sheetData>
    <row r="1" spans="1:5">
      <c r="A1" s="43" t="s">
        <v>15</v>
      </c>
      <c r="B1" s="43" t="s">
        <v>4</v>
      </c>
      <c r="C1" s="44" t="s">
        <v>5</v>
      </c>
      <c r="D1" s="45" t="s">
        <v>41</v>
      </c>
      <c r="E1" s="45" t="s">
        <v>42</v>
      </c>
    </row>
    <row r="2" spans="1:5">
      <c r="A2" s="46">
        <v>5</v>
      </c>
      <c r="B2" s="46" t="s">
        <v>7</v>
      </c>
      <c r="C2" s="46" t="s">
        <v>8</v>
      </c>
      <c r="D2" s="46">
        <v>16288.528</v>
      </c>
      <c r="E2" s="46">
        <v>5.978866</v>
      </c>
    </row>
    <row r="3" spans="1:5">
      <c r="A3" s="46">
        <v>6</v>
      </c>
      <c r="B3" s="46" t="s">
        <v>7</v>
      </c>
      <c r="C3" s="46" t="s">
        <v>8</v>
      </c>
      <c r="D3" s="46">
        <v>16949.187999999998</v>
      </c>
      <c r="E3" s="46">
        <v>6.1931909999999997</v>
      </c>
    </row>
    <row r="4" spans="1:5">
      <c r="A4" s="46">
        <v>7</v>
      </c>
      <c r="B4" s="46" t="s">
        <v>7</v>
      </c>
      <c r="C4" s="46" t="s">
        <v>8</v>
      </c>
      <c r="D4" s="46">
        <v>16231.072</v>
      </c>
      <c r="E4" s="46">
        <v>5.9601810000000004</v>
      </c>
    </row>
    <row r="5" spans="1:5">
      <c r="A5" s="46">
        <v>9</v>
      </c>
      <c r="B5" s="46" t="s">
        <v>9</v>
      </c>
      <c r="C5" s="46" t="s">
        <v>8</v>
      </c>
      <c r="D5" s="46">
        <v>17245.131000000001</v>
      </c>
      <c r="E5" s="46">
        <v>6.2888820000000001</v>
      </c>
    </row>
    <row r="6" spans="1:5">
      <c r="A6" s="46">
        <v>10</v>
      </c>
      <c r="B6" s="46" t="s">
        <v>9</v>
      </c>
      <c r="C6" s="46" t="s">
        <v>8</v>
      </c>
      <c r="D6" s="46">
        <v>17130.566999999999</v>
      </c>
      <c r="E6" s="46">
        <v>6.251862</v>
      </c>
    </row>
    <row r="7" spans="1:5">
      <c r="A7" s="46">
        <v>11</v>
      </c>
      <c r="B7" s="46" t="s">
        <v>9</v>
      </c>
      <c r="C7" s="46" t="s">
        <v>8</v>
      </c>
      <c r="D7" s="46">
        <v>17222.789000000001</v>
      </c>
      <c r="E7" s="46">
        <v>6.2816650000000003</v>
      </c>
    </row>
    <row r="8" spans="1:5">
      <c r="A8" s="46">
        <v>21</v>
      </c>
      <c r="B8" s="46" t="s">
        <v>7</v>
      </c>
      <c r="C8" s="46" t="s">
        <v>10</v>
      </c>
      <c r="D8" s="46">
        <v>18692.942999999999</v>
      </c>
      <c r="E8" s="46">
        <v>6.754219</v>
      </c>
    </row>
    <row r="9" spans="1:5">
      <c r="A9" s="46">
        <v>23</v>
      </c>
      <c r="B9" s="46" t="s">
        <v>7</v>
      </c>
      <c r="C9" s="46" t="s">
        <v>10</v>
      </c>
      <c r="D9" s="46">
        <v>17944.758000000002</v>
      </c>
      <c r="E9" s="46">
        <v>6.5143259999999996</v>
      </c>
    </row>
    <row r="10" spans="1:5">
      <c r="A10" s="46">
        <v>24</v>
      </c>
      <c r="B10" s="46" t="s">
        <v>7</v>
      </c>
      <c r="C10" s="46" t="s">
        <v>10</v>
      </c>
      <c r="D10" s="46">
        <v>19012.59</v>
      </c>
      <c r="E10" s="46">
        <v>6.8563340000000004</v>
      </c>
    </row>
    <row r="11" spans="1:5">
      <c r="A11" s="46">
        <v>25</v>
      </c>
      <c r="B11" s="46" t="s">
        <v>9</v>
      </c>
      <c r="C11" s="46" t="s">
        <v>10</v>
      </c>
      <c r="D11" s="46">
        <v>18173.907999999999</v>
      </c>
      <c r="E11" s="46">
        <v>6.5879300000000001</v>
      </c>
    </row>
    <row r="12" spans="1:5">
      <c r="A12" s="46">
        <v>26</v>
      </c>
      <c r="B12" s="46" t="s">
        <v>9</v>
      </c>
      <c r="C12" s="46" t="s">
        <v>10</v>
      </c>
      <c r="D12" s="46">
        <v>18526.424999999999</v>
      </c>
      <c r="E12" s="46">
        <v>6.7009340000000002</v>
      </c>
    </row>
    <row r="13" spans="1:5">
      <c r="A13" s="46">
        <v>27</v>
      </c>
      <c r="B13" s="46" t="s">
        <v>9</v>
      </c>
      <c r="C13" s="46" t="s">
        <v>10</v>
      </c>
      <c r="D13" s="46">
        <v>18141.079000000002</v>
      </c>
      <c r="E13" s="46">
        <v>6.5773919999999997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A2" sqref="A2"/>
    </sheetView>
  </sheetViews>
  <sheetFormatPr baseColWidth="10" defaultRowHeight="15"/>
  <sheetData>
    <row r="1" spans="1:2">
      <c r="A1" t="s">
        <v>8</v>
      </c>
      <c r="B1" t="s">
        <v>10</v>
      </c>
    </row>
    <row r="2" spans="1:2">
      <c r="A2" s="4">
        <v>5.978866</v>
      </c>
      <c r="B2" s="4">
        <v>6.754219</v>
      </c>
    </row>
    <row r="3" spans="1:2">
      <c r="A3" s="4">
        <v>6.1931909999999997</v>
      </c>
      <c r="B3" s="4">
        <v>6.5143259999999996</v>
      </c>
    </row>
    <row r="4" spans="1:2">
      <c r="A4" s="4">
        <v>5.9601810000000004</v>
      </c>
      <c r="B4" s="4">
        <v>6.8563340000000004</v>
      </c>
    </row>
    <row r="5" spans="1:2">
      <c r="A5" s="4">
        <v>6.2888820000000001</v>
      </c>
      <c r="B5" s="4">
        <v>6.5879300000000001</v>
      </c>
    </row>
    <row r="6" spans="1:2">
      <c r="A6" s="4">
        <v>6.251862</v>
      </c>
      <c r="B6" s="4">
        <v>6.7009340000000002</v>
      </c>
    </row>
    <row r="7" spans="1:2">
      <c r="A7" s="4">
        <v>6.2816650000000003</v>
      </c>
      <c r="B7" s="4">
        <v>6.5773919999999997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sqref="A1:C13"/>
    </sheetView>
  </sheetViews>
  <sheetFormatPr baseColWidth="10" defaultRowHeight="15"/>
  <sheetData>
    <row r="1" spans="1:3">
      <c r="A1" s="23" t="s">
        <v>4</v>
      </c>
      <c r="B1" s="23" t="s">
        <v>5</v>
      </c>
      <c r="C1" s="25" t="s">
        <v>6</v>
      </c>
    </row>
    <row r="2" spans="1:3">
      <c r="A2" s="23" t="s">
        <v>14</v>
      </c>
      <c r="B2" s="26" t="s">
        <v>8</v>
      </c>
      <c r="C2" s="24">
        <v>1.0896520000000001</v>
      </c>
    </row>
    <row r="3" spans="1:3">
      <c r="A3" s="23" t="s">
        <v>14</v>
      </c>
      <c r="B3" s="26" t="s">
        <v>8</v>
      </c>
      <c r="C3" s="24">
        <v>1.0243469999999999</v>
      </c>
    </row>
    <row r="4" spans="1:3">
      <c r="A4" s="23" t="s">
        <v>14</v>
      </c>
      <c r="B4" s="26" t="s">
        <v>8</v>
      </c>
      <c r="C4" s="24">
        <v>1.3306819999999999</v>
      </c>
    </row>
    <row r="5" spans="1:3">
      <c r="A5" s="23" t="s">
        <v>7</v>
      </c>
      <c r="B5" s="26" t="s">
        <v>8</v>
      </c>
      <c r="C5" s="24">
        <v>0.96186000000000005</v>
      </c>
    </row>
    <row r="6" spans="1:3">
      <c r="A6" s="23" t="s">
        <v>7</v>
      </c>
      <c r="B6" s="26" t="s">
        <v>8</v>
      </c>
      <c r="C6" s="24">
        <v>1.0806070000000001</v>
      </c>
    </row>
    <row r="7" spans="1:3">
      <c r="A7" s="23" t="s">
        <v>7</v>
      </c>
      <c r="B7" s="26" t="s">
        <v>8</v>
      </c>
      <c r="C7" s="24">
        <v>0.74168000000000001</v>
      </c>
    </row>
    <row r="8" spans="1:3">
      <c r="A8" s="23" t="s">
        <v>14</v>
      </c>
      <c r="B8" s="26" t="s">
        <v>10</v>
      </c>
      <c r="C8" s="24">
        <v>0.83985500000000002</v>
      </c>
    </row>
    <row r="9" spans="1:3">
      <c r="A9" s="23" t="s">
        <v>14</v>
      </c>
      <c r="B9" s="26" t="s">
        <v>10</v>
      </c>
      <c r="C9" s="24">
        <v>0.92883899999999997</v>
      </c>
    </row>
    <row r="10" spans="1:3">
      <c r="A10" s="23" t="s">
        <v>14</v>
      </c>
      <c r="B10" s="26" t="s">
        <v>10</v>
      </c>
      <c r="C10" s="24">
        <v>0.60886799999999996</v>
      </c>
    </row>
    <row r="11" spans="1:3">
      <c r="A11" s="23" t="s">
        <v>7</v>
      </c>
      <c r="B11" s="26" t="s">
        <v>10</v>
      </c>
      <c r="C11" s="24">
        <v>0.66909399999999997</v>
      </c>
    </row>
    <row r="12" spans="1:3">
      <c r="A12" s="23" t="s">
        <v>7</v>
      </c>
      <c r="B12" s="26" t="s">
        <v>10</v>
      </c>
      <c r="C12" s="24">
        <v>1.0050559999999999</v>
      </c>
    </row>
    <row r="13" spans="1:3">
      <c r="A13" s="23" t="s">
        <v>7</v>
      </c>
      <c r="B13" s="26" t="s">
        <v>10</v>
      </c>
      <c r="C13" s="24">
        <v>0.47364099999999998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A2" sqref="A2:H6"/>
    </sheetView>
  </sheetViews>
  <sheetFormatPr baseColWidth="10" defaultRowHeight="15"/>
  <cols>
    <col min="1" max="1" width="20" bestFit="1" customWidth="1"/>
    <col min="2" max="2" width="3.85546875" bestFit="1" customWidth="1"/>
    <col min="3" max="3" width="1.85546875" bestFit="1" customWidth="1"/>
    <col min="4" max="4" width="4.42578125" bestFit="1" customWidth="1"/>
    <col min="5" max="5" width="2.140625" customWidth="1"/>
    <col min="6" max="6" width="3.85546875" bestFit="1" customWidth="1"/>
    <col min="7" max="7" width="1.85546875" bestFit="1" customWidth="1"/>
    <col min="8" max="8" width="4.42578125" bestFit="1" customWidth="1"/>
  </cols>
  <sheetData>
    <row r="1" spans="1:8" ht="26.45" customHeight="1">
      <c r="A1" s="5"/>
      <c r="B1" s="51"/>
      <c r="C1" s="51"/>
      <c r="D1" s="51"/>
      <c r="E1" s="51"/>
      <c r="F1" s="51"/>
      <c r="G1" s="51"/>
      <c r="H1" s="51"/>
    </row>
    <row r="2" spans="1:8" ht="15.75" thickBot="1">
      <c r="A2" s="7"/>
      <c r="B2" s="52" t="s">
        <v>13</v>
      </c>
      <c r="C2" s="52"/>
      <c r="D2" s="52"/>
      <c r="E2" s="6"/>
      <c r="F2" s="49" t="s">
        <v>2</v>
      </c>
      <c r="G2" s="49"/>
      <c r="H2" s="50"/>
    </row>
    <row r="3" spans="1:8" ht="15.75" thickTop="1">
      <c r="A3" s="8" t="s">
        <v>3</v>
      </c>
      <c r="B3" s="9">
        <v>1.1482269999999999</v>
      </c>
      <c r="C3" s="10" t="s">
        <v>0</v>
      </c>
      <c r="D3" s="11">
        <v>0.16134917423092143</v>
      </c>
      <c r="E3" s="12"/>
      <c r="F3" s="9">
        <v>0.79252066666666676</v>
      </c>
      <c r="G3" s="10" t="s">
        <v>0</v>
      </c>
      <c r="H3" s="13">
        <v>0.16515376030939505</v>
      </c>
    </row>
    <row r="4" spans="1:8">
      <c r="A4" s="8" t="s">
        <v>11</v>
      </c>
      <c r="B4" s="9">
        <v>0.92804900000000012</v>
      </c>
      <c r="C4" s="10" t="s">
        <v>0</v>
      </c>
      <c r="D4" s="11">
        <v>0.1719746074948274</v>
      </c>
      <c r="E4" s="12"/>
      <c r="F4" s="9">
        <v>0.71593033333333322</v>
      </c>
      <c r="G4" s="10" t="s">
        <v>0</v>
      </c>
      <c r="H4" s="13">
        <v>0.26878561558672254</v>
      </c>
    </row>
    <row r="5" spans="1:8">
      <c r="A5" s="14" t="s">
        <v>1</v>
      </c>
      <c r="B5" s="15">
        <v>6.2741363333333338</v>
      </c>
      <c r="C5" s="16" t="s">
        <v>0</v>
      </c>
      <c r="D5" s="15">
        <v>1.9624747548270167E-2</v>
      </c>
      <c r="E5" s="12"/>
      <c r="F5" s="15">
        <v>6.6220853333333336</v>
      </c>
      <c r="G5" s="16" t="s">
        <v>0</v>
      </c>
      <c r="H5" s="17">
        <v>6.8487929866023534E-2</v>
      </c>
    </row>
    <row r="6" spans="1:8">
      <c r="A6" s="18" t="s">
        <v>12</v>
      </c>
      <c r="B6" s="19">
        <v>6.0440793333333334</v>
      </c>
      <c r="C6" s="20" t="s">
        <v>0</v>
      </c>
      <c r="D6" s="19">
        <v>0.12947200144563392</v>
      </c>
      <c r="E6" s="21"/>
      <c r="F6" s="19">
        <v>6.7082930000000003</v>
      </c>
      <c r="G6" s="20" t="s">
        <v>0</v>
      </c>
      <c r="H6" s="22">
        <v>0.17556840867021367</v>
      </c>
    </row>
    <row r="7" spans="1:8">
      <c r="A7" s="3"/>
    </row>
    <row r="8" spans="1:8">
      <c r="A8" s="3"/>
    </row>
    <row r="9" spans="1:8">
      <c r="A9" s="3"/>
    </row>
    <row r="10" spans="1:8">
      <c r="A10" s="2"/>
    </row>
    <row r="11" spans="1:8">
      <c r="A11" s="1"/>
    </row>
    <row r="12" spans="1:8">
      <c r="A12" s="1"/>
    </row>
    <row r="13" spans="1:8">
      <c r="A13" s="1"/>
    </row>
  </sheetData>
  <mergeCells count="3">
    <mergeCell ref="F2:H2"/>
    <mergeCell ref="B1:H1"/>
    <mergeCell ref="B2:D2"/>
  </mergeCells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3:G7"/>
  <sheetViews>
    <sheetView workbookViewId="0">
      <selection activeCell="A3" sqref="A3:G7"/>
    </sheetView>
  </sheetViews>
  <sheetFormatPr baseColWidth="10" defaultRowHeight="15"/>
  <sheetData>
    <row r="3" spans="1:7">
      <c r="B3" t="s">
        <v>43</v>
      </c>
      <c r="C3" t="s">
        <v>44</v>
      </c>
      <c r="D3" t="s">
        <v>45</v>
      </c>
      <c r="E3" t="s">
        <v>46</v>
      </c>
      <c r="F3" t="s">
        <v>47</v>
      </c>
    </row>
    <row r="4" spans="1:7">
      <c r="A4" t="s">
        <v>4</v>
      </c>
      <c r="B4">
        <v>1</v>
      </c>
      <c r="C4">
        <v>145380</v>
      </c>
      <c r="D4">
        <v>145380</v>
      </c>
      <c r="E4">
        <v>1.143</v>
      </c>
      <c r="F4">
        <v>0.31630000000000003</v>
      </c>
    </row>
    <row r="5" spans="1:7">
      <c r="A5" t="s">
        <v>5</v>
      </c>
      <c r="B5">
        <v>1</v>
      </c>
      <c r="C5">
        <v>7401654</v>
      </c>
      <c r="D5">
        <v>7401654</v>
      </c>
      <c r="E5">
        <v>58.173000000000002</v>
      </c>
      <c r="F5" s="47">
        <v>6.1500000000000004E-5</v>
      </c>
      <c r="G5" t="s">
        <v>48</v>
      </c>
    </row>
    <row r="6" spans="1:7">
      <c r="A6" t="s">
        <v>49</v>
      </c>
      <c r="B6">
        <v>1</v>
      </c>
      <c r="C6">
        <v>719603</v>
      </c>
      <c r="D6">
        <v>719603</v>
      </c>
      <c r="E6">
        <v>5.6559999999999997</v>
      </c>
      <c r="F6">
        <v>4.4699999999999997E-2</v>
      </c>
      <c r="G6" t="s">
        <v>50</v>
      </c>
    </row>
    <row r="7" spans="1:7">
      <c r="A7" t="s">
        <v>51</v>
      </c>
      <c r="B7">
        <v>8</v>
      </c>
      <c r="C7">
        <v>1017883</v>
      </c>
      <c r="D7">
        <v>127235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</vt:lpstr>
      <vt:lpstr>iso_colli</vt:lpstr>
      <vt:lpstr>iso_colli_ttest</vt:lpstr>
      <vt:lpstr>iso_worms</vt:lpstr>
      <vt:lpstr>Tabelle1</vt:lpstr>
      <vt:lpstr>Tabelle5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Schorpp</dc:creator>
  <cp:lastModifiedBy>Quentin</cp:lastModifiedBy>
  <dcterms:created xsi:type="dcterms:W3CDTF">2014-02-26T10:28:58Z</dcterms:created>
  <dcterms:modified xsi:type="dcterms:W3CDTF">2014-10-19T19:43:35Z</dcterms:modified>
</cp:coreProperties>
</file>