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frodeh\Desktop\_Skien VGS\_ITX\MinePytonfiler\newtonmetode\"/>
    </mc:Choice>
  </mc:AlternateContent>
  <xr:revisionPtr revIDLastSave="0" documentId="13_ncr:1_{D3487C49-83CC-4174-9205-B93DBD742280}" xr6:coauthVersionLast="28" xr6:coauthVersionMax="28" xr10:uidLastSave="{00000000-0000-0000-0000-000000000000}"/>
  <bookViews>
    <workbookView xWindow="0" yWindow="0" windowWidth="23040" windowHeight="9084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/>
  <c r="J4" i="1"/>
  <c r="J5" i="1"/>
  <c r="J3" i="1"/>
  <c r="K3" i="1"/>
  <c r="L3" i="1" l="1"/>
  <c r="M3" i="1" s="1"/>
  <c r="K4" i="1" s="1"/>
  <c r="L4" i="1" s="1"/>
  <c r="M4" i="1" s="1"/>
  <c r="D3" i="1"/>
  <c r="F3" i="1" s="1"/>
  <c r="G3" i="1" s="1"/>
  <c r="E4" i="1" s="1"/>
  <c r="F4" i="1" s="1"/>
  <c r="G4" i="1" s="1"/>
  <c r="D4" i="1"/>
  <c r="D5" i="1"/>
  <c r="D6" i="1"/>
  <c r="D7" i="1"/>
  <c r="D8" i="1"/>
  <c r="D9" i="1"/>
  <c r="D10" i="1"/>
  <c r="D11" i="1"/>
  <c r="D12" i="1"/>
  <c r="D13" i="1"/>
  <c r="D14" i="1"/>
  <c r="E3" i="1"/>
  <c r="K5" i="1" l="1"/>
  <c r="L5" i="1" s="1"/>
  <c r="M5" i="1" s="1"/>
  <c r="E5" i="1"/>
  <c r="F5" i="1" s="1"/>
  <c r="G5" i="1" s="1"/>
  <c r="E6" i="1" l="1"/>
  <c r="F6" i="1" s="1"/>
  <c r="G6" i="1" s="1"/>
  <c r="E7" i="1" l="1"/>
  <c r="F7" i="1" s="1"/>
  <c r="G7" i="1" s="1"/>
  <c r="E8" i="1" l="1"/>
  <c r="F8" i="1" s="1"/>
  <c r="G8" i="1" s="1"/>
  <c r="B4" i="1"/>
  <c r="E9" i="1" l="1"/>
  <c r="F9" i="1" s="1"/>
  <c r="G9" i="1" s="1"/>
  <c r="E10" i="1" l="1"/>
  <c r="F10" i="1" s="1"/>
  <c r="G10" i="1" s="1"/>
  <c r="E11" i="1" l="1"/>
  <c r="F11" i="1" s="1"/>
  <c r="G11" i="1" s="1"/>
  <c r="E12" i="1" l="1"/>
  <c r="F12" i="1" s="1"/>
  <c r="G12" i="1" s="1"/>
  <c r="E13" i="1" l="1"/>
  <c r="F13" i="1" s="1"/>
  <c r="G13" i="1" s="1"/>
  <c r="E14" i="1" l="1"/>
  <c r="F14" i="1" s="1"/>
  <c r="G14" i="1" s="1"/>
</calcChain>
</file>

<file path=xl/sharedStrings.xml><?xml version="1.0" encoding="utf-8"?>
<sst xmlns="http://schemas.openxmlformats.org/spreadsheetml/2006/main" count="14" uniqueCount="10">
  <si>
    <t>Lån</t>
  </si>
  <si>
    <t>Rente</t>
  </si>
  <si>
    <t>Terminer</t>
  </si>
  <si>
    <t>Nåverdi</t>
  </si>
  <si>
    <t>Restlån</t>
  </si>
  <si>
    <t>Terminbel</t>
  </si>
  <si>
    <t>Renter</t>
  </si>
  <si>
    <t>Avdrag</t>
  </si>
  <si>
    <t>Terminbeløp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</si>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</sst>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kr&quot;\ #,##0.00;[Red]\-&quot;kr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3" sqref="D3"/>
    </sheetView>
  </sheetViews>
  <sheetFormatPr baseColWidth="10" defaultRowHeight="14.4" x14ac:dyDescent="0.3"/>
  <cols>
    <col min="2" max="2" width="21.44140625" customWidth="1"/>
  </cols>
  <sheetData>
    <row r="1" spans="1:13" x14ac:dyDescent="0.3">
      <c r="A1" t="s">
        <v>0</v>
      </c>
      <c r="B1" s="3">
        <v>1000000</v>
      </c>
      <c r="D1" t="s">
        <v>5</v>
      </c>
      <c r="E1" t="s">
        <v>6</v>
      </c>
      <c r="F1" t="s">
        <v>7</v>
      </c>
      <c r="G1" t="s">
        <v>4</v>
      </c>
      <c r="J1" t="s">
        <v>5</v>
      </c>
      <c r="K1" t="s">
        <v>6</v>
      </c>
      <c r="L1" t="s">
        <v>7</v>
      </c>
      <c r="M1" t="s">
        <v>4</v>
      </c>
    </row>
    <row r="2" spans="1:13" x14ac:dyDescent="0.3">
      <c r="A2" t="s">
        <v>1</v>
      </c>
      <c r="B2" s="1">
        <v>0.05</v>
      </c>
      <c r="D2" s="3">
        <v>129505</v>
      </c>
      <c r="E2" s="3"/>
      <c r="F2" s="3"/>
      <c r="G2" s="3">
        <v>1000000</v>
      </c>
      <c r="J2" s="3">
        <v>538</v>
      </c>
      <c r="K2" s="3"/>
      <c r="L2" s="3"/>
      <c r="M2" s="3">
        <v>1000</v>
      </c>
    </row>
    <row r="3" spans="1:13" x14ac:dyDescent="0.3">
      <c r="A3" t="s">
        <v>2</v>
      </c>
      <c r="B3">
        <v>10</v>
      </c>
      <c r="C3">
        <v>1</v>
      </c>
      <c r="D3" s="3">
        <f t="shared" ref="D3:D14" si="0">$D$2</f>
        <v>129505</v>
      </c>
      <c r="E3" s="3">
        <f>G2*$B$2</f>
        <v>50000</v>
      </c>
      <c r="F3" s="3">
        <f>D3-E3</f>
        <v>79505</v>
      </c>
      <c r="G3" s="3">
        <f>G2-F3</f>
        <v>920495</v>
      </c>
      <c r="I3">
        <v>1</v>
      </c>
      <c r="J3" s="3">
        <f>$J$2</f>
        <v>538</v>
      </c>
      <c r="K3" s="3">
        <f>M2*$B$2</f>
        <v>50</v>
      </c>
      <c r="L3" s="3">
        <f>J3-K3</f>
        <v>488</v>
      </c>
      <c r="M3" s="3">
        <f>M2-L3</f>
        <v>512</v>
      </c>
    </row>
    <row r="4" spans="1:13" x14ac:dyDescent="0.3">
      <c r="A4" t="s">
        <v>3</v>
      </c>
      <c r="B4" s="2">
        <f>PV(B2,B3,,B1)</f>
        <v>-613913.25354075932</v>
      </c>
      <c r="C4">
        <v>2</v>
      </c>
      <c r="D4" s="3">
        <f t="shared" si="0"/>
        <v>129505</v>
      </c>
      <c r="E4" s="3">
        <f t="shared" ref="E4:E14" si="1">G3*$B$2</f>
        <v>46024.75</v>
      </c>
      <c r="F4" s="3">
        <f t="shared" ref="F4:F14" si="2">D4-E4</f>
        <v>83480.25</v>
      </c>
      <c r="G4" s="3">
        <f t="shared" ref="G4:G14" si="3">G3-F4</f>
        <v>837014.75</v>
      </c>
      <c r="I4">
        <v>2</v>
      </c>
      <c r="J4" s="3">
        <f t="shared" ref="J4:J5" si="4">$J$2</f>
        <v>538</v>
      </c>
      <c r="K4" s="3">
        <f t="shared" ref="K4:K5" si="5">M3*$B$2</f>
        <v>25.6</v>
      </c>
      <c r="L4" s="3">
        <f t="shared" ref="L4:L5" si="6">J4-K4</f>
        <v>512.4</v>
      </c>
      <c r="M4" s="3">
        <f t="shared" ref="M4:M5" si="7">M3-L4</f>
        <v>-0.39999999999997726</v>
      </c>
    </row>
    <row r="5" spans="1:13" x14ac:dyDescent="0.3">
      <c r="A5" t="s">
        <v>9</v>
      </c>
      <c r="B5" s="1">
        <f>1+B2</f>
        <v>1.05</v>
      </c>
      <c r="C5">
        <v>3</v>
      </c>
      <c r="D5" s="3">
        <f t="shared" si="0"/>
        <v>129505</v>
      </c>
      <c r="E5" s="3">
        <f t="shared" si="1"/>
        <v>41850.737500000003</v>
      </c>
      <c r="F5" s="3">
        <f t="shared" si="2"/>
        <v>87654.262499999997</v>
      </c>
      <c r="G5" s="3">
        <f t="shared" si="3"/>
        <v>749360.48750000005</v>
      </c>
      <c r="I5">
        <v>3</v>
      </c>
      <c r="J5" s="3">
        <f t="shared" si="4"/>
        <v>538</v>
      </c>
      <c r="K5" s="3">
        <f t="shared" si="5"/>
        <v>-1.9999999999998866E-2</v>
      </c>
      <c r="L5" s="3">
        <f t="shared" si="6"/>
        <v>538.02</v>
      </c>
      <c r="M5" s="3">
        <f t="shared" si="7"/>
        <v>-538.41999999999996</v>
      </c>
    </row>
    <row r="6" spans="1:13" x14ac:dyDescent="0.3">
      <c r="A6" t="s">
        <v>8</v>
      </c>
      <c r="B6" s="2">
        <f>(1/B5-1)/((1/B5)^B3-1)*B5*B1</f>
        <v>129504.57496545675</v>
      </c>
      <c r="C6">
        <v>4</v>
      </c>
      <c r="D6" s="3">
        <f t="shared" si="0"/>
        <v>129505</v>
      </c>
      <c r="E6" s="3">
        <f t="shared" si="1"/>
        <v>37468.024375000001</v>
      </c>
      <c r="F6" s="3">
        <f t="shared" si="2"/>
        <v>92036.975624999992</v>
      </c>
      <c r="G6" s="3">
        <f t="shared" si="3"/>
        <v>657323.51187500008</v>
      </c>
    </row>
    <row r="7" spans="1:13" x14ac:dyDescent="0.3">
      <c r="C7">
        <v>5</v>
      </c>
      <c r="D7" s="3">
        <f t="shared" si="0"/>
        <v>129505</v>
      </c>
      <c r="E7" s="3">
        <f t="shared" si="1"/>
        <v>32866.175593750006</v>
      </c>
      <c r="F7" s="3">
        <f t="shared" si="2"/>
        <v>96638.824406250002</v>
      </c>
      <c r="G7" s="3">
        <f t="shared" si="3"/>
        <v>560684.68746875005</v>
      </c>
    </row>
    <row r="8" spans="1:13" x14ac:dyDescent="0.3">
      <c r="C8">
        <v>6</v>
      </c>
      <c r="D8" s="3">
        <f t="shared" si="0"/>
        <v>129505</v>
      </c>
      <c r="E8" s="3">
        <f t="shared" si="1"/>
        <v>28034.234373437503</v>
      </c>
      <c r="F8" s="3">
        <f t="shared" si="2"/>
        <v>101470.7656265625</v>
      </c>
      <c r="G8" s="3">
        <f t="shared" si="3"/>
        <v>459213.92184218753</v>
      </c>
    </row>
    <row r="9" spans="1:13" x14ac:dyDescent="0.3">
      <c r="C9">
        <v>7</v>
      </c>
      <c r="D9" s="3">
        <f t="shared" si="0"/>
        <v>129505</v>
      </c>
      <c r="E9" s="3">
        <f t="shared" si="1"/>
        <v>22960.696092109378</v>
      </c>
      <c r="F9" s="3">
        <f t="shared" si="2"/>
        <v>106544.30390789063</v>
      </c>
      <c r="G9" s="3">
        <f t="shared" si="3"/>
        <v>352669.6179342969</v>
      </c>
    </row>
    <row r="10" spans="1:13" x14ac:dyDescent="0.3">
      <c r="C10">
        <v>8</v>
      </c>
      <c r="D10" s="3">
        <f t="shared" si="0"/>
        <v>129505</v>
      </c>
      <c r="E10" s="3">
        <f t="shared" si="1"/>
        <v>17633.480896714846</v>
      </c>
      <c r="F10" s="3">
        <f t="shared" si="2"/>
        <v>111871.51910328516</v>
      </c>
      <c r="G10" s="3">
        <f t="shared" si="3"/>
        <v>240798.09883101174</v>
      </c>
    </row>
    <row r="11" spans="1:13" x14ac:dyDescent="0.3">
      <c r="C11">
        <v>9</v>
      </c>
      <c r="D11" s="3">
        <f t="shared" si="0"/>
        <v>129505</v>
      </c>
      <c r="E11" s="3">
        <f t="shared" si="1"/>
        <v>12039.904941550587</v>
      </c>
      <c r="F11" s="3">
        <f t="shared" si="2"/>
        <v>117465.09505844941</v>
      </c>
      <c r="G11" s="3">
        <f t="shared" si="3"/>
        <v>123333.00377256233</v>
      </c>
    </row>
    <row r="12" spans="1:13" x14ac:dyDescent="0.3">
      <c r="C12">
        <v>10</v>
      </c>
      <c r="D12" s="3">
        <f t="shared" si="0"/>
        <v>129505</v>
      </c>
      <c r="E12" s="3">
        <f t="shared" si="1"/>
        <v>6166.6501886281167</v>
      </c>
      <c r="F12" s="3">
        <f t="shared" si="2"/>
        <v>123338.34981137188</v>
      </c>
      <c r="G12" s="3">
        <f t="shared" si="3"/>
        <v>-5.3460388095554663</v>
      </c>
    </row>
    <row r="13" spans="1:13" x14ac:dyDescent="0.3">
      <c r="D13" s="3">
        <f t="shared" si="0"/>
        <v>129505</v>
      </c>
      <c r="E13" s="3">
        <f t="shared" si="1"/>
        <v>-0.26730194047777334</v>
      </c>
      <c r="F13" s="3">
        <f t="shared" si="2"/>
        <v>129505.26730194048</v>
      </c>
      <c r="G13" s="3">
        <f t="shared" si="3"/>
        <v>-129510.61334075003</v>
      </c>
    </row>
    <row r="14" spans="1:13" x14ac:dyDescent="0.3">
      <c r="D14" s="3">
        <f t="shared" si="0"/>
        <v>129505</v>
      </c>
      <c r="E14" s="3">
        <f t="shared" si="1"/>
        <v>-6475.5306670375021</v>
      </c>
      <c r="F14" s="3">
        <f t="shared" si="2"/>
        <v>135980.5306670375</v>
      </c>
      <c r="G14" s="3">
        <f t="shared" si="3"/>
        <v>-265491.14400778752</v>
      </c>
    </row>
    <row r="15" spans="1:13" x14ac:dyDescent="0.3">
      <c r="D15" s="3"/>
      <c r="E15" s="3"/>
      <c r="F15" s="3"/>
      <c r="G15" s="3"/>
    </row>
    <row r="16" spans="1:13" x14ac:dyDescent="0.3">
      <c r="D16" s="3"/>
      <c r="E16" s="3"/>
      <c r="F16" s="3"/>
      <c r="G16" s="3"/>
    </row>
    <row r="17" spans="4:7" x14ac:dyDescent="0.3">
      <c r="D17" s="3"/>
      <c r="E17" s="3"/>
      <c r="F17" s="3"/>
      <c r="G17" s="3"/>
    </row>
    <row r="18" spans="4:7" x14ac:dyDescent="0.3">
      <c r="D18" s="3"/>
      <c r="E18" s="3"/>
      <c r="F18" s="3"/>
      <c r="G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Holmberg</dc:creator>
  <cp:lastModifiedBy>Frode Holmberg</cp:lastModifiedBy>
  <dcterms:created xsi:type="dcterms:W3CDTF">2016-11-17T12:00:33Z</dcterms:created>
  <dcterms:modified xsi:type="dcterms:W3CDTF">2018-10-05T19:49:08Z</dcterms:modified>
</cp:coreProperties>
</file>