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<sst xmlns="http://schemas.openxmlformats.org/spreadsheetml/2006/main" count="411" uniqueCount="107">
  <si>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</si>
  <si>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</si>
  <si>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</si>
  <si>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</si>
  <si>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</si>
  <si>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</si>
  <si>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</si>
  <si>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</si>
  <si>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</si>
  <si>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</si>
  <si>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</si>
  <si>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</si>
  <si>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</si>
  <si>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</si>
  <si>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</si>
  <si>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</si>
  <si>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</si>
  <si>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</si>
  <si>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</si>
  <si>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</si>
  <si>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</si>
  <si>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</si>
  <si>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</si>
  <si>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</si>
  <si>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</si>
  <si>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</si>
  <si>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</si>
  <si>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</si>
  <si>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</si>
  <si>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</si>
  <si>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</si>
  <si>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</si>
  <si>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</si>
  <si>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</si>
  <si>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</si>
  <si>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</si>
  <si>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</si>
  <si>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</si>
  <si>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</si>
  <si>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</si>
  <si>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</si>
  <si>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</si>
  <si>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</si>
  <si>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</si>
  <si>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</si>
  <si>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</si>
  <si>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</si>
  <si>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</si>
  <si>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</si>
  <si>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</si>
  <si>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</si>
  <si>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</si>
  <si>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</si>
  <si>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</si>
  <si>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</si>
  <si>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</si>
  <si>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</si>
  <si>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</si>
  <si>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</si>
  <si>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</si>
  <si>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</si>
  <si>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</si>
  <si>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</si>
  <si>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</si>
  <si>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</si>
  <si>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</si>
  <si>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</si>
  <si>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</si>
  <si>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</si>
  <si>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</si>
  <si>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</si>
  <si>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</si>
  <si>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</si>
  <si>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</si>
  <si>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</si>
  <si>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</si>
  <si>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</si>
  <si>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</si>
  <si>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</si>
  <si>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</si>
  <si>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</si>
  <si>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</si>
  <si>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</si>
  <si>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</si>
  <si>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</si>
  <si>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</si>
  <si>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Steffen</t>
  </si>
  <si>
    <t>Marc</t>
  </si>
  <si>
    <t>Przesang</t>
  </si>
  <si>
    <t>Sund</t>
  </si>
  <si>
    <t>Anzeigetafel + Ballkinder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</si>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</sst>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0.00\ _€"/>
    <numFmt numFmtId="177" formatCode="#,###.00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4" fillId="15" borderId="17" applyNumberFormat="0" applyAlignment="0" applyProtection="0">
      <alignment vertical="center"/>
    </xf>
    <xf numFmtId="44" fontId="2" fillId="0" borderId="0" applyBorder="0" applyAlignment="0" applyProtection="0"/>
    <xf numFmtId="0" fontId="8" fillId="20" borderId="0" applyNumberFormat="0" applyBorder="0" applyAlignment="0" applyProtection="0">
      <alignment vertical="center"/>
    </xf>
    <xf numFmtId="0" fontId="13" fillId="19" borderId="16" applyNumberFormat="0" applyFont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1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41" fontId="2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43" fontId="2" fillId="0" borderId="0" applyBorder="0" applyAlignment="0" applyProtection="0"/>
    <xf numFmtId="0" fontId="5" fillId="8" borderId="1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6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6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6" fontId="0" fillId="0" borderId="12" xfId="0" applyNumberFormat="1" applyBorder="1"/>
    <xf numFmtId="58" fontId="0" fillId="0" borderId="5" xfId="0" applyNumberFormat="1" applyBorder="1"/>
    <xf numFmtId="176" fontId="0" fillId="0" borderId="5" xfId="0" applyNumberFormat="1" applyFont="1" applyBorder="1" applyAlignment="1">
      <alignment horizontal="right"/>
    </xf>
    <xf numFmtId="176" fontId="0" fillId="0" borderId="5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6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6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J43" sqref="J43"/>
    </sheetView>
  </sheetViews>
  <sheetFormatPr defaultColWidth="9" defaultRowHeight="12.75"/>
  <cols>
    <col min="1" max="1025" width="10.6466666666667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32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32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6"/>
      <c r="M10" s="26"/>
      <c r="N10" s="26"/>
      <c r="O10" s="10"/>
      <c r="P10" s="10"/>
    </row>
    <row r="11" ht="13.5" spans="1:16">
      <c r="A11" s="11"/>
      <c r="B11" s="33">
        <f>50-SUM(D11:P11)</f>
        <v>15</v>
      </c>
      <c r="C11" s="11" t="s">
        <v>10</v>
      </c>
      <c r="D11" s="13">
        <v>5</v>
      </c>
      <c r="E11" s="37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4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4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5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32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32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3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3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32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3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32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32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23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24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6">
        <f>50-SUM(D41:P41)</f>
        <v>-2.5</v>
      </c>
      <c r="C41" s="11" t="s">
        <v>10</v>
      </c>
      <c r="D41" s="13">
        <v>10</v>
      </c>
      <c r="E41" s="25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23">
        <v>43198</v>
      </c>
      <c r="G42" s="6">
        <v>43198</v>
      </c>
      <c r="H42" s="6">
        <v>43220</v>
      </c>
      <c r="I42" s="23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24" t="s">
        <v>9</v>
      </c>
      <c r="G43" s="10" t="s">
        <v>22</v>
      </c>
      <c r="H43" s="10" t="s">
        <v>8</v>
      </c>
      <c r="I43" s="24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6">
        <f>50-SUM(D44:P44)</f>
        <v>-10</v>
      </c>
      <c r="C44" s="11" t="s">
        <v>10</v>
      </c>
      <c r="D44" s="13">
        <v>5</v>
      </c>
      <c r="E44" s="13">
        <v>10</v>
      </c>
      <c r="F44" s="25">
        <v>10</v>
      </c>
      <c r="G44" s="13">
        <v>5</v>
      </c>
      <c r="H44" s="13">
        <v>5</v>
      </c>
      <c r="I44" s="25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32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32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3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3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32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3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6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6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6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3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23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6">
        <f>50-SUM(D77:P77)</f>
        <v>-12.5</v>
      </c>
      <c r="C77" s="11" t="s">
        <v>10</v>
      </c>
      <c r="D77" s="25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3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3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8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8" t="s">
        <v>56</v>
      </c>
      <c r="B86" s="38">
        <f>27*50-B85</f>
        <v>1065</v>
      </c>
    </row>
    <row r="87" ht="13.5" spans="1:2">
      <c r="A87" s="28" t="s">
        <v>57</v>
      </c>
      <c r="B87" s="38">
        <f>+B86/(B86+B85)*100</f>
        <v>78.8888888888889</v>
      </c>
    </row>
    <row r="88" ht="13.5" spans="1:2">
      <c r="A88" s="28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8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workbookViewId="0">
      <selection activeCell="G1" sqref="G1"/>
    </sheetView>
  </sheetViews>
  <sheetFormatPr defaultColWidth="9" defaultRowHeight="12.75"/>
  <cols>
    <col min="1" max="1" width="13.24" customWidth="1"/>
    <col min="2" max="3" width="10.6466666666667" customWidth="1"/>
    <col min="4" max="16" width="12.7533333333333" customWidth="1"/>
    <col min="17" max="1025" width="10.6466666666667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/>
      <c r="G9" s="10"/>
      <c r="H9" s="10"/>
      <c r="I9" s="10"/>
      <c r="J9" s="10"/>
      <c r="L9" s="26"/>
      <c r="M9" s="26"/>
      <c r="N9" s="26"/>
      <c r="O9" s="10"/>
      <c r="P9" s="10"/>
    </row>
    <row r="10" ht="13.5" spans="1:16">
      <c r="A10" s="11"/>
      <c r="B10" s="12">
        <f>$B$88-SUM(D10:P10)</f>
        <v>35</v>
      </c>
      <c r="C10" s="11" t="s">
        <v>10</v>
      </c>
      <c r="D10" s="13">
        <v>10</v>
      </c>
      <c r="E10" s="13">
        <v>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40</v>
      </c>
      <c r="C13" s="11" t="s">
        <v>10</v>
      </c>
      <c r="D13" s="13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68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69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70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71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72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73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74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75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76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77</v>
      </c>
      <c r="B30" s="8"/>
      <c r="C30" s="9" t="s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50</v>
      </c>
      <c r="C31" s="11" t="s">
        <v>10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78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79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80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81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82</v>
      </c>
      <c r="B39" s="8"/>
      <c r="C39" s="9" t="s">
        <v>5</v>
      </c>
      <c r="D39" s="10" t="s">
        <v>83</v>
      </c>
      <c r="E39" s="10" t="s">
        <v>67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30</v>
      </c>
      <c r="C40" s="11" t="s">
        <v>10</v>
      </c>
      <c r="D40" s="13">
        <v>10</v>
      </c>
      <c r="E40" s="13">
        <v>10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84</v>
      </c>
      <c r="B41" s="5"/>
      <c r="C41" s="4" t="s">
        <v>4</v>
      </c>
      <c r="D41" s="6">
        <v>43352</v>
      </c>
      <c r="E41" s="6">
        <v>43352</v>
      </c>
      <c r="F41" s="23"/>
      <c r="G41" s="6"/>
      <c r="H41" s="6"/>
      <c r="I41" s="23"/>
      <c r="J41" s="6"/>
      <c r="K41" s="6"/>
      <c r="L41" s="6"/>
      <c r="M41" s="6"/>
      <c r="N41" s="6"/>
      <c r="O41" s="6"/>
      <c r="P41" s="6"/>
    </row>
    <row r="42" spans="1:16">
      <c r="A42" s="9" t="s">
        <v>85</v>
      </c>
      <c r="B42" s="8"/>
      <c r="C42" s="9" t="s">
        <v>5</v>
      </c>
      <c r="D42" s="10" t="s">
        <v>83</v>
      </c>
      <c r="E42" s="10" t="s">
        <v>65</v>
      </c>
      <c r="F42" s="24"/>
      <c r="G42" s="10"/>
      <c r="H42" s="10"/>
      <c r="I42" s="24"/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35</v>
      </c>
      <c r="C43" s="11" t="s">
        <v>10</v>
      </c>
      <c r="D43" s="13">
        <v>10</v>
      </c>
      <c r="E43" s="13">
        <v>5</v>
      </c>
      <c r="F43" s="25"/>
      <c r="G43" s="13"/>
      <c r="H43" s="13"/>
      <c r="I43" s="25"/>
      <c r="J43" s="13"/>
      <c r="K43" s="13"/>
      <c r="L43" s="13"/>
      <c r="M43" s="13"/>
      <c r="N43" s="13"/>
      <c r="O43" s="13"/>
      <c r="P43" s="13"/>
    </row>
    <row r="44" spans="1:16">
      <c r="A44" s="4" t="s">
        <v>84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86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87</v>
      </c>
      <c r="B47" s="5"/>
      <c r="C47" s="4" t="s">
        <v>4</v>
      </c>
      <c r="D47" s="6">
        <v>43352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88</v>
      </c>
      <c r="B48" s="8"/>
      <c r="C48" s="9" t="s">
        <v>5</v>
      </c>
      <c r="D48" s="10" t="s">
        <v>14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45</v>
      </c>
      <c r="C49" s="11" t="s">
        <v>10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9" t="s">
        <v>89</v>
      </c>
      <c r="B51" s="8"/>
      <c r="C51" s="9" t="s">
        <v>5</v>
      </c>
      <c r="D51" s="10" t="s">
        <v>65</v>
      </c>
      <c r="E51" s="10" t="s">
        <v>90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40</v>
      </c>
      <c r="C52" s="11" t="s">
        <v>10</v>
      </c>
      <c r="D52" s="13">
        <v>5</v>
      </c>
      <c r="E52" s="13">
        <v>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>
        <v>43358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91</v>
      </c>
      <c r="B54" s="8"/>
      <c r="C54" s="9" t="s">
        <v>5</v>
      </c>
      <c r="D54" s="10" t="s">
        <v>9</v>
      </c>
      <c r="E54" s="10" t="s">
        <v>49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35</v>
      </c>
      <c r="C55" s="11" t="s">
        <v>10</v>
      </c>
      <c r="D55" s="13">
        <v>10</v>
      </c>
      <c r="E55" s="13">
        <v>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92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93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94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86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95</v>
      </c>
      <c r="B66" s="8"/>
      <c r="C66" s="9" t="s">
        <v>5</v>
      </c>
      <c r="D66" s="10" t="s">
        <v>16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45</v>
      </c>
      <c r="C67" s="11" t="s">
        <v>10</v>
      </c>
      <c r="D67" s="13">
        <v>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96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97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98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99</v>
      </c>
      <c r="B77" s="5"/>
      <c r="C77" s="4" t="s">
        <v>4</v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50</v>
      </c>
      <c r="C79" s="11" t="s">
        <v>10</v>
      </c>
      <c r="D79" s="2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>
        <v>43358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100</v>
      </c>
      <c r="B81" s="8"/>
      <c r="C81" s="9" t="s">
        <v>5</v>
      </c>
      <c r="D81" s="10" t="s">
        <v>9</v>
      </c>
      <c r="E81" s="10" t="s">
        <v>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35</v>
      </c>
      <c r="C82" s="11" t="s">
        <v>10</v>
      </c>
      <c r="D82" s="13">
        <v>10</v>
      </c>
      <c r="E82" s="13">
        <v>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101</v>
      </c>
      <c r="B84" s="8"/>
      <c r="C84" s="9" t="s">
        <v>5</v>
      </c>
      <c r="D84" s="10" t="s">
        <v>65</v>
      </c>
      <c r="E84" s="10" t="s">
        <v>102</v>
      </c>
      <c r="F84" s="10" t="s">
        <v>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20</v>
      </c>
      <c r="C85" s="11" t="s">
        <v>10</v>
      </c>
      <c r="D85" s="13">
        <v>5</v>
      </c>
      <c r="E85" s="13">
        <v>5</v>
      </c>
      <c r="F85" s="13">
        <v>20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8" t="s">
        <v>103</v>
      </c>
      <c r="B87" s="29">
        <f>(ROW()-2-1)/3</f>
        <v>28</v>
      </c>
    </row>
    <row r="88" ht="13.5" spans="1:2">
      <c r="A88" s="28" t="s">
        <v>104</v>
      </c>
      <c r="B88" s="30">
        <v>50</v>
      </c>
    </row>
    <row r="89" ht="13.5" spans="1:2">
      <c r="A89" s="28" t="s">
        <v>105</v>
      </c>
      <c r="B89" s="30">
        <f>B87*B88</f>
        <v>1400</v>
      </c>
    </row>
    <row r="90" ht="13.5" spans="1:2">
      <c r="A90" s="28" t="s">
        <v>1</v>
      </c>
      <c r="B90" s="30">
        <f t="array" ref="B90">SUM(IF(MOD(ROW(B2:B85),3)=1,B2:B85,""))</f>
        <v>1230</v>
      </c>
    </row>
    <row r="91" ht="13.5" spans="1:2">
      <c r="A91" s="28" t="s">
        <v>56</v>
      </c>
      <c r="B91" s="30">
        <f>B89-B90</f>
        <v>170</v>
      </c>
    </row>
    <row r="92" ht="13.5" spans="1:2">
      <c r="A92" s="28" t="s">
        <v>57</v>
      </c>
      <c r="B92" s="30">
        <f>B91/B89*100</f>
        <v>12.1428571428571</v>
      </c>
    </row>
    <row r="93" ht="13.5" spans="1:2">
      <c r="A93" s="28" t="s">
        <v>106</v>
      </c>
      <c r="B93" s="31">
        <f t="array" ref="B93">AVERAGE(IF(MOD(ROW(B2:B85),3)=1,B2:B85,""))</f>
        <v>43.9285714285714</v>
      </c>
    </row>
    <row r="94" ht="13.5" spans="1:2">
      <c r="A94" s="28" t="s">
        <v>59</v>
      </c>
      <c r="B94" s="31">
        <f t="array" ref="B94">MEDIAN(IF(MOD(ROW(B2:B85),3)=1,B2:B85,""))</f>
        <v>50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2018-04-28T22:20:00Z</dcterms:created>
  <dcterms:modified xsi:type="dcterms:W3CDTF">2018-09-21T10:28:53Z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