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ückrunde 2018" sheetId="1" state="visible" r:id="rId2"/>
    <sheet name="Hinrunde 2018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<sst xmlns="http://schemas.openxmlformats.org/spreadsheetml/2006/main" count="382" uniqueCount="97">
  <si>
    <t xml:space="preserve">Name</t>
  </si>
  <si>
    <t xml:space="preserve">Rest [€]</t>
  </si>
  <si>
    <t xml:space="preserve">Dienste</t>
  </si>
  <si>
    <t xml:space="preserve">Barney</t>
  </si>
  <si>
    <t xml:space="preserve">Datum</t>
  </si>
  <si>
    <t xml:space="preserve">Dienst</t>
  </si>
  <si>
    <t xml:space="preserve">Verein</t>
  </si>
  <si>
    <t xml:space="preserve">Plakate</t>
  </si>
  <si>
    <t xml:space="preserve">TidMai</t>
  </si>
  <si>
    <t xml:space="preserve">Fahren</t>
  </si>
  <si>
    <t xml:space="preserve">Summe [€]</t>
  </si>
  <si>
    <t xml:space="preserve">Benni</t>
  </si>
  <si>
    <t xml:space="preserve">Fahren (2x)</t>
  </si>
  <si>
    <t xml:space="preserve">Anzeige</t>
  </si>
  <si>
    <t xml:space="preserve">Coden</t>
  </si>
  <si>
    <t xml:space="preserve">Björn</t>
  </si>
  <si>
    <t xml:space="preserve">Filmen</t>
  </si>
  <si>
    <t xml:space="preserve">Tusli 40</t>
  </si>
  <si>
    <t xml:space="preserve">Breucker</t>
  </si>
  <si>
    <t xml:space="preserve">Fahrdienst</t>
  </si>
  <si>
    <t xml:space="preserve">Orga</t>
  </si>
  <si>
    <t xml:space="preserve">Fabian</t>
  </si>
  <si>
    <t xml:space="preserve">Auto wegb.</t>
  </si>
  <si>
    <t xml:space="preserve">Camp</t>
  </si>
  <si>
    <t xml:space="preserve">Freddy</t>
  </si>
  <si>
    <t xml:space="preserve">Schiri</t>
  </si>
  <si>
    <t xml:space="preserve">Grappa</t>
  </si>
  <si>
    <t xml:space="preserve">Jannis</t>
  </si>
  <si>
    <t xml:space="preserve">AG Dienste</t>
  </si>
  <si>
    <t xml:space="preserve">Jasper</t>
  </si>
  <si>
    <t xml:space="preserve">Salat</t>
  </si>
  <si>
    <t xml:space="preserve">Jock</t>
  </si>
  <si>
    <t xml:space="preserve">Julius</t>
  </si>
  <si>
    <t xml:space="preserve">Instagram</t>
  </si>
  <si>
    <t xml:space="preserve">Konni</t>
  </si>
  <si>
    <t xml:space="preserve">Leibchen</t>
  </si>
  <si>
    <t xml:space="preserve">Marcel</t>
  </si>
  <si>
    <t xml:space="preserve">Martin</t>
  </si>
  <si>
    <t xml:space="preserve">Auto abh.</t>
  </si>
  <si>
    <t xml:space="preserve">Maurice</t>
  </si>
  <si>
    <t xml:space="preserve">Mai-Orga</t>
  </si>
  <si>
    <t xml:space="preserve">Max</t>
  </si>
  <si>
    <t xml:space="preserve">Maxi</t>
  </si>
  <si>
    <t xml:space="preserve">Bericht</t>
  </si>
  <si>
    <t xml:space="preserve">Nico</t>
  </si>
  <si>
    <t xml:space="preserve">Paul</t>
  </si>
  <si>
    <t xml:space="preserve">Pelle</t>
  </si>
  <si>
    <t xml:space="preserve">Sören</t>
  </si>
  <si>
    <t xml:space="preserve">Sven</t>
  </si>
  <si>
    <t xml:space="preserve">Bus abholen</t>
  </si>
  <si>
    <t xml:space="preserve">Bus wegbr.</t>
  </si>
  <si>
    <t xml:space="preserve">Tim</t>
  </si>
  <si>
    <t xml:space="preserve">Tobi</t>
  </si>
  <si>
    <t xml:space="preserve">Uwe</t>
  </si>
  <si>
    <t xml:space="preserve">Veggie</t>
  </si>
  <si>
    <t xml:space="preserve">Wever</t>
  </si>
  <si>
    <t xml:space="preserve">erledigt [€]</t>
  </si>
  <si>
    <t xml:space="preserve">erledigt [%]</t>
  </si>
  <si>
    <t xml:space="preserve">ar. Mit. [€]</t>
  </si>
  <si>
    <t xml:space="preserve">Median [€]</t>
  </si>
  <si>
    <t xml:space="preserve">Arne</t>
  </si>
  <si>
    <t xml:space="preserve">Lehmhaus</t>
  </si>
  <si>
    <t xml:space="preserve">Benjamin</t>
  </si>
  <si>
    <t xml:space="preserve">Kurney</t>
  </si>
  <si>
    <t xml:space="preserve">Daase</t>
  </si>
  <si>
    <t xml:space="preserve">Posselt</t>
  </si>
  <si>
    <t xml:space="preserve">Frederick</t>
  </si>
  <si>
    <t xml:space="preserve">Eger</t>
  </si>
  <si>
    <t xml:space="preserve">Hernik</t>
  </si>
  <si>
    <t xml:space="preserve">Hoelzmann</t>
  </si>
  <si>
    <t xml:space="preserve">Jakob</t>
  </si>
  <si>
    <t xml:space="preserve">Schrenk</t>
  </si>
  <si>
    <t xml:space="preserve">Jan</t>
  </si>
  <si>
    <t xml:space="preserve">Müller-Bagehl</t>
  </si>
  <si>
    <t xml:space="preserve">Schwebs</t>
  </si>
  <si>
    <t xml:space="preserve">Windirsch</t>
  </si>
  <si>
    <t xml:space="preserve">Jonas</t>
  </si>
  <si>
    <t xml:space="preserve">Hildebrandt</t>
  </si>
  <si>
    <t xml:space="preserve">Julian</t>
  </si>
  <si>
    <t xml:space="preserve">Graupner</t>
  </si>
  <si>
    <t xml:space="preserve">Kortenkamp</t>
  </si>
  <si>
    <t xml:space="preserve">Konstantin</t>
  </si>
  <si>
    <t xml:space="preserve">Nowak</t>
  </si>
  <si>
    <t xml:space="preserve">Steffen</t>
  </si>
  <si>
    <t xml:space="preserve">Marc</t>
  </si>
  <si>
    <t xml:space="preserve">Przesang</t>
  </si>
  <si>
    <t xml:space="preserve">Volmerding</t>
  </si>
  <si>
    <t xml:space="preserve">Kirchner</t>
  </si>
  <si>
    <t xml:space="preserve">Borrmann</t>
  </si>
  <si>
    <t xml:space="preserve">Maximilian</t>
  </si>
  <si>
    <t xml:space="preserve">Schramm</t>
  </si>
  <si>
    <t xml:space="preserve">Niklas</t>
  </si>
  <si>
    <t xml:space="preserve">Kurreck</t>
  </si>
  <si>
    <t xml:space="preserve">Löwe</t>
  </si>
  <si>
    <t xml:space="preserve">Phillip</t>
  </si>
  <si>
    <t xml:space="preserve">Hatttwig</t>
  </si>
  <si>
    <t xml:space="preserve">Bieck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</si>
</sst>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.00"/>
    <numFmt numFmtId="167" formatCode="#,##0.00\ _€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0070C0"/>
        <bgColor rgb="FF00808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9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G70" activeCellId="0" sqref="G70"/>
    </sheetView>
  </sheetViews>
  <sheetFormatPr defaultRowHeight="15" zeroHeight="false" outlineLevelRow="0" outlineLevelCol="0"/>
  <cols>
    <col collapsed="false" customWidth="true" hidden="false" outlineLevel="0" max="1025" min="1" style="0" width="10.66"/>
  </cols>
  <sheetData>
    <row r="1" customFormat="false" ht="15.75" hidden="false" customHeight="false" outlineLevel="0" collapsed="false"/>
    <row r="2" customFormat="false" ht="15.75" hidden="false" customHeight="false" outlineLevel="0" collapsed="false">
      <c r="A2" s="1" t="s">
        <v>0</v>
      </c>
      <c r="B2" s="1" t="s">
        <v>1</v>
      </c>
      <c r="C2" s="2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</row>
    <row r="3" customFormat="false" ht="15" hidden="false" customHeight="false" outlineLevel="0" collapsed="false">
      <c r="A3" s="5" t="s">
        <v>3</v>
      </c>
      <c r="B3" s="6"/>
      <c r="C3" s="5" t="s">
        <v>4</v>
      </c>
      <c r="D3" s="7" t="n">
        <v>43191</v>
      </c>
      <c r="E3" s="7" t="n">
        <v>43207</v>
      </c>
      <c r="F3" s="7" t="n">
        <v>43220</v>
      </c>
      <c r="G3" s="7" t="n">
        <v>43231</v>
      </c>
      <c r="H3" s="7" t="n">
        <v>43233</v>
      </c>
      <c r="I3" s="7"/>
      <c r="J3" s="7"/>
      <c r="K3" s="7"/>
      <c r="L3" s="7"/>
      <c r="M3" s="7"/>
      <c r="N3" s="7"/>
      <c r="O3" s="7"/>
      <c r="P3" s="7"/>
    </row>
    <row r="4" customFormat="false" ht="15" hidden="false" customHeight="false" outlineLevel="0" collapsed="false">
      <c r="A4" s="8"/>
      <c r="B4" s="9"/>
      <c r="C4" s="8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9</v>
      </c>
      <c r="I4" s="10"/>
      <c r="J4" s="10"/>
      <c r="K4" s="10"/>
      <c r="L4" s="10"/>
      <c r="M4" s="10"/>
      <c r="N4" s="10"/>
      <c r="O4" s="10"/>
      <c r="P4" s="10"/>
    </row>
    <row r="5" customFormat="false" ht="15.75" hidden="false" customHeight="false" outlineLevel="0" collapsed="false">
      <c r="A5" s="11"/>
      <c r="B5" s="12" t="n">
        <f aca="false">50-SUM(D5:P5)</f>
        <v>5</v>
      </c>
      <c r="C5" s="11" t="s">
        <v>10</v>
      </c>
      <c r="D5" s="13" t="n">
        <v>15</v>
      </c>
      <c r="E5" s="13" t="n">
        <v>5</v>
      </c>
      <c r="F5" s="13" t="n">
        <v>5</v>
      </c>
      <c r="G5" s="13" t="n">
        <v>10</v>
      </c>
      <c r="H5" s="13" t="n">
        <v>10</v>
      </c>
      <c r="I5" s="13"/>
      <c r="J5" s="13"/>
      <c r="K5" s="13"/>
      <c r="L5" s="13"/>
      <c r="M5" s="13"/>
      <c r="N5" s="13"/>
      <c r="O5" s="13"/>
      <c r="P5" s="13"/>
    </row>
    <row r="6" customFormat="false" ht="15" hidden="false" customHeight="false" outlineLevel="0" collapsed="false">
      <c r="A6" s="5" t="s">
        <v>11</v>
      </c>
      <c r="B6" s="6"/>
      <c r="C6" s="5" t="s">
        <v>4</v>
      </c>
      <c r="D6" s="7" t="n">
        <v>43191</v>
      </c>
      <c r="E6" s="7" t="n">
        <v>43220</v>
      </c>
      <c r="F6" s="7" t="n">
        <v>43225</v>
      </c>
      <c r="G6" s="7" t="n">
        <v>43225</v>
      </c>
      <c r="H6" s="7" t="n">
        <v>43232</v>
      </c>
      <c r="I6" s="7" t="n">
        <v>43246</v>
      </c>
      <c r="J6" s="7"/>
      <c r="K6" s="7"/>
      <c r="L6" s="7"/>
      <c r="M6" s="7"/>
      <c r="N6" s="7"/>
      <c r="O6" s="7"/>
      <c r="P6" s="7"/>
    </row>
    <row r="7" customFormat="false" ht="15" hidden="false" customHeight="false" outlineLevel="0" collapsed="false">
      <c r="A7" s="8"/>
      <c r="B7" s="9"/>
      <c r="C7" s="8" t="s">
        <v>5</v>
      </c>
      <c r="D7" s="10" t="s">
        <v>6</v>
      </c>
      <c r="E7" s="10" t="s">
        <v>8</v>
      </c>
      <c r="F7" s="10" t="s">
        <v>12</v>
      </c>
      <c r="G7" s="10" t="s">
        <v>13</v>
      </c>
      <c r="H7" s="10" t="s">
        <v>14</v>
      </c>
      <c r="I7" s="10" t="s">
        <v>13</v>
      </c>
      <c r="J7" s="10"/>
      <c r="K7" s="10"/>
      <c r="L7" s="10"/>
      <c r="M7" s="10"/>
      <c r="N7" s="10"/>
      <c r="O7" s="10"/>
      <c r="P7" s="10"/>
    </row>
    <row r="8" customFormat="false" ht="15.75" hidden="false" customHeight="false" outlineLevel="0" collapsed="false">
      <c r="A8" s="11"/>
      <c r="B8" s="12" t="n">
        <f aca="false">50-SUM(D8:P8)</f>
        <v>5</v>
      </c>
      <c r="C8" s="11" t="s">
        <v>10</v>
      </c>
      <c r="D8" s="13" t="n">
        <v>15</v>
      </c>
      <c r="E8" s="13" t="n">
        <v>5</v>
      </c>
      <c r="F8" s="13" t="n">
        <v>10</v>
      </c>
      <c r="G8" s="13" t="n">
        <v>5</v>
      </c>
      <c r="H8" s="13" t="n">
        <v>5</v>
      </c>
      <c r="I8" s="13" t="n">
        <v>5</v>
      </c>
      <c r="J8" s="13"/>
      <c r="K8" s="13"/>
      <c r="L8" s="13"/>
      <c r="M8" s="13"/>
      <c r="N8" s="13"/>
      <c r="O8" s="13"/>
      <c r="P8" s="13"/>
    </row>
    <row r="9" customFormat="false" ht="15" hidden="false" customHeight="false" outlineLevel="0" collapsed="false">
      <c r="A9" s="5" t="s">
        <v>15</v>
      </c>
      <c r="B9" s="6"/>
      <c r="C9" s="5" t="s">
        <v>4</v>
      </c>
      <c r="D9" s="7" t="n">
        <v>43225</v>
      </c>
      <c r="E9" s="7" t="n">
        <v>43252</v>
      </c>
      <c r="F9" s="7" t="n">
        <v>43281</v>
      </c>
      <c r="G9" s="7"/>
      <c r="H9" s="7"/>
      <c r="I9" s="7"/>
      <c r="J9" s="7"/>
      <c r="K9" s="7"/>
      <c r="L9" s="7"/>
      <c r="M9" s="7"/>
      <c r="N9" s="7"/>
      <c r="O9" s="7"/>
      <c r="P9" s="7"/>
    </row>
    <row r="10" customFormat="false" ht="15" hidden="false" customHeight="false" outlineLevel="0" collapsed="false">
      <c r="A10" s="8"/>
      <c r="B10" s="9"/>
      <c r="C10" s="8" t="s">
        <v>5</v>
      </c>
      <c r="D10" s="10" t="s">
        <v>16</v>
      </c>
      <c r="E10" s="9" t="s">
        <v>6</v>
      </c>
      <c r="F10" s="10" t="s">
        <v>17</v>
      </c>
      <c r="G10" s="10"/>
      <c r="H10" s="10"/>
      <c r="I10" s="10"/>
      <c r="J10" s="10"/>
      <c r="L10" s="14"/>
      <c r="M10" s="14"/>
      <c r="N10" s="14"/>
      <c r="O10" s="10"/>
      <c r="P10" s="10"/>
    </row>
    <row r="11" customFormat="false" ht="15.75" hidden="false" customHeight="false" outlineLevel="0" collapsed="false">
      <c r="A11" s="11"/>
      <c r="B11" s="15" t="n">
        <f aca="false">50-SUM(D11:P11)</f>
        <v>15</v>
      </c>
      <c r="C11" s="11" t="s">
        <v>10</v>
      </c>
      <c r="D11" s="13" t="n">
        <v>5</v>
      </c>
      <c r="E11" s="16" t="n">
        <v>15</v>
      </c>
      <c r="F11" s="13" t="n">
        <v>15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customFormat="false" ht="15" hidden="false" customHeight="false" outlineLevel="0" collapsed="false">
      <c r="A12" s="8" t="s">
        <v>18</v>
      </c>
      <c r="B12" s="17"/>
      <c r="C12" s="5" t="s">
        <v>4</v>
      </c>
      <c r="D12" s="7" t="n">
        <v>43219</v>
      </c>
      <c r="E12" s="18" t="n">
        <v>43225</v>
      </c>
      <c r="F12" s="18" t="n">
        <v>43225</v>
      </c>
      <c r="G12" s="18" t="n">
        <v>43232</v>
      </c>
      <c r="H12" s="18" t="n">
        <v>43253</v>
      </c>
      <c r="I12" s="18"/>
      <c r="J12" s="18"/>
      <c r="K12" s="18"/>
      <c r="L12" s="18"/>
      <c r="M12" s="18"/>
      <c r="N12" s="18"/>
      <c r="O12" s="18"/>
      <c r="P12" s="18"/>
    </row>
    <row r="13" customFormat="false" ht="15" hidden="false" customHeight="false" outlineLevel="0" collapsed="false">
      <c r="A13" s="8"/>
      <c r="B13" s="17"/>
      <c r="C13" s="8" t="s">
        <v>5</v>
      </c>
      <c r="D13" s="10" t="s">
        <v>13</v>
      </c>
      <c r="E13" s="19" t="s">
        <v>19</v>
      </c>
      <c r="F13" s="19" t="s">
        <v>14</v>
      </c>
      <c r="G13" s="19" t="s">
        <v>14</v>
      </c>
      <c r="H13" s="19" t="s">
        <v>20</v>
      </c>
      <c r="I13" s="20"/>
      <c r="J13" s="20"/>
      <c r="K13" s="20"/>
      <c r="L13" s="20"/>
      <c r="M13" s="20"/>
      <c r="N13" s="20"/>
      <c r="O13" s="20"/>
      <c r="P13" s="20"/>
    </row>
    <row r="14" customFormat="false" ht="15.75" hidden="false" customHeight="false" outlineLevel="0" collapsed="false">
      <c r="A14" s="8"/>
      <c r="B14" s="21" t="n">
        <f aca="false">50-SUM(D14:P14)</f>
        <v>20</v>
      </c>
      <c r="C14" s="11" t="s">
        <v>10</v>
      </c>
      <c r="D14" s="13" t="n">
        <v>5</v>
      </c>
      <c r="E14" s="20" t="n">
        <v>5</v>
      </c>
      <c r="F14" s="20" t="n">
        <v>5</v>
      </c>
      <c r="G14" s="20" t="n">
        <v>5</v>
      </c>
      <c r="H14" s="20" t="n">
        <v>10</v>
      </c>
      <c r="I14" s="20"/>
      <c r="J14" s="20"/>
      <c r="K14" s="20"/>
      <c r="L14" s="20"/>
      <c r="M14" s="20"/>
      <c r="N14" s="20"/>
      <c r="O14" s="20"/>
      <c r="P14" s="20"/>
    </row>
    <row r="15" customFormat="false" ht="15" hidden="false" customHeight="false" outlineLevel="0" collapsed="false">
      <c r="A15" s="5" t="s">
        <v>21</v>
      </c>
      <c r="B15" s="6"/>
      <c r="C15" s="5" t="s">
        <v>4</v>
      </c>
      <c r="D15" s="22" t="n">
        <v>43191</v>
      </c>
      <c r="E15" s="7" t="n">
        <v>43233</v>
      </c>
      <c r="F15" s="23" t="n">
        <v>43233</v>
      </c>
      <c r="G15" s="7" t="n">
        <v>43284</v>
      </c>
      <c r="H15" s="7"/>
      <c r="I15" s="7"/>
      <c r="J15" s="7"/>
      <c r="K15" s="7"/>
      <c r="L15" s="7"/>
      <c r="M15" s="7"/>
      <c r="N15" s="7"/>
      <c r="O15" s="7"/>
      <c r="P15" s="7"/>
    </row>
    <row r="16" customFormat="false" ht="15" hidden="false" customHeight="false" outlineLevel="0" collapsed="false">
      <c r="A16" s="8"/>
      <c r="B16" s="9"/>
      <c r="C16" s="8" t="s">
        <v>5</v>
      </c>
      <c r="D16" s="24" t="s">
        <v>6</v>
      </c>
      <c r="E16" s="9" t="s">
        <v>9</v>
      </c>
      <c r="F16" s="25" t="s">
        <v>22</v>
      </c>
      <c r="G16" s="10" t="s">
        <v>23</v>
      </c>
      <c r="H16" s="10"/>
      <c r="I16" s="10"/>
      <c r="J16" s="10"/>
      <c r="K16" s="10"/>
      <c r="L16" s="10"/>
      <c r="M16" s="10"/>
      <c r="N16" s="10"/>
      <c r="O16" s="10"/>
      <c r="P16" s="10"/>
    </row>
    <row r="17" customFormat="false" ht="15.75" hidden="false" customHeight="false" outlineLevel="0" collapsed="false">
      <c r="A17" s="11"/>
      <c r="B17" s="12" t="n">
        <f aca="false">50-SUM(D17:P17)</f>
        <v>0</v>
      </c>
      <c r="C17" s="11" t="s">
        <v>10</v>
      </c>
      <c r="D17" s="26" t="n">
        <v>30</v>
      </c>
      <c r="E17" s="13" t="n">
        <v>10</v>
      </c>
      <c r="F17" s="27" t="n">
        <v>5</v>
      </c>
      <c r="G17" s="13" t="n">
        <v>5</v>
      </c>
      <c r="H17" s="13"/>
      <c r="I17" s="13"/>
      <c r="J17" s="13"/>
      <c r="K17" s="13"/>
      <c r="L17" s="13"/>
      <c r="M17" s="13"/>
      <c r="N17" s="13"/>
      <c r="O17" s="13"/>
      <c r="P17" s="13"/>
    </row>
    <row r="18" customFormat="false" ht="15" hidden="false" customHeight="false" outlineLevel="0" collapsed="false">
      <c r="A18" s="5" t="s">
        <v>24</v>
      </c>
      <c r="B18" s="6"/>
      <c r="C18" s="5" t="s">
        <v>4</v>
      </c>
      <c r="D18" s="7" t="n">
        <v>43226</v>
      </c>
      <c r="E18" s="18" t="n">
        <v>43247</v>
      </c>
      <c r="F18" s="7" t="n">
        <v>43268</v>
      </c>
      <c r="G18" s="7"/>
      <c r="H18" s="7"/>
      <c r="I18" s="7"/>
      <c r="J18" s="7"/>
      <c r="K18" s="7"/>
      <c r="L18" s="7"/>
      <c r="M18" s="7"/>
      <c r="N18" s="7"/>
      <c r="O18" s="7"/>
      <c r="P18" s="7"/>
    </row>
    <row r="19" customFormat="false" ht="15" hidden="false" customHeight="false" outlineLevel="0" collapsed="false">
      <c r="A19" s="8"/>
      <c r="B19" s="9"/>
      <c r="C19" s="8" t="s">
        <v>5</v>
      </c>
      <c r="D19" s="10" t="s">
        <v>13</v>
      </c>
      <c r="E19" s="10" t="s">
        <v>25</v>
      </c>
      <c r="F19" s="10" t="s">
        <v>20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customFormat="false" ht="15.75" hidden="false" customHeight="false" outlineLevel="0" collapsed="false">
      <c r="A20" s="11"/>
      <c r="B20" s="12" t="n">
        <f aca="false">50-SUM(D20:P20)</f>
        <v>0</v>
      </c>
      <c r="C20" s="11" t="s">
        <v>10</v>
      </c>
      <c r="D20" s="13" t="n">
        <v>5</v>
      </c>
      <c r="E20" s="13" t="n">
        <v>20</v>
      </c>
      <c r="F20" s="13" t="n">
        <v>25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customFormat="false" ht="15" hidden="false" customHeight="false" outlineLevel="0" collapsed="false">
      <c r="A21" s="5" t="s">
        <v>26</v>
      </c>
      <c r="B21" s="6"/>
      <c r="C21" s="5" t="s">
        <v>4</v>
      </c>
      <c r="D21" s="7" t="n">
        <v>43191</v>
      </c>
      <c r="E21" s="7" t="n">
        <v>43220</v>
      </c>
      <c r="F21" s="7" t="n">
        <v>43281</v>
      </c>
      <c r="G21" s="7"/>
      <c r="H21" s="7"/>
      <c r="I21" s="7"/>
      <c r="J21" s="7"/>
      <c r="K21" s="7"/>
      <c r="L21" s="7"/>
      <c r="M21" s="7"/>
      <c r="N21" s="7"/>
      <c r="O21" s="7"/>
      <c r="P21" s="7"/>
    </row>
    <row r="22" customFormat="false" ht="15" hidden="false" customHeight="false" outlineLevel="0" collapsed="false">
      <c r="A22" s="8"/>
      <c r="B22" s="9"/>
      <c r="C22" s="8" t="s">
        <v>5</v>
      </c>
      <c r="D22" s="10" t="s">
        <v>6</v>
      </c>
      <c r="E22" s="10" t="s">
        <v>8</v>
      </c>
      <c r="F22" s="10" t="s">
        <v>17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customFormat="false" ht="15.75" hidden="false" customHeight="false" outlineLevel="0" collapsed="false">
      <c r="A23" s="11"/>
      <c r="B23" s="15" t="n">
        <f aca="false">50-SUM(D23:P23)</f>
        <v>20</v>
      </c>
      <c r="C23" s="11" t="s">
        <v>10</v>
      </c>
      <c r="D23" s="13" t="n">
        <v>15</v>
      </c>
      <c r="E23" s="13" t="n">
        <v>5</v>
      </c>
      <c r="F23" s="13" t="n">
        <v>10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customFormat="false" ht="15" hidden="false" customHeight="false" outlineLevel="0" collapsed="false">
      <c r="A24" s="5" t="s">
        <v>27</v>
      </c>
      <c r="B24" s="6"/>
      <c r="C24" s="5" t="s">
        <v>4</v>
      </c>
      <c r="D24" s="7" t="n">
        <v>43191</v>
      </c>
      <c r="E24" s="7" t="n">
        <v>43220</v>
      </c>
      <c r="F24" s="7" t="n">
        <v>43266</v>
      </c>
      <c r="G24" s="7"/>
      <c r="H24" s="7"/>
      <c r="I24" s="7"/>
      <c r="J24" s="7"/>
      <c r="K24" s="7"/>
      <c r="L24" s="7"/>
      <c r="M24" s="7"/>
      <c r="N24" s="7"/>
      <c r="O24" s="7"/>
      <c r="P24" s="7"/>
    </row>
    <row r="25" customFormat="false" ht="15" hidden="false" customHeight="false" outlineLevel="0" collapsed="false">
      <c r="A25" s="8"/>
      <c r="B25" s="9"/>
      <c r="C25" s="8" t="s">
        <v>5</v>
      </c>
      <c r="D25" s="10" t="s">
        <v>6</v>
      </c>
      <c r="E25" s="10" t="s">
        <v>8</v>
      </c>
      <c r="F25" s="10" t="s">
        <v>28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customFormat="false" ht="15.75" hidden="false" customHeight="false" outlineLevel="0" collapsed="false">
      <c r="A26" s="11"/>
      <c r="B26" s="15" t="n">
        <f aca="false">50-SUM(D26:P26)</f>
        <v>20</v>
      </c>
      <c r="C26" s="11" t="s">
        <v>10</v>
      </c>
      <c r="D26" s="13" t="n">
        <v>15</v>
      </c>
      <c r="E26" s="13" t="n">
        <v>5</v>
      </c>
      <c r="F26" s="13" t="n">
        <v>10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customFormat="false" ht="15" hidden="false" customHeight="false" outlineLevel="0" collapsed="false">
      <c r="A27" s="8" t="s">
        <v>29</v>
      </c>
      <c r="B27" s="6"/>
      <c r="C27" s="5" t="s">
        <v>4</v>
      </c>
      <c r="D27" s="18" t="n">
        <v>43191</v>
      </c>
      <c r="E27" s="18" t="n">
        <v>43220</v>
      </c>
      <c r="F27" s="18" t="n">
        <v>43246</v>
      </c>
      <c r="G27" s="18" t="n">
        <v>43268</v>
      </c>
      <c r="H27" s="18" t="n">
        <v>43281</v>
      </c>
      <c r="I27" s="18"/>
      <c r="J27" s="18"/>
      <c r="K27" s="18"/>
      <c r="L27" s="18"/>
      <c r="M27" s="18"/>
      <c r="N27" s="18"/>
      <c r="O27" s="18"/>
      <c r="P27" s="18"/>
    </row>
    <row r="28" customFormat="false" ht="15" hidden="false" customHeight="false" outlineLevel="0" collapsed="false">
      <c r="A28" s="8"/>
      <c r="B28" s="9"/>
      <c r="C28" s="8" t="s">
        <v>5</v>
      </c>
      <c r="D28" s="10" t="s">
        <v>6</v>
      </c>
      <c r="E28" s="19" t="s">
        <v>8</v>
      </c>
      <c r="F28" s="19" t="s">
        <v>13</v>
      </c>
      <c r="G28" s="19" t="s">
        <v>30</v>
      </c>
      <c r="H28" s="19" t="s">
        <v>17</v>
      </c>
      <c r="I28" s="19"/>
      <c r="J28" s="19"/>
      <c r="K28" s="19"/>
      <c r="L28" s="19"/>
      <c r="M28" s="19"/>
      <c r="N28" s="19"/>
      <c r="O28" s="19"/>
      <c r="P28" s="19"/>
    </row>
    <row r="29" customFormat="false" ht="15.75" hidden="false" customHeight="false" outlineLevel="0" collapsed="false">
      <c r="A29" s="8"/>
      <c r="B29" s="12" t="n">
        <f aca="false">50-SUM(D29:P29)</f>
        <v>10</v>
      </c>
      <c r="C29" s="11" t="s">
        <v>10</v>
      </c>
      <c r="D29" s="20" t="n">
        <v>15</v>
      </c>
      <c r="E29" s="20" t="n">
        <v>5</v>
      </c>
      <c r="F29" s="20" t="n">
        <v>5</v>
      </c>
      <c r="G29" s="20" t="n">
        <v>10</v>
      </c>
      <c r="H29" s="20" t="n">
        <v>5</v>
      </c>
      <c r="I29" s="20"/>
      <c r="J29" s="20"/>
      <c r="K29" s="20"/>
      <c r="L29" s="20"/>
      <c r="M29" s="20"/>
      <c r="N29" s="20"/>
      <c r="O29" s="20"/>
      <c r="P29" s="20"/>
    </row>
    <row r="30" customFormat="false" ht="15" hidden="false" customHeight="false" outlineLevel="0" collapsed="false">
      <c r="A30" s="5" t="s">
        <v>31</v>
      </c>
      <c r="B30" s="6"/>
      <c r="C30" s="5" t="s">
        <v>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customFormat="false" ht="15" hidden="false" customHeight="false" outlineLevel="0" collapsed="false">
      <c r="A31" s="8"/>
      <c r="B31" s="9"/>
      <c r="C31" s="8" t="s">
        <v>5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customFormat="false" ht="15.75" hidden="false" customHeight="false" outlineLevel="0" collapsed="false">
      <c r="A32" s="11"/>
      <c r="B32" s="15" t="n">
        <f aca="false">50-SUM(D32:P32)</f>
        <v>50</v>
      </c>
      <c r="C32" s="11" t="s">
        <v>10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customFormat="false" ht="15" hidden="false" customHeight="false" outlineLevel="0" collapsed="false">
      <c r="A33" s="5" t="s">
        <v>32</v>
      </c>
      <c r="B33" s="6"/>
      <c r="C33" s="5" t="s">
        <v>4</v>
      </c>
      <c r="D33" s="7" t="n">
        <v>43191</v>
      </c>
      <c r="E33" s="7" t="n">
        <v>43219</v>
      </c>
      <c r="F33" s="7" t="n">
        <v>43220</v>
      </c>
      <c r="G33" s="7" t="n">
        <v>43246</v>
      </c>
      <c r="H33" s="7" t="n">
        <v>43254</v>
      </c>
      <c r="I33" s="7" t="n">
        <v>43268</v>
      </c>
      <c r="J33" s="7"/>
      <c r="K33" s="7"/>
      <c r="L33" s="7"/>
      <c r="M33" s="7"/>
      <c r="N33" s="7"/>
      <c r="O33" s="7"/>
      <c r="P33" s="7"/>
    </row>
    <row r="34" customFormat="false" ht="15" hidden="false" customHeight="false" outlineLevel="0" collapsed="false">
      <c r="A34" s="8"/>
      <c r="B34" s="9"/>
      <c r="C34" s="8" t="s">
        <v>5</v>
      </c>
      <c r="D34" s="10" t="s">
        <v>6</v>
      </c>
      <c r="E34" s="10" t="s">
        <v>33</v>
      </c>
      <c r="F34" s="10" t="s">
        <v>8</v>
      </c>
      <c r="G34" s="10" t="s">
        <v>14</v>
      </c>
      <c r="H34" s="10" t="s">
        <v>33</v>
      </c>
      <c r="I34" s="10" t="s">
        <v>33</v>
      </c>
      <c r="J34" s="10"/>
      <c r="K34" s="10"/>
      <c r="L34" s="10"/>
      <c r="M34" s="10"/>
      <c r="N34" s="10"/>
      <c r="O34" s="10"/>
      <c r="P34" s="10"/>
    </row>
    <row r="35" customFormat="false" ht="15.75" hidden="false" customHeight="false" outlineLevel="0" collapsed="false">
      <c r="A35" s="11"/>
      <c r="B35" s="12" t="n">
        <f aca="false">50-SUM(D35:P35)</f>
        <v>10</v>
      </c>
      <c r="C35" s="11" t="s">
        <v>10</v>
      </c>
      <c r="D35" s="13" t="n">
        <v>15</v>
      </c>
      <c r="E35" s="13" t="n">
        <v>5</v>
      </c>
      <c r="F35" s="13" t="n">
        <v>5</v>
      </c>
      <c r="G35" s="13" t="n">
        <v>5</v>
      </c>
      <c r="H35" s="13" t="n">
        <v>5</v>
      </c>
      <c r="I35" s="13" t="n">
        <v>5</v>
      </c>
      <c r="J35" s="13"/>
      <c r="K35" s="13"/>
      <c r="L35" s="13"/>
      <c r="M35" s="13"/>
      <c r="N35" s="13"/>
      <c r="O35" s="13"/>
      <c r="P35" s="13"/>
    </row>
    <row r="36" customFormat="false" ht="15" hidden="false" customHeight="false" outlineLevel="0" collapsed="false">
      <c r="A36" s="5" t="s">
        <v>34</v>
      </c>
      <c r="B36" s="6"/>
      <c r="C36" s="5" t="s">
        <v>4</v>
      </c>
      <c r="D36" s="7" t="n">
        <v>43207</v>
      </c>
      <c r="E36" s="7" t="n">
        <v>43209</v>
      </c>
      <c r="F36" s="7" t="n">
        <v>43209</v>
      </c>
      <c r="G36" s="7" t="n">
        <v>43225</v>
      </c>
      <c r="H36" s="7" t="n">
        <v>43268</v>
      </c>
      <c r="I36" s="7" t="n">
        <v>43268</v>
      </c>
      <c r="J36" s="7"/>
      <c r="K36" s="7"/>
      <c r="L36" s="7"/>
      <c r="M36" s="7"/>
      <c r="N36" s="7"/>
      <c r="O36" s="7"/>
      <c r="P36" s="7"/>
    </row>
    <row r="37" customFormat="false" ht="15" hidden="false" customHeight="false" outlineLevel="0" collapsed="false">
      <c r="A37" s="8"/>
      <c r="B37" s="9"/>
      <c r="C37" s="8" t="s">
        <v>5</v>
      </c>
      <c r="D37" s="10" t="s">
        <v>7</v>
      </c>
      <c r="E37" s="10" t="s">
        <v>7</v>
      </c>
      <c r="F37" s="10" t="s">
        <v>35</v>
      </c>
      <c r="G37" s="10" t="s">
        <v>12</v>
      </c>
      <c r="H37" s="10" t="s">
        <v>30</v>
      </c>
      <c r="I37" s="10" t="s">
        <v>20</v>
      </c>
      <c r="J37" s="10"/>
      <c r="K37" s="10"/>
      <c r="L37" s="10"/>
      <c r="M37" s="10"/>
      <c r="N37" s="10"/>
      <c r="O37" s="10"/>
      <c r="P37" s="10"/>
    </row>
    <row r="38" customFormat="false" ht="15.75" hidden="false" customHeight="false" outlineLevel="0" collapsed="false">
      <c r="A38" s="11"/>
      <c r="B38" s="12" t="n">
        <f aca="false">50-SUM(D38:P38)</f>
        <v>0</v>
      </c>
      <c r="C38" s="11" t="s">
        <v>10</v>
      </c>
      <c r="D38" s="13" t="n">
        <v>5</v>
      </c>
      <c r="E38" s="13" t="n">
        <v>2.5</v>
      </c>
      <c r="F38" s="13" t="n">
        <v>5</v>
      </c>
      <c r="G38" s="13" t="n">
        <v>10</v>
      </c>
      <c r="H38" s="13" t="n">
        <v>10</v>
      </c>
      <c r="I38" s="13" t="n">
        <v>17.5</v>
      </c>
      <c r="J38" s="13"/>
      <c r="K38" s="13"/>
      <c r="L38" s="13"/>
      <c r="M38" s="13"/>
      <c r="N38" s="13"/>
      <c r="O38" s="13"/>
      <c r="P38" s="13"/>
    </row>
    <row r="39" customFormat="false" ht="15" hidden="false" customHeight="false" outlineLevel="0" collapsed="false">
      <c r="A39" s="5" t="s">
        <v>36</v>
      </c>
      <c r="B39" s="6"/>
      <c r="C39" s="5" t="s">
        <v>4</v>
      </c>
      <c r="D39" s="7" t="n">
        <v>43197</v>
      </c>
      <c r="E39" s="28" t="n">
        <v>43198</v>
      </c>
      <c r="F39" s="7" t="n">
        <v>43207</v>
      </c>
      <c r="G39" s="7" t="n">
        <v>43209</v>
      </c>
      <c r="H39" s="7" t="n">
        <v>43219</v>
      </c>
      <c r="I39" s="7" t="n">
        <v>43160</v>
      </c>
      <c r="J39" s="7" t="n">
        <v>43162</v>
      </c>
      <c r="K39" s="7"/>
      <c r="L39" s="7"/>
      <c r="M39" s="7"/>
      <c r="N39" s="7"/>
      <c r="O39" s="7"/>
      <c r="P39" s="7"/>
    </row>
    <row r="40" customFormat="false" ht="15" hidden="false" customHeight="false" outlineLevel="0" collapsed="false">
      <c r="A40" s="8"/>
      <c r="B40" s="9"/>
      <c r="C40" s="8" t="s">
        <v>5</v>
      </c>
      <c r="D40" s="10" t="s">
        <v>9</v>
      </c>
      <c r="E40" s="29" t="s">
        <v>9</v>
      </c>
      <c r="F40" s="10" t="s">
        <v>7</v>
      </c>
      <c r="G40" s="10" t="s">
        <v>7</v>
      </c>
      <c r="H40" s="10" t="s">
        <v>13</v>
      </c>
      <c r="I40" s="10" t="s">
        <v>9</v>
      </c>
      <c r="J40" s="10" t="s">
        <v>9</v>
      </c>
      <c r="K40" s="10"/>
      <c r="L40" s="10"/>
      <c r="M40" s="10"/>
      <c r="N40" s="10"/>
      <c r="O40" s="10"/>
      <c r="P40" s="10"/>
    </row>
    <row r="41" customFormat="false" ht="15.75" hidden="false" customHeight="false" outlineLevel="0" collapsed="false">
      <c r="A41" s="11"/>
      <c r="B41" s="30" t="n">
        <f aca="false">50-SUM(D41:P41)</f>
        <v>-2.5</v>
      </c>
      <c r="C41" s="11" t="s">
        <v>10</v>
      </c>
      <c r="D41" s="13" t="n">
        <v>10</v>
      </c>
      <c r="E41" s="31" t="n">
        <v>10</v>
      </c>
      <c r="F41" s="13" t="n">
        <v>5</v>
      </c>
      <c r="G41" s="13" t="n">
        <v>2.5</v>
      </c>
      <c r="H41" s="13" t="n">
        <v>5</v>
      </c>
      <c r="I41" s="13" t="n">
        <v>10</v>
      </c>
      <c r="J41" s="13" t="n">
        <v>10</v>
      </c>
      <c r="K41" s="13"/>
      <c r="L41" s="13"/>
      <c r="M41" s="13"/>
      <c r="N41" s="13"/>
      <c r="O41" s="13"/>
      <c r="P41" s="13"/>
    </row>
    <row r="42" customFormat="false" ht="15" hidden="false" customHeight="false" outlineLevel="0" collapsed="false">
      <c r="A42" s="5" t="s">
        <v>37</v>
      </c>
      <c r="B42" s="6"/>
      <c r="C42" s="5" t="s">
        <v>4</v>
      </c>
      <c r="D42" s="7" t="n">
        <v>43197</v>
      </c>
      <c r="E42" s="7" t="n">
        <v>43197</v>
      </c>
      <c r="F42" s="28" t="n">
        <v>43198</v>
      </c>
      <c r="G42" s="7" t="n">
        <v>43198</v>
      </c>
      <c r="H42" s="7" t="n">
        <v>43220</v>
      </c>
      <c r="I42" s="28" t="n">
        <v>43231</v>
      </c>
      <c r="J42" s="7" t="n">
        <v>43231</v>
      </c>
      <c r="K42" s="7" t="n">
        <v>43233</v>
      </c>
      <c r="L42" s="7"/>
      <c r="M42" s="7"/>
      <c r="N42" s="7"/>
      <c r="O42" s="7"/>
      <c r="P42" s="7"/>
    </row>
    <row r="43" customFormat="false" ht="15" hidden="false" customHeight="false" outlineLevel="0" collapsed="false">
      <c r="A43" s="8"/>
      <c r="B43" s="9"/>
      <c r="C43" s="8" t="s">
        <v>5</v>
      </c>
      <c r="D43" s="10" t="s">
        <v>38</v>
      </c>
      <c r="E43" s="10" t="s">
        <v>9</v>
      </c>
      <c r="F43" s="29" t="s">
        <v>9</v>
      </c>
      <c r="G43" s="10" t="s">
        <v>22</v>
      </c>
      <c r="H43" s="10" t="s">
        <v>8</v>
      </c>
      <c r="I43" s="29" t="s">
        <v>38</v>
      </c>
      <c r="J43" s="10" t="s">
        <v>9</v>
      </c>
      <c r="K43" s="10" t="s">
        <v>9</v>
      </c>
      <c r="L43" s="10"/>
      <c r="M43" s="10"/>
      <c r="N43" s="10"/>
      <c r="O43" s="10"/>
      <c r="P43" s="10"/>
    </row>
    <row r="44" customFormat="false" ht="15.75" hidden="false" customHeight="false" outlineLevel="0" collapsed="false">
      <c r="A44" s="11"/>
      <c r="B44" s="30" t="n">
        <f aca="false">50-SUM(D44:P44)</f>
        <v>-10</v>
      </c>
      <c r="C44" s="11" t="s">
        <v>10</v>
      </c>
      <c r="D44" s="13" t="n">
        <v>5</v>
      </c>
      <c r="E44" s="13" t="n">
        <v>10</v>
      </c>
      <c r="F44" s="31" t="n">
        <v>10</v>
      </c>
      <c r="G44" s="13" t="n">
        <v>5</v>
      </c>
      <c r="H44" s="13" t="n">
        <v>5</v>
      </c>
      <c r="I44" s="31" t="n">
        <v>5</v>
      </c>
      <c r="J44" s="13" t="n">
        <v>10</v>
      </c>
      <c r="K44" s="13" t="n">
        <v>10</v>
      </c>
      <c r="L44" s="13"/>
      <c r="M44" s="13"/>
      <c r="N44" s="13"/>
      <c r="O44" s="13"/>
      <c r="P44" s="13"/>
    </row>
    <row r="45" customFormat="false" ht="15" hidden="false" customHeight="false" outlineLevel="0" collapsed="false">
      <c r="A45" s="5" t="s">
        <v>39</v>
      </c>
      <c r="B45" s="6"/>
      <c r="C45" s="5" t="s">
        <v>4</v>
      </c>
      <c r="D45" s="7" t="n">
        <v>43191</v>
      </c>
      <c r="E45" s="7" t="n">
        <v>43220</v>
      </c>
      <c r="F45" s="7" t="n">
        <v>43220</v>
      </c>
      <c r="G45" s="7" t="n">
        <v>43232</v>
      </c>
      <c r="H45" s="7" t="n">
        <v>43253</v>
      </c>
      <c r="I45" s="7" t="n">
        <v>43284</v>
      </c>
      <c r="J45" s="7"/>
      <c r="K45" s="7"/>
      <c r="L45" s="7"/>
      <c r="M45" s="7"/>
      <c r="N45" s="7"/>
      <c r="O45" s="7"/>
      <c r="P45" s="7"/>
    </row>
    <row r="46" customFormat="false" ht="15" hidden="false" customHeight="false" outlineLevel="0" collapsed="false">
      <c r="A46" s="8"/>
      <c r="B46" s="9"/>
      <c r="C46" s="8" t="s">
        <v>5</v>
      </c>
      <c r="D46" s="10" t="s">
        <v>6</v>
      </c>
      <c r="E46" s="10" t="s">
        <v>40</v>
      </c>
      <c r="F46" s="10" t="s">
        <v>8</v>
      </c>
      <c r="G46" s="10" t="s">
        <v>33</v>
      </c>
      <c r="H46" s="10" t="s">
        <v>14</v>
      </c>
      <c r="I46" s="10" t="s">
        <v>23</v>
      </c>
      <c r="J46" s="10"/>
      <c r="K46" s="10"/>
      <c r="L46" s="10"/>
      <c r="M46" s="10"/>
      <c r="N46" s="10"/>
      <c r="O46" s="10"/>
      <c r="P46" s="10"/>
    </row>
    <row r="47" customFormat="false" ht="15.75" hidden="false" customHeight="false" outlineLevel="0" collapsed="false">
      <c r="A47" s="11"/>
      <c r="B47" s="12" t="n">
        <f aca="false">50-SUM(D47:P47)</f>
        <v>5</v>
      </c>
      <c r="C47" s="11" t="s">
        <v>10</v>
      </c>
      <c r="D47" s="13" t="n">
        <v>15</v>
      </c>
      <c r="E47" s="13" t="n">
        <v>10</v>
      </c>
      <c r="F47" s="13" t="n">
        <v>5</v>
      </c>
      <c r="G47" s="13" t="n">
        <v>5</v>
      </c>
      <c r="H47" s="13" t="n">
        <v>5</v>
      </c>
      <c r="I47" s="13" t="n">
        <v>5</v>
      </c>
      <c r="J47" s="13"/>
      <c r="K47" s="13"/>
      <c r="L47" s="13"/>
      <c r="M47" s="13"/>
      <c r="N47" s="13"/>
      <c r="O47" s="13"/>
      <c r="P47" s="13"/>
    </row>
    <row r="48" customFormat="false" ht="15" hidden="false" customHeight="false" outlineLevel="0" collapsed="false">
      <c r="A48" s="5" t="s">
        <v>41</v>
      </c>
      <c r="B48" s="6"/>
      <c r="C48" s="5" t="s">
        <v>4</v>
      </c>
      <c r="D48" s="7" t="n">
        <v>43207</v>
      </c>
      <c r="E48" s="7" t="n">
        <v>43209</v>
      </c>
      <c r="F48" s="7" t="n">
        <v>43233</v>
      </c>
      <c r="G48" s="7" t="n">
        <v>43246</v>
      </c>
      <c r="H48" s="7" t="n">
        <v>43268</v>
      </c>
      <c r="I48" s="7" t="n">
        <v>43268</v>
      </c>
      <c r="J48" s="7" t="n">
        <v>43281</v>
      </c>
      <c r="K48" s="7"/>
      <c r="L48" s="7"/>
      <c r="M48" s="7"/>
      <c r="N48" s="7"/>
      <c r="O48" s="7"/>
      <c r="P48" s="7"/>
    </row>
    <row r="49" customFormat="false" ht="15" hidden="false" customHeight="false" outlineLevel="0" collapsed="false">
      <c r="A49" s="8"/>
      <c r="B49" s="9"/>
      <c r="C49" s="8" t="s">
        <v>5</v>
      </c>
      <c r="D49" s="10" t="s">
        <v>7</v>
      </c>
      <c r="E49" s="10" t="s">
        <v>7</v>
      </c>
      <c r="F49" s="10" t="s">
        <v>14</v>
      </c>
      <c r="G49" s="10" t="s">
        <v>16</v>
      </c>
      <c r="H49" s="10" t="s">
        <v>30</v>
      </c>
      <c r="I49" s="10" t="s">
        <v>20</v>
      </c>
      <c r="J49" s="10" t="s">
        <v>17</v>
      </c>
      <c r="K49" s="10"/>
      <c r="L49" s="10"/>
      <c r="M49" s="10"/>
      <c r="N49" s="10"/>
      <c r="O49" s="10"/>
      <c r="P49" s="10"/>
    </row>
    <row r="50" customFormat="false" ht="15.75" hidden="false" customHeight="false" outlineLevel="0" collapsed="false">
      <c r="A50" s="11"/>
      <c r="B50" s="12" t="n">
        <f aca="false">50-SUM(D50:P50)</f>
        <v>2.5</v>
      </c>
      <c r="C50" s="11" t="s">
        <v>10</v>
      </c>
      <c r="D50" s="13" t="n">
        <v>5</v>
      </c>
      <c r="E50" s="13" t="n">
        <v>2.5</v>
      </c>
      <c r="F50" s="13" t="n">
        <v>5</v>
      </c>
      <c r="G50" s="13" t="n">
        <v>5</v>
      </c>
      <c r="H50" s="13" t="n">
        <v>10</v>
      </c>
      <c r="I50" s="13" t="n">
        <v>5</v>
      </c>
      <c r="J50" s="13" t="n">
        <v>15</v>
      </c>
      <c r="K50" s="13"/>
      <c r="L50" s="13"/>
      <c r="M50" s="13"/>
      <c r="N50" s="13"/>
      <c r="O50" s="13"/>
      <c r="P50" s="13"/>
    </row>
    <row r="51" customFormat="false" ht="15" hidden="false" customHeight="false" outlineLevel="0" collapsed="false">
      <c r="A51" s="5" t="s">
        <v>42</v>
      </c>
      <c r="B51" s="6"/>
      <c r="C51" s="5" t="s">
        <v>4</v>
      </c>
      <c r="D51" s="7" t="n">
        <v>43206</v>
      </c>
      <c r="E51" s="7" t="n">
        <v>43220</v>
      </c>
      <c r="F51" s="7" t="n">
        <v>43268</v>
      </c>
      <c r="G51" s="7"/>
      <c r="H51" s="7"/>
      <c r="I51" s="7"/>
      <c r="J51" s="7"/>
      <c r="K51" s="7"/>
      <c r="L51" s="7"/>
      <c r="M51" s="7"/>
      <c r="N51" s="7"/>
      <c r="O51" s="7"/>
      <c r="P51" s="7"/>
    </row>
    <row r="52" customFormat="false" ht="15" hidden="false" customHeight="false" outlineLevel="0" collapsed="false">
      <c r="A52" s="8"/>
      <c r="B52" s="9"/>
      <c r="C52" s="8" t="s">
        <v>5</v>
      </c>
      <c r="D52" s="10" t="s">
        <v>43</v>
      </c>
      <c r="E52" s="10" t="s">
        <v>8</v>
      </c>
      <c r="F52" s="10" t="s">
        <v>30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</row>
    <row r="53" customFormat="false" ht="15.75" hidden="false" customHeight="false" outlineLevel="0" collapsed="false">
      <c r="A53" s="11"/>
      <c r="B53" s="15" t="n">
        <f aca="false">50-SUM(D53:P53)</f>
        <v>30</v>
      </c>
      <c r="C53" s="11" t="s">
        <v>10</v>
      </c>
      <c r="D53" s="13" t="n">
        <v>5</v>
      </c>
      <c r="E53" s="13" t="n">
        <v>5</v>
      </c>
      <c r="F53" s="13" t="n">
        <v>10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customFormat="false" ht="15" hidden="false" customHeight="false" outlineLevel="0" collapsed="false">
      <c r="A54" s="5" t="s">
        <v>44</v>
      </c>
      <c r="B54" s="6"/>
      <c r="C54" s="5" t="s">
        <v>4</v>
      </c>
      <c r="D54" s="7" t="n">
        <v>43225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customFormat="false" ht="15" hidden="false" customHeight="false" outlineLevel="0" collapsed="false">
      <c r="A55" s="8"/>
      <c r="B55" s="9"/>
      <c r="C55" s="8" t="s">
        <v>5</v>
      </c>
      <c r="D55" s="10" t="s">
        <v>14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customFormat="false" ht="15.75" hidden="false" customHeight="false" outlineLevel="0" collapsed="false">
      <c r="A56" s="11"/>
      <c r="B56" s="15" t="n">
        <f aca="false">50-SUM(D56:P56)</f>
        <v>45</v>
      </c>
      <c r="C56" s="11" t="s">
        <v>10</v>
      </c>
      <c r="D56" s="13" t="n">
        <v>5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customFormat="false" ht="15" hidden="false" customHeight="false" outlineLevel="0" collapsed="false">
      <c r="A57" s="5" t="s">
        <v>45</v>
      </c>
      <c r="B57" s="6"/>
      <c r="C57" s="5" t="s">
        <v>4</v>
      </c>
      <c r="D57" s="7" t="n">
        <v>43191</v>
      </c>
      <c r="E57" s="7" t="n">
        <v>43220</v>
      </c>
      <c r="F57" s="7" t="n">
        <v>43268</v>
      </c>
      <c r="G57" s="7" t="n">
        <v>43268</v>
      </c>
      <c r="H57" s="7"/>
      <c r="I57" s="7"/>
      <c r="J57" s="7"/>
      <c r="K57" s="7"/>
      <c r="L57" s="7"/>
      <c r="M57" s="7"/>
      <c r="N57" s="7"/>
      <c r="O57" s="7"/>
      <c r="P57" s="7"/>
    </row>
    <row r="58" customFormat="false" ht="15" hidden="false" customHeight="false" outlineLevel="0" collapsed="false">
      <c r="A58" s="8"/>
      <c r="B58" s="9"/>
      <c r="C58" s="8" t="s">
        <v>5</v>
      </c>
      <c r="D58" s="10" t="s">
        <v>6</v>
      </c>
      <c r="E58" s="10" t="s">
        <v>8</v>
      </c>
      <c r="F58" s="10" t="s">
        <v>30</v>
      </c>
      <c r="G58" s="10" t="s">
        <v>20</v>
      </c>
      <c r="H58" s="10"/>
      <c r="I58" s="10"/>
      <c r="J58" s="10"/>
      <c r="K58" s="10"/>
      <c r="L58" s="10"/>
      <c r="M58" s="10"/>
      <c r="N58" s="10"/>
      <c r="O58" s="10"/>
      <c r="P58" s="10"/>
    </row>
    <row r="59" customFormat="false" ht="15.75" hidden="false" customHeight="false" outlineLevel="0" collapsed="false">
      <c r="A59" s="11"/>
      <c r="B59" s="12" t="n">
        <f aca="false">50-SUM(D59:P59)</f>
        <v>0</v>
      </c>
      <c r="C59" s="11" t="s">
        <v>10</v>
      </c>
      <c r="D59" s="13" t="n">
        <v>15</v>
      </c>
      <c r="E59" s="13" t="n">
        <v>5</v>
      </c>
      <c r="F59" s="13" t="n">
        <v>10</v>
      </c>
      <c r="G59" s="13" t="n">
        <v>20</v>
      </c>
      <c r="H59" s="13"/>
      <c r="I59" s="13"/>
      <c r="J59" s="13"/>
      <c r="K59" s="13"/>
      <c r="L59" s="13"/>
      <c r="M59" s="13"/>
      <c r="N59" s="13"/>
      <c r="O59" s="13"/>
      <c r="P59" s="13"/>
    </row>
    <row r="60" customFormat="false" ht="15" hidden="false" customHeight="false" outlineLevel="0" collapsed="false">
      <c r="A60" s="5" t="s">
        <v>46</v>
      </c>
      <c r="B60" s="6"/>
      <c r="C60" s="5" t="s">
        <v>4</v>
      </c>
      <c r="D60" s="7" t="n">
        <v>43219</v>
      </c>
      <c r="E60" s="7" t="n">
        <v>43247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customFormat="false" ht="15" hidden="false" customHeight="false" outlineLevel="0" collapsed="false">
      <c r="A61" s="8"/>
      <c r="B61" s="9"/>
      <c r="C61" s="8" t="s">
        <v>5</v>
      </c>
      <c r="D61" s="10" t="s">
        <v>16</v>
      </c>
      <c r="E61" s="10" t="s">
        <v>25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customFormat="false" ht="15.75" hidden="false" customHeight="false" outlineLevel="0" collapsed="false">
      <c r="A62" s="11"/>
      <c r="B62" s="15" t="n">
        <f aca="false">50-SUM(D62:P62)</f>
        <v>25</v>
      </c>
      <c r="C62" s="11" t="s">
        <v>10</v>
      </c>
      <c r="D62" s="13" t="n">
        <v>5</v>
      </c>
      <c r="E62" s="13" t="n">
        <v>20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customFormat="false" ht="15" hidden="false" customHeight="false" outlineLevel="0" collapsed="false">
      <c r="A63" s="5" t="s">
        <v>47</v>
      </c>
      <c r="B63" s="6"/>
      <c r="C63" s="5" t="s">
        <v>4</v>
      </c>
      <c r="D63" s="7" t="n">
        <v>43219</v>
      </c>
      <c r="E63" s="7" t="n">
        <v>43268</v>
      </c>
      <c r="F63" s="7" t="n">
        <v>43281</v>
      </c>
      <c r="G63" s="7" t="n">
        <v>43284</v>
      </c>
      <c r="H63" s="7" t="n">
        <v>43285</v>
      </c>
      <c r="I63" s="7" t="n">
        <v>43286</v>
      </c>
      <c r="J63" s="7"/>
      <c r="K63" s="7"/>
      <c r="L63" s="7"/>
      <c r="M63" s="7"/>
      <c r="N63" s="7"/>
      <c r="O63" s="7"/>
      <c r="P63" s="7"/>
    </row>
    <row r="64" customFormat="false" ht="15" hidden="false" customHeight="false" outlineLevel="0" collapsed="false">
      <c r="A64" s="8"/>
      <c r="B64" s="9"/>
      <c r="C64" s="8" t="s">
        <v>5</v>
      </c>
      <c r="D64" s="10" t="s">
        <v>14</v>
      </c>
      <c r="E64" s="10" t="s">
        <v>20</v>
      </c>
      <c r="F64" s="10" t="s">
        <v>17</v>
      </c>
      <c r="G64" s="10" t="s">
        <v>23</v>
      </c>
      <c r="H64" s="10" t="s">
        <v>23</v>
      </c>
      <c r="I64" s="10" t="s">
        <v>23</v>
      </c>
      <c r="J64" s="10"/>
      <c r="K64" s="10"/>
      <c r="L64" s="10"/>
      <c r="M64" s="10"/>
      <c r="N64" s="10"/>
      <c r="O64" s="10"/>
      <c r="P64" s="10"/>
    </row>
    <row r="65" customFormat="false" ht="15.75" hidden="false" customHeight="false" outlineLevel="0" collapsed="false">
      <c r="A65" s="11"/>
      <c r="B65" s="30" t="n">
        <f aca="false">50-SUM(D65:P65)</f>
        <v>-15</v>
      </c>
      <c r="C65" s="11" t="s">
        <v>10</v>
      </c>
      <c r="D65" s="13" t="n">
        <v>5</v>
      </c>
      <c r="E65" s="13" t="n">
        <v>10</v>
      </c>
      <c r="F65" s="13" t="n">
        <v>15</v>
      </c>
      <c r="G65" s="13" t="n">
        <v>5</v>
      </c>
      <c r="H65" s="13" t="n">
        <v>15</v>
      </c>
      <c r="I65" s="13" t="n">
        <v>15</v>
      </c>
      <c r="J65" s="13"/>
      <c r="K65" s="13"/>
      <c r="L65" s="13"/>
      <c r="M65" s="13"/>
      <c r="N65" s="13"/>
      <c r="O65" s="13"/>
      <c r="P65" s="13"/>
    </row>
    <row r="66" customFormat="false" ht="15" hidden="false" customHeight="false" outlineLevel="0" collapsed="false">
      <c r="A66" s="5" t="s">
        <v>48</v>
      </c>
      <c r="B66" s="6"/>
      <c r="C66" s="5" t="s">
        <v>4</v>
      </c>
      <c r="D66" s="7" t="n">
        <v>43220</v>
      </c>
      <c r="E66" s="7" t="n">
        <v>43231</v>
      </c>
      <c r="F66" s="7" t="n">
        <v>43247</v>
      </c>
      <c r="G66" s="7" t="n">
        <v>43252</v>
      </c>
      <c r="H66" s="7" t="n">
        <v>43252</v>
      </c>
      <c r="I66" s="7" t="n">
        <v>43254</v>
      </c>
      <c r="J66" s="7" t="n">
        <v>43254</v>
      </c>
      <c r="K66" s="7"/>
      <c r="L66" s="7"/>
      <c r="M66" s="7"/>
      <c r="N66" s="7"/>
      <c r="O66" s="7"/>
      <c r="P66" s="7"/>
    </row>
    <row r="67" customFormat="false" ht="15" hidden="false" customHeight="false" outlineLevel="0" collapsed="false">
      <c r="A67" s="8"/>
      <c r="B67" s="9"/>
      <c r="C67" s="8" t="s">
        <v>5</v>
      </c>
      <c r="D67" s="10" t="s">
        <v>8</v>
      </c>
      <c r="E67" s="10" t="s">
        <v>9</v>
      </c>
      <c r="F67" s="10" t="s">
        <v>25</v>
      </c>
      <c r="G67" s="10" t="s">
        <v>49</v>
      </c>
      <c r="H67" s="10" t="s">
        <v>9</v>
      </c>
      <c r="I67" s="10" t="s">
        <v>9</v>
      </c>
      <c r="J67" s="10" t="s">
        <v>50</v>
      </c>
      <c r="K67" s="10"/>
      <c r="L67" s="10"/>
      <c r="M67" s="10"/>
      <c r="N67" s="10"/>
      <c r="O67" s="10"/>
      <c r="P67" s="10"/>
    </row>
    <row r="68" customFormat="false" ht="15.75" hidden="false" customHeight="false" outlineLevel="0" collapsed="false">
      <c r="A68" s="11"/>
      <c r="B68" s="30" t="n">
        <f aca="false">50-SUM(D68:P68)</f>
        <v>-20</v>
      </c>
      <c r="C68" s="11" t="s">
        <v>10</v>
      </c>
      <c r="D68" s="13" t="n">
        <v>5</v>
      </c>
      <c r="E68" s="13" t="n">
        <v>10</v>
      </c>
      <c r="F68" s="13" t="n">
        <v>20</v>
      </c>
      <c r="G68" s="13" t="n">
        <v>5</v>
      </c>
      <c r="H68" s="13" t="n">
        <v>10</v>
      </c>
      <c r="I68" s="13" t="n">
        <v>10</v>
      </c>
      <c r="J68" s="13" t="n">
        <v>10</v>
      </c>
      <c r="K68" s="13"/>
      <c r="L68" s="13"/>
      <c r="M68" s="13"/>
      <c r="N68" s="13"/>
      <c r="O68" s="13"/>
      <c r="P68" s="13"/>
    </row>
    <row r="69" customFormat="false" ht="15" hidden="false" customHeight="false" outlineLevel="0" collapsed="false">
      <c r="A69" s="5" t="s">
        <v>51</v>
      </c>
      <c r="B69" s="6"/>
      <c r="C69" s="5" t="s">
        <v>4</v>
      </c>
      <c r="D69" s="7" t="n">
        <v>43207</v>
      </c>
      <c r="E69" s="7" t="n">
        <v>43209</v>
      </c>
      <c r="F69" s="7" t="n">
        <v>43222</v>
      </c>
      <c r="G69" s="7" t="n">
        <v>43220</v>
      </c>
      <c r="H69" s="7" t="n">
        <v>43245</v>
      </c>
      <c r="I69" s="7" t="n">
        <v>43247</v>
      </c>
      <c r="J69" s="7" t="n">
        <v>43266</v>
      </c>
      <c r="K69" s="7" t="n">
        <v>43284</v>
      </c>
      <c r="L69" s="7"/>
      <c r="M69" s="7"/>
      <c r="N69" s="7"/>
      <c r="O69" s="7"/>
      <c r="P69" s="7"/>
    </row>
    <row r="70" customFormat="false" ht="15" hidden="false" customHeight="false" outlineLevel="0" collapsed="false">
      <c r="A70" s="8"/>
      <c r="B70" s="9"/>
      <c r="C70" s="8" t="s">
        <v>5</v>
      </c>
      <c r="D70" s="10" t="s">
        <v>7</v>
      </c>
      <c r="E70" s="10" t="s">
        <v>7</v>
      </c>
      <c r="F70" s="10" t="s">
        <v>43</v>
      </c>
      <c r="G70" s="10" t="s">
        <v>8</v>
      </c>
      <c r="H70" s="10" t="s">
        <v>43</v>
      </c>
      <c r="I70" s="10" t="s">
        <v>25</v>
      </c>
      <c r="J70" s="10" t="s">
        <v>28</v>
      </c>
      <c r="K70" s="10" t="s">
        <v>23</v>
      </c>
      <c r="L70" s="10"/>
      <c r="M70" s="10"/>
      <c r="N70" s="10"/>
      <c r="O70" s="10"/>
      <c r="P70" s="10"/>
    </row>
    <row r="71" customFormat="false" ht="15.75" hidden="false" customHeight="false" outlineLevel="0" collapsed="false">
      <c r="A71" s="11"/>
      <c r="B71" s="30" t="n">
        <f aca="false">50-SUM(D71:P71)</f>
        <v>-17.5</v>
      </c>
      <c r="C71" s="11" t="s">
        <v>10</v>
      </c>
      <c r="D71" s="13" t="n">
        <v>5</v>
      </c>
      <c r="E71" s="13" t="n">
        <v>2.5</v>
      </c>
      <c r="F71" s="13" t="n">
        <v>5</v>
      </c>
      <c r="G71" s="13" t="n">
        <v>5</v>
      </c>
      <c r="H71" s="13" t="n">
        <v>5</v>
      </c>
      <c r="I71" s="13" t="n">
        <v>20</v>
      </c>
      <c r="J71" s="13" t="n">
        <v>10</v>
      </c>
      <c r="K71" s="13" t="n">
        <v>15</v>
      </c>
      <c r="L71" s="13"/>
      <c r="M71" s="13"/>
      <c r="N71" s="13"/>
      <c r="O71" s="13"/>
      <c r="P71" s="13"/>
    </row>
    <row r="72" customFormat="false" ht="15" hidden="false" customHeight="false" outlineLevel="0" collapsed="false">
      <c r="A72" s="5" t="s">
        <v>52</v>
      </c>
      <c r="B72" s="6"/>
      <c r="C72" s="5" t="s">
        <v>4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customFormat="false" ht="15" hidden="false" customHeight="false" outlineLevel="0" collapsed="false">
      <c r="A73" s="8"/>
      <c r="B73" s="9"/>
      <c r="C73" s="8" t="s">
        <v>5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customFormat="false" ht="15.75" hidden="false" customHeight="false" outlineLevel="0" collapsed="false">
      <c r="A74" s="11"/>
      <c r="B74" s="15" t="n">
        <f aca="false">50-SUM(D74:P74)</f>
        <v>50</v>
      </c>
      <c r="C74" s="11" t="s">
        <v>10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customFormat="false" ht="15" hidden="false" customHeight="false" outlineLevel="0" collapsed="false">
      <c r="A75" s="5" t="s">
        <v>53</v>
      </c>
      <c r="B75" s="6"/>
      <c r="C75" s="5" t="s">
        <v>4</v>
      </c>
      <c r="D75" s="28" t="n">
        <v>43191</v>
      </c>
      <c r="E75" s="7" t="n">
        <v>43207</v>
      </c>
      <c r="F75" s="7" t="n">
        <v>43209</v>
      </c>
      <c r="G75" s="7" t="n">
        <v>43220</v>
      </c>
      <c r="H75" s="7" t="n">
        <v>43225</v>
      </c>
      <c r="I75" s="7" t="n">
        <v>43225</v>
      </c>
      <c r="J75" s="7" t="n">
        <v>43281</v>
      </c>
      <c r="K75" s="7"/>
      <c r="L75" s="7"/>
      <c r="M75" s="7"/>
      <c r="N75" s="7"/>
      <c r="O75" s="7"/>
      <c r="P75" s="7"/>
    </row>
    <row r="76" customFormat="false" ht="15" hidden="false" customHeight="false" outlineLevel="0" collapsed="false">
      <c r="A76" s="8"/>
      <c r="B76" s="9"/>
      <c r="C76" s="8" t="s">
        <v>5</v>
      </c>
      <c r="D76" s="0" t="s">
        <v>6</v>
      </c>
      <c r="E76" s="10" t="s">
        <v>7</v>
      </c>
      <c r="F76" s="10" t="s">
        <v>7</v>
      </c>
      <c r="G76" s="10" t="s">
        <v>8</v>
      </c>
      <c r="H76" s="10" t="s">
        <v>9</v>
      </c>
      <c r="I76" s="10" t="s">
        <v>13</v>
      </c>
      <c r="J76" s="10" t="s">
        <v>17</v>
      </c>
      <c r="K76" s="10"/>
      <c r="L76" s="10"/>
      <c r="M76" s="10"/>
      <c r="N76" s="10"/>
      <c r="O76" s="10"/>
      <c r="P76" s="10"/>
    </row>
    <row r="77" customFormat="false" ht="15.75" hidden="false" customHeight="false" outlineLevel="0" collapsed="false">
      <c r="A77" s="11"/>
      <c r="B77" s="30" t="n">
        <f aca="false">50-SUM(D77:P77)</f>
        <v>-12.5</v>
      </c>
      <c r="C77" s="11" t="s">
        <v>10</v>
      </c>
      <c r="D77" s="31" t="n">
        <v>30</v>
      </c>
      <c r="E77" s="13" t="n">
        <v>5</v>
      </c>
      <c r="F77" s="13" t="n">
        <v>2.5</v>
      </c>
      <c r="G77" s="13" t="n">
        <v>5</v>
      </c>
      <c r="H77" s="13" t="n">
        <v>5</v>
      </c>
      <c r="I77" s="13" t="n">
        <v>5</v>
      </c>
      <c r="J77" s="13" t="n">
        <v>10</v>
      </c>
      <c r="K77" s="13"/>
      <c r="L77" s="13"/>
      <c r="M77" s="13"/>
      <c r="N77" s="13"/>
      <c r="O77" s="13"/>
      <c r="P77" s="13"/>
    </row>
    <row r="78" customFormat="false" ht="13.8" hidden="false" customHeight="false" outlineLevel="0" collapsed="false">
      <c r="A78" s="5" t="s">
        <v>54</v>
      </c>
      <c r="B78" s="6"/>
      <c r="C78" s="5" t="s">
        <v>4</v>
      </c>
      <c r="D78" s="7" t="n">
        <v>43220</v>
      </c>
      <c r="E78" s="7" t="n">
        <v>43220</v>
      </c>
      <c r="F78" s="7" t="n">
        <v>43226</v>
      </c>
      <c r="G78" s="7" t="n">
        <v>43281</v>
      </c>
      <c r="H78" s="7"/>
      <c r="I78" s="7"/>
      <c r="J78" s="7"/>
      <c r="K78" s="7"/>
      <c r="L78" s="7"/>
      <c r="M78" s="7"/>
      <c r="N78" s="7"/>
      <c r="O78" s="7"/>
      <c r="P78" s="7"/>
    </row>
    <row r="79" customFormat="false" ht="15" hidden="false" customHeight="false" outlineLevel="0" collapsed="false">
      <c r="A79" s="8"/>
      <c r="B79" s="9"/>
      <c r="C79" s="8" t="s">
        <v>5</v>
      </c>
      <c r="D79" s="10" t="s">
        <v>40</v>
      </c>
      <c r="E79" s="10" t="s">
        <v>8</v>
      </c>
      <c r="F79" s="10" t="s">
        <v>14</v>
      </c>
      <c r="G79" s="10" t="s">
        <v>17</v>
      </c>
      <c r="H79" s="10"/>
      <c r="I79" s="10"/>
      <c r="J79" s="10"/>
      <c r="K79" s="10"/>
      <c r="L79" s="10"/>
      <c r="M79" s="10"/>
      <c r="N79" s="10"/>
      <c r="O79" s="10"/>
      <c r="P79" s="10"/>
    </row>
    <row r="80" customFormat="false" ht="15.75" hidden="false" customHeight="false" outlineLevel="0" collapsed="false">
      <c r="A80" s="11"/>
      <c r="B80" s="15" t="n">
        <f aca="false">50-SUM(D80:P80)</f>
        <v>15</v>
      </c>
      <c r="C80" s="11" t="s">
        <v>10</v>
      </c>
      <c r="D80" s="13" t="n">
        <v>10</v>
      </c>
      <c r="E80" s="13" t="n">
        <v>5</v>
      </c>
      <c r="F80" s="13" t="n">
        <v>5</v>
      </c>
      <c r="G80" s="13" t="n">
        <v>15</v>
      </c>
      <c r="H80" s="13"/>
      <c r="I80" s="13"/>
      <c r="J80" s="13"/>
      <c r="K80" s="13"/>
      <c r="L80" s="13"/>
      <c r="M80" s="13"/>
      <c r="N80" s="13"/>
      <c r="O80" s="13"/>
      <c r="P80" s="13"/>
    </row>
    <row r="81" customFormat="false" ht="15" hidden="false" customHeight="false" outlineLevel="0" collapsed="false">
      <c r="A81" s="8" t="s">
        <v>55</v>
      </c>
      <c r="B81" s="6"/>
      <c r="C81" s="8" t="s">
        <v>4</v>
      </c>
      <c r="D81" s="7" t="n">
        <v>43220</v>
      </c>
      <c r="E81" s="7" t="n">
        <v>43226</v>
      </c>
      <c r="F81" s="7" t="n">
        <v>43233</v>
      </c>
      <c r="G81" s="7"/>
      <c r="H81" s="7"/>
      <c r="I81" s="7"/>
      <c r="J81" s="7"/>
      <c r="K81" s="7"/>
      <c r="L81" s="7"/>
      <c r="M81" s="7"/>
      <c r="N81" s="7"/>
      <c r="O81" s="7"/>
      <c r="P81" s="7"/>
    </row>
    <row r="82" customFormat="false" ht="15" hidden="false" customHeight="false" outlineLevel="0" collapsed="false">
      <c r="A82" s="8"/>
      <c r="B82" s="9"/>
      <c r="C82" s="8" t="s">
        <v>5</v>
      </c>
      <c r="D82" s="10" t="s">
        <v>8</v>
      </c>
      <c r="E82" s="10" t="s">
        <v>16</v>
      </c>
      <c r="F82" s="10" t="s">
        <v>33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customFormat="false" ht="15.75" hidden="false" customHeight="false" outlineLevel="0" collapsed="false">
      <c r="A83" s="11"/>
      <c r="B83" s="15" t="n">
        <f aca="false">50-SUM(D83:P83)</f>
        <v>35</v>
      </c>
      <c r="C83" s="11" t="s">
        <v>10</v>
      </c>
      <c r="D83" s="13" t="n">
        <v>5</v>
      </c>
      <c r="E83" s="13" t="n">
        <v>5</v>
      </c>
      <c r="F83" s="13" t="n">
        <v>5</v>
      </c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5" customFormat="false" ht="15.75" hidden="false" customHeight="false" outlineLevel="0" collapsed="false">
      <c r="A85" s="32" t="s">
        <v>1</v>
      </c>
      <c r="B85" s="33" t="n">
        <f aca="false">+B83+B80+B77+B74+B71+B68+B65+B62+B59+B56+B53+B50+B47+B44+B41+B38+B35+B32+B29+B26+B23+B20+B17+B14+B11+B8+B5</f>
        <v>285</v>
      </c>
    </row>
    <row r="86" customFormat="false" ht="15.75" hidden="false" customHeight="false" outlineLevel="0" collapsed="false">
      <c r="A86" s="32" t="s">
        <v>56</v>
      </c>
      <c r="B86" s="33" t="n">
        <f aca="false">27*50-B85</f>
        <v>1065</v>
      </c>
    </row>
    <row r="87" customFormat="false" ht="15.75" hidden="false" customHeight="false" outlineLevel="0" collapsed="false">
      <c r="A87" s="32" t="s">
        <v>57</v>
      </c>
      <c r="B87" s="33" t="n">
        <f aca="false">+B86/(B86+B85)*100</f>
        <v>78.8888888888889</v>
      </c>
    </row>
    <row r="88" customFormat="false" ht="15.75" hidden="false" customHeight="false" outlineLevel="0" collapsed="false">
      <c r="A88" s="32" t="s">
        <v>58</v>
      </c>
      <c r="B88" s="34" t="n">
        <f aca="false">+AVERAGE(B83,B80,B77,B74,B71,B68,B65,B62,B59,B56,B53,B50,B47,B44,B41,B38,B35,B32,B29,B26,B23,B20,B17,B14,B11,B8,B5)</f>
        <v>10.5555555555556</v>
      </c>
    </row>
    <row r="89" customFormat="false" ht="15.75" hidden="false" customHeight="false" outlineLevel="0" collapsed="false">
      <c r="A89" s="32" t="s">
        <v>59</v>
      </c>
      <c r="B89" s="34" t="n">
        <f aca="false">+MEDIAN(B83,B80,B77,B74,B71,B68,B65,B62,B59,B56,B53,B50,B47,B44,B41,B38,B35,B32,B29,B26,B23,B20,B17,B14,B11,B8,B5)</f>
        <v>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3.8" zeroHeight="false" outlineLevelRow="0" outlineLevelCol="0"/>
  <cols>
    <col collapsed="false" customWidth="true" hidden="false" outlineLevel="0" max="1" min="1" style="0" width="13.24"/>
    <col collapsed="false" customWidth="true" hidden="false" outlineLevel="0" max="1025" min="2" style="0" width="10.66"/>
  </cols>
  <sheetData>
    <row r="2" customFormat="false" ht="13.8" hidden="false" customHeight="false" outlineLevel="0" collapsed="false">
      <c r="A2" s="1" t="s">
        <v>0</v>
      </c>
      <c r="B2" s="1" t="s">
        <v>1</v>
      </c>
      <c r="C2" s="2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</row>
    <row r="3" customFormat="false" ht="13.8" hidden="false" customHeight="false" outlineLevel="0" collapsed="false">
      <c r="A3" s="5" t="s">
        <v>60</v>
      </c>
      <c r="B3" s="6"/>
      <c r="C3" s="5" t="s">
        <v>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customFormat="false" ht="13.8" hidden="false" customHeight="false" outlineLevel="0" collapsed="false">
      <c r="A4" s="35" t="s">
        <v>61</v>
      </c>
      <c r="B4" s="9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customFormat="false" ht="13.8" hidden="false" customHeight="false" outlineLevel="0" collapsed="false">
      <c r="A5" s="11"/>
      <c r="B5" s="36" t="n">
        <f aca="false">50-SUM(D5:P5)</f>
        <v>50</v>
      </c>
      <c r="C5" s="11" t="s">
        <v>10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customFormat="false" ht="13.8" hidden="false" customHeight="false" outlineLevel="0" collapsed="false">
      <c r="A6" s="5" t="s">
        <v>62</v>
      </c>
      <c r="B6" s="6"/>
      <c r="C6" s="5" t="s">
        <v>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customFormat="false" ht="13.8" hidden="false" customHeight="false" outlineLevel="0" collapsed="false">
      <c r="A7" s="8" t="s">
        <v>63</v>
      </c>
      <c r="B7" s="9"/>
      <c r="C7" s="8" t="s">
        <v>5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customFormat="false" ht="13.8" hidden="false" customHeight="false" outlineLevel="0" collapsed="false">
      <c r="A8" s="11"/>
      <c r="B8" s="36" t="n">
        <f aca="false">50-SUM(D8:P8)</f>
        <v>50</v>
      </c>
      <c r="C8" s="11" t="s">
        <v>10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3.8" hidden="false" customHeight="false" outlineLevel="0" collapsed="false">
      <c r="A9" s="5" t="s">
        <v>15</v>
      </c>
      <c r="B9" s="6"/>
      <c r="C9" s="5" t="s">
        <v>4</v>
      </c>
      <c r="D9" s="7" t="n">
        <v>43331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customFormat="false" ht="13.8" hidden="false" customHeight="false" outlineLevel="0" collapsed="false">
      <c r="A10" s="8" t="s">
        <v>64</v>
      </c>
      <c r="B10" s="9"/>
      <c r="C10" s="8" t="s">
        <v>5</v>
      </c>
      <c r="D10" s="10" t="s">
        <v>28</v>
      </c>
      <c r="E10" s="9"/>
      <c r="F10" s="10"/>
      <c r="G10" s="10"/>
      <c r="H10" s="10"/>
      <c r="I10" s="10"/>
      <c r="J10" s="10"/>
      <c r="L10" s="14"/>
      <c r="M10" s="14"/>
      <c r="N10" s="14"/>
      <c r="O10" s="10"/>
      <c r="P10" s="10"/>
    </row>
    <row r="11" customFormat="false" ht="13.8" hidden="false" customHeight="false" outlineLevel="0" collapsed="false">
      <c r="A11" s="11"/>
      <c r="B11" s="36" t="n">
        <f aca="false">50-SUM(D11:P11)</f>
        <v>40</v>
      </c>
      <c r="C11" s="11" t="s">
        <v>10</v>
      </c>
      <c r="D11" s="13" t="n">
        <v>10</v>
      </c>
      <c r="E11" s="16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customFormat="false" ht="13.8" hidden="false" customHeight="false" outlineLevel="0" collapsed="false">
      <c r="A12" s="8" t="s">
        <v>21</v>
      </c>
      <c r="B12" s="37"/>
      <c r="C12" s="5" t="s">
        <v>4</v>
      </c>
      <c r="D12" s="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customFormat="false" ht="13.8" hidden="false" customHeight="false" outlineLevel="0" collapsed="false">
      <c r="A13" s="8" t="s">
        <v>65</v>
      </c>
      <c r="B13" s="37"/>
      <c r="C13" s="8" t="s">
        <v>5</v>
      </c>
      <c r="D13" s="10"/>
      <c r="E13" s="19"/>
      <c r="F13" s="19"/>
      <c r="G13" s="19"/>
      <c r="H13" s="19"/>
      <c r="I13" s="20"/>
      <c r="J13" s="20"/>
      <c r="K13" s="20"/>
      <c r="L13" s="20"/>
      <c r="M13" s="20"/>
      <c r="N13" s="20"/>
      <c r="O13" s="20"/>
      <c r="P13" s="20"/>
    </row>
    <row r="14" customFormat="false" ht="13.8" hidden="false" customHeight="false" outlineLevel="0" collapsed="false">
      <c r="A14" s="8"/>
      <c r="B14" s="20" t="n">
        <f aca="false">50-SUM(D14:P14)</f>
        <v>50</v>
      </c>
      <c r="C14" s="11" t="s">
        <v>10</v>
      </c>
      <c r="D14" s="13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customFormat="false" ht="13.8" hidden="false" customHeight="false" outlineLevel="0" collapsed="false">
      <c r="A15" s="5" t="s">
        <v>66</v>
      </c>
      <c r="B15" s="6"/>
      <c r="C15" s="5" t="s">
        <v>4</v>
      </c>
      <c r="D15" s="22"/>
      <c r="E15" s="7"/>
      <c r="F15" s="23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customFormat="false" ht="13.8" hidden="false" customHeight="false" outlineLevel="0" collapsed="false">
      <c r="A16" s="8" t="s">
        <v>67</v>
      </c>
      <c r="B16" s="9"/>
      <c r="C16" s="8" t="s">
        <v>5</v>
      </c>
      <c r="D16" s="24"/>
      <c r="E16" s="9"/>
      <c r="F16" s="25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customFormat="false" ht="13.8" hidden="false" customHeight="false" outlineLevel="0" collapsed="false">
      <c r="A17" s="11"/>
      <c r="B17" s="36" t="n">
        <f aca="false">50-SUM(D17:P17)</f>
        <v>50</v>
      </c>
      <c r="C17" s="11" t="s">
        <v>10</v>
      </c>
      <c r="D17" s="26"/>
      <c r="E17" s="13"/>
      <c r="F17" s="27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customFormat="false" ht="13.8" hidden="false" customHeight="false" outlineLevel="0" collapsed="false">
      <c r="A18" s="5" t="s">
        <v>68</v>
      </c>
      <c r="B18" s="6"/>
      <c r="C18" s="5" t="s">
        <v>4</v>
      </c>
      <c r="D18" s="7"/>
      <c r="E18" s="18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customFormat="false" ht="13.8" hidden="false" customHeight="false" outlineLevel="0" collapsed="false">
      <c r="A19" s="8" t="s">
        <v>69</v>
      </c>
      <c r="B19" s="9"/>
      <c r="C19" s="8" t="s">
        <v>5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customFormat="false" ht="13.8" hidden="false" customHeight="false" outlineLevel="0" collapsed="false">
      <c r="A20" s="11"/>
      <c r="B20" s="36" t="n">
        <f aca="false">50-SUM(D20:P20)</f>
        <v>50</v>
      </c>
      <c r="C20" s="11" t="s">
        <v>10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customFormat="false" ht="13.8" hidden="false" customHeight="false" outlineLevel="0" collapsed="false">
      <c r="A21" s="5" t="s">
        <v>70</v>
      </c>
      <c r="B21" s="6"/>
      <c r="C21" s="5" t="s">
        <v>4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customFormat="false" ht="13.8" hidden="false" customHeight="false" outlineLevel="0" collapsed="false">
      <c r="A22" s="8" t="s">
        <v>71</v>
      </c>
      <c r="B22" s="9"/>
      <c r="C22" s="8" t="s">
        <v>5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customFormat="false" ht="13.8" hidden="false" customHeight="false" outlineLevel="0" collapsed="false">
      <c r="A23" s="11"/>
      <c r="B23" s="36" t="n">
        <f aca="false">50-SUM(D23:P23)</f>
        <v>50</v>
      </c>
      <c r="C23" s="11" t="s">
        <v>10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customFormat="false" ht="13.8" hidden="false" customHeight="false" outlineLevel="0" collapsed="false">
      <c r="A24" s="5" t="s">
        <v>72</v>
      </c>
      <c r="B24" s="6"/>
      <c r="C24" s="5" t="s">
        <v>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customFormat="false" ht="13.8" hidden="false" customHeight="false" outlineLevel="0" collapsed="false">
      <c r="A25" s="8" t="s">
        <v>73</v>
      </c>
      <c r="B25" s="9"/>
      <c r="C25" s="8" t="s">
        <v>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customFormat="false" ht="13.8" hidden="false" customHeight="false" outlineLevel="0" collapsed="false">
      <c r="A26" s="11"/>
      <c r="B26" s="36" t="n">
        <f aca="false">50-SUM(D26:P26)</f>
        <v>50</v>
      </c>
      <c r="C26" s="11" t="s">
        <v>10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customFormat="false" ht="13.8" hidden="false" customHeight="false" outlineLevel="0" collapsed="false">
      <c r="A27" s="8" t="s">
        <v>27</v>
      </c>
      <c r="B27" s="6"/>
      <c r="C27" s="5" t="s">
        <v>4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customFormat="false" ht="13.8" hidden="false" customHeight="false" outlineLevel="0" collapsed="false">
      <c r="A28" s="8" t="s">
        <v>74</v>
      </c>
      <c r="B28" s="9"/>
      <c r="C28" s="8" t="s">
        <v>5</v>
      </c>
      <c r="D28" s="10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customFormat="false" ht="13.8" hidden="false" customHeight="false" outlineLevel="0" collapsed="false">
      <c r="A29" s="8"/>
      <c r="B29" s="36" t="n">
        <f aca="false">50-SUM(D29:P29)</f>
        <v>50</v>
      </c>
      <c r="C29" s="11" t="s">
        <v>10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customFormat="false" ht="13.8" hidden="false" customHeight="false" outlineLevel="0" collapsed="false">
      <c r="A30" s="5" t="s">
        <v>29</v>
      </c>
      <c r="B30" s="6"/>
      <c r="C30" s="5" t="s">
        <v>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customFormat="false" ht="13.8" hidden="false" customHeight="false" outlineLevel="0" collapsed="false">
      <c r="A31" s="8" t="s">
        <v>75</v>
      </c>
      <c r="B31" s="9"/>
      <c r="C31" s="8" t="s">
        <v>5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customFormat="false" ht="13.8" hidden="false" customHeight="false" outlineLevel="0" collapsed="false">
      <c r="A32" s="11"/>
      <c r="B32" s="36" t="n">
        <f aca="false">50-SUM(D32:P32)</f>
        <v>50</v>
      </c>
      <c r="C32" s="11" t="s">
        <v>10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customFormat="false" ht="13.8" hidden="false" customHeight="false" outlineLevel="0" collapsed="false">
      <c r="A33" s="5" t="s">
        <v>76</v>
      </c>
      <c r="B33" s="6"/>
      <c r="C33" s="5" t="s">
        <v>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customFormat="false" ht="13.8" hidden="false" customHeight="false" outlineLevel="0" collapsed="false">
      <c r="A34" s="8" t="s">
        <v>77</v>
      </c>
      <c r="B34" s="9"/>
      <c r="C34" s="8" t="s">
        <v>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customFormat="false" ht="13.8" hidden="false" customHeight="false" outlineLevel="0" collapsed="false">
      <c r="A35" s="11"/>
      <c r="B35" s="36" t="n">
        <f aca="false">50-SUM(D35:P35)</f>
        <v>50</v>
      </c>
      <c r="C35" s="11" t="s">
        <v>10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customFormat="false" ht="13.8" hidden="false" customHeight="false" outlineLevel="0" collapsed="false">
      <c r="A36" s="5" t="s">
        <v>78</v>
      </c>
      <c r="B36" s="6"/>
      <c r="C36" s="5" t="s">
        <v>4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customFormat="false" ht="13.8" hidden="false" customHeight="false" outlineLevel="0" collapsed="false">
      <c r="A37" s="8" t="s">
        <v>79</v>
      </c>
      <c r="B37" s="9"/>
      <c r="C37" s="8" t="s">
        <v>5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customFormat="false" ht="13.8" hidden="false" customHeight="false" outlineLevel="0" collapsed="false">
      <c r="A38" s="11"/>
      <c r="B38" s="36" t="n">
        <f aca="false">50-SUM(D38:P38)</f>
        <v>50</v>
      </c>
      <c r="C38" s="11" t="s">
        <v>10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customFormat="false" ht="13.8" hidden="false" customHeight="false" outlineLevel="0" collapsed="false">
      <c r="A39" s="5" t="s">
        <v>32</v>
      </c>
      <c r="B39" s="6"/>
      <c r="C39" s="5" t="s">
        <v>4</v>
      </c>
      <c r="D39" s="7"/>
      <c r="E39" s="28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customFormat="false" ht="13.8" hidden="false" customHeight="false" outlineLevel="0" collapsed="false">
      <c r="A40" s="8" t="s">
        <v>80</v>
      </c>
      <c r="B40" s="9"/>
      <c r="C40" s="8" t="s">
        <v>5</v>
      </c>
      <c r="D40" s="10"/>
      <c r="E40" s="2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customFormat="false" ht="13.8" hidden="false" customHeight="false" outlineLevel="0" collapsed="false">
      <c r="A41" s="11"/>
      <c r="B41" s="36" t="n">
        <f aca="false">50-SUM(D41:P41)</f>
        <v>50</v>
      </c>
      <c r="C41" s="11" t="s">
        <v>10</v>
      </c>
      <c r="D41" s="13"/>
      <c r="E41" s="31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customFormat="false" ht="13.8" hidden="false" customHeight="false" outlineLevel="0" collapsed="false">
      <c r="A42" s="5" t="s">
        <v>81</v>
      </c>
      <c r="B42" s="6"/>
      <c r="C42" s="5" t="s">
        <v>4</v>
      </c>
      <c r="D42" s="7"/>
      <c r="E42" s="7"/>
      <c r="F42" s="28"/>
      <c r="G42" s="7"/>
      <c r="H42" s="7"/>
      <c r="I42" s="28"/>
      <c r="J42" s="7"/>
      <c r="K42" s="7"/>
      <c r="L42" s="7"/>
      <c r="M42" s="7"/>
      <c r="N42" s="7"/>
      <c r="O42" s="7"/>
      <c r="P42" s="7"/>
    </row>
    <row r="43" customFormat="false" ht="13.8" hidden="false" customHeight="false" outlineLevel="0" collapsed="false">
      <c r="A43" s="8" t="s">
        <v>82</v>
      </c>
      <c r="B43" s="9"/>
      <c r="C43" s="8" t="s">
        <v>5</v>
      </c>
      <c r="D43" s="10"/>
      <c r="E43" s="10"/>
      <c r="F43" s="29"/>
      <c r="G43" s="10"/>
      <c r="H43" s="10"/>
      <c r="I43" s="29"/>
      <c r="J43" s="10"/>
      <c r="K43" s="10"/>
      <c r="L43" s="10"/>
      <c r="M43" s="10"/>
      <c r="N43" s="10"/>
      <c r="O43" s="10"/>
      <c r="P43" s="10"/>
    </row>
    <row r="44" customFormat="false" ht="13.8" hidden="false" customHeight="false" outlineLevel="0" collapsed="false">
      <c r="A44" s="11"/>
      <c r="B44" s="36" t="n">
        <f aca="false">50-SUM(D44:P44)</f>
        <v>50</v>
      </c>
      <c r="C44" s="11" t="s">
        <v>10</v>
      </c>
      <c r="D44" s="13"/>
      <c r="E44" s="13"/>
      <c r="F44" s="31"/>
      <c r="G44" s="13"/>
      <c r="H44" s="13"/>
      <c r="I44" s="31"/>
      <c r="J44" s="13"/>
      <c r="K44" s="13"/>
      <c r="L44" s="13"/>
      <c r="M44" s="13"/>
      <c r="N44" s="13"/>
      <c r="O44" s="13"/>
      <c r="P44" s="13"/>
    </row>
    <row r="45" customFormat="false" ht="13.8" hidden="false" customHeight="false" outlineLevel="0" collapsed="false">
      <c r="A45" s="5" t="s">
        <v>81</v>
      </c>
      <c r="B45" s="6"/>
      <c r="C45" s="5" t="s">
        <v>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customFormat="false" ht="13.8" hidden="false" customHeight="false" outlineLevel="0" collapsed="false">
      <c r="A46" s="8" t="s">
        <v>83</v>
      </c>
      <c r="B46" s="9"/>
      <c r="C46" s="8" t="s">
        <v>5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customFormat="false" ht="13.8" hidden="false" customHeight="false" outlineLevel="0" collapsed="false">
      <c r="A47" s="11"/>
      <c r="B47" s="36" t="n">
        <f aca="false">50-SUM(D47:P47)</f>
        <v>50</v>
      </c>
      <c r="C47" s="11" t="s">
        <v>10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customFormat="false" ht="13.8" hidden="false" customHeight="false" outlineLevel="0" collapsed="false">
      <c r="A48" s="5" t="s">
        <v>84</v>
      </c>
      <c r="B48" s="6"/>
      <c r="C48" s="5" t="s">
        <v>4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customFormat="false" ht="13.8" hidden="false" customHeight="false" outlineLevel="0" collapsed="false">
      <c r="A49" s="8" t="s">
        <v>85</v>
      </c>
      <c r="B49" s="9"/>
      <c r="C49" s="8" t="s">
        <v>5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customFormat="false" ht="13.8" hidden="false" customHeight="false" outlineLevel="0" collapsed="false">
      <c r="A50" s="11"/>
      <c r="B50" s="36" t="n">
        <f aca="false">50-SUM(D50:P50)</f>
        <v>50</v>
      </c>
      <c r="C50" s="11" t="s">
        <v>10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customFormat="false" ht="13.8" hidden="false" customHeight="false" outlineLevel="0" collapsed="false">
      <c r="A51" s="5" t="s">
        <v>37</v>
      </c>
      <c r="B51" s="6"/>
      <c r="C51" s="5" t="s">
        <v>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customFormat="false" ht="13.8" hidden="false" customHeight="false" outlineLevel="0" collapsed="false">
      <c r="A52" s="8" t="s">
        <v>86</v>
      </c>
      <c r="B52" s="9"/>
      <c r="C52" s="8" t="s">
        <v>5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</row>
    <row r="53" customFormat="false" ht="13.8" hidden="false" customHeight="false" outlineLevel="0" collapsed="false">
      <c r="A53" s="11"/>
      <c r="B53" s="36" t="n">
        <f aca="false">50-SUM(D53:P53)</f>
        <v>50</v>
      </c>
      <c r="C53" s="11" t="s">
        <v>10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customFormat="false" ht="13.8" hidden="false" customHeight="false" outlineLevel="0" collapsed="false">
      <c r="A54" s="5" t="s">
        <v>39</v>
      </c>
      <c r="B54" s="6"/>
      <c r="C54" s="5" t="s">
        <v>4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customFormat="false" ht="13.8" hidden="false" customHeight="false" outlineLevel="0" collapsed="false">
      <c r="A55" s="8" t="s">
        <v>87</v>
      </c>
      <c r="B55" s="9"/>
      <c r="C55" s="8" t="s">
        <v>5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customFormat="false" ht="13.8" hidden="false" customHeight="false" outlineLevel="0" collapsed="false">
      <c r="A56" s="11"/>
      <c r="B56" s="36" t="n">
        <f aca="false">50-SUM(D56:P56)</f>
        <v>50</v>
      </c>
      <c r="C56" s="11" t="s">
        <v>10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customFormat="false" ht="13.8" hidden="false" customHeight="false" outlineLevel="0" collapsed="false">
      <c r="A57" s="5" t="s">
        <v>41</v>
      </c>
      <c r="B57" s="6"/>
      <c r="C57" s="5" t="s">
        <v>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customFormat="false" ht="13.8" hidden="false" customHeight="false" outlineLevel="0" collapsed="false">
      <c r="A58" s="8" t="s">
        <v>88</v>
      </c>
      <c r="B58" s="9"/>
      <c r="C58" s="8" t="s">
        <v>5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customFormat="false" ht="13.8" hidden="false" customHeight="false" outlineLevel="0" collapsed="false">
      <c r="A59" s="11"/>
      <c r="B59" s="36" t="n">
        <f aca="false">50-SUM(D59:P59)</f>
        <v>50</v>
      </c>
      <c r="C59" s="11" t="s">
        <v>10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customFormat="false" ht="13.8" hidden="false" customHeight="false" outlineLevel="0" collapsed="false">
      <c r="A60" s="5" t="s">
        <v>89</v>
      </c>
      <c r="B60" s="6"/>
      <c r="C60" s="5" t="s">
        <v>4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customFormat="false" ht="13.8" hidden="false" customHeight="false" outlineLevel="0" collapsed="false">
      <c r="A61" s="8" t="s">
        <v>83</v>
      </c>
      <c r="B61" s="9"/>
      <c r="C61" s="8" t="s">
        <v>5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customFormat="false" ht="13.8" hidden="false" customHeight="false" outlineLevel="0" collapsed="false">
      <c r="A62" s="11"/>
      <c r="B62" s="36" t="n">
        <f aca="false">50-SUM(D62:P62)</f>
        <v>50</v>
      </c>
      <c r="C62" s="11" t="s">
        <v>10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customFormat="false" ht="13.8" hidden="false" customHeight="false" outlineLevel="0" collapsed="false">
      <c r="A63" s="5" t="s">
        <v>44</v>
      </c>
      <c r="B63" s="6"/>
      <c r="C63" s="5" t="s">
        <v>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customFormat="false" ht="13.8" hidden="false" customHeight="false" outlineLevel="0" collapsed="false">
      <c r="A64" s="8" t="s">
        <v>90</v>
      </c>
      <c r="B64" s="9"/>
      <c r="C64" s="8" t="s">
        <v>5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customFormat="false" ht="13.8" hidden="false" customHeight="false" outlineLevel="0" collapsed="false">
      <c r="A65" s="11"/>
      <c r="B65" s="36" t="n">
        <f aca="false">50-SUM(D65:P65)</f>
        <v>50</v>
      </c>
      <c r="C65" s="11" t="s">
        <v>10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customFormat="false" ht="13.8" hidden="false" customHeight="false" outlineLevel="0" collapsed="false">
      <c r="A66" s="5" t="s">
        <v>91</v>
      </c>
      <c r="B66" s="6"/>
      <c r="C66" s="5" t="s">
        <v>4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customFormat="false" ht="13.8" hidden="false" customHeight="false" outlineLevel="0" collapsed="false">
      <c r="A67" s="8" t="s">
        <v>18</v>
      </c>
      <c r="B67" s="9"/>
      <c r="C67" s="8" t="s">
        <v>5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customFormat="false" ht="13.8" hidden="false" customHeight="false" outlineLevel="0" collapsed="false">
      <c r="A68" s="11"/>
      <c r="B68" s="36" t="n">
        <f aca="false">50-SUM(D68:P68)</f>
        <v>50</v>
      </c>
      <c r="C68" s="11" t="s">
        <v>10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customFormat="false" ht="13.8" hidden="false" customHeight="false" outlineLevel="0" collapsed="false">
      <c r="A69" s="5" t="s">
        <v>45</v>
      </c>
      <c r="B69" s="6"/>
      <c r="C69" s="5" t="s">
        <v>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customFormat="false" ht="13.8" hidden="false" customHeight="false" outlineLevel="0" collapsed="false">
      <c r="A70" s="38" t="s">
        <v>92</v>
      </c>
      <c r="B70" s="9"/>
      <c r="C70" s="8" t="s">
        <v>5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customFormat="false" ht="13.8" hidden="false" customHeight="false" outlineLevel="0" collapsed="false">
      <c r="A71" s="11"/>
      <c r="B71" s="36" t="n">
        <f aca="false">50-SUM(D71:P71)</f>
        <v>50</v>
      </c>
      <c r="C71" s="11" t="s">
        <v>10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customFormat="false" ht="13.8" hidden="false" customHeight="false" outlineLevel="0" collapsed="false">
      <c r="A72" s="5" t="s">
        <v>46</v>
      </c>
      <c r="B72" s="6"/>
      <c r="C72" s="5" t="s">
        <v>4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customFormat="false" ht="13.8" hidden="false" customHeight="false" outlineLevel="0" collapsed="false">
      <c r="A73" s="8" t="s">
        <v>93</v>
      </c>
      <c r="B73" s="9"/>
      <c r="C73" s="8" t="s">
        <v>5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customFormat="false" ht="13.8" hidden="false" customHeight="false" outlineLevel="0" collapsed="false">
      <c r="A74" s="11"/>
      <c r="B74" s="36" t="n">
        <f aca="false">50-SUM(D74:P74)</f>
        <v>50</v>
      </c>
      <c r="C74" s="11" t="s">
        <v>10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customFormat="false" ht="13.8" hidden="false" customHeight="false" outlineLevel="0" collapsed="false">
      <c r="A75" s="5" t="s">
        <v>94</v>
      </c>
      <c r="B75" s="6"/>
      <c r="C75" s="5" t="s">
        <v>4</v>
      </c>
      <c r="D75" s="2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customFormat="false" ht="13.8" hidden="false" customHeight="false" outlineLevel="0" collapsed="false">
      <c r="A76" s="8" t="s">
        <v>55</v>
      </c>
      <c r="B76" s="9"/>
      <c r="C76" s="8" t="s">
        <v>5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</row>
    <row r="77" customFormat="false" ht="13.8" hidden="false" customHeight="false" outlineLevel="0" collapsed="false">
      <c r="A77" s="11"/>
      <c r="B77" s="36" t="n">
        <f aca="false">50-SUM(D77:P77)</f>
        <v>50</v>
      </c>
      <c r="C77" s="11" t="s">
        <v>10</v>
      </c>
      <c r="D77" s="3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customFormat="false" ht="13.8" hidden="false" customHeight="false" outlineLevel="0" collapsed="false">
      <c r="A78" s="5" t="s">
        <v>48</v>
      </c>
      <c r="B78" s="6"/>
      <c r="C78" s="5" t="s">
        <v>4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customFormat="false" ht="13.8" hidden="false" customHeight="false" outlineLevel="0" collapsed="false">
      <c r="A79" s="8" t="s">
        <v>95</v>
      </c>
      <c r="B79" s="9"/>
      <c r="C79" s="8" t="s">
        <v>5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customFormat="false" ht="13.8" hidden="false" customHeight="false" outlineLevel="0" collapsed="false">
      <c r="A80" s="11"/>
      <c r="B80" s="36" t="n">
        <f aca="false">50-SUM(D80:P80)</f>
        <v>50</v>
      </c>
      <c r="C80" s="11" t="s">
        <v>10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customFormat="false" ht="13.8" hidden="false" customHeight="false" outlineLevel="0" collapsed="false">
      <c r="A81" s="8" t="s">
        <v>47</v>
      </c>
      <c r="B81" s="6"/>
      <c r="C81" s="8" t="s">
        <v>4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customFormat="false" ht="13.8" hidden="false" customHeight="false" outlineLevel="0" collapsed="false">
      <c r="A82" s="8" t="s">
        <v>96</v>
      </c>
      <c r="B82" s="9"/>
      <c r="C82" s="8" t="s">
        <v>5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customFormat="false" ht="13.8" hidden="false" customHeight="false" outlineLevel="0" collapsed="false">
      <c r="A83" s="11"/>
      <c r="B83" s="36" t="n">
        <f aca="false">50-SUM(D83:P83)</f>
        <v>50</v>
      </c>
      <c r="C83" s="11" t="s">
        <v>10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5" customFormat="false" ht="13.8" hidden="false" customHeight="false" outlineLevel="0" collapsed="false">
      <c r="A85" s="32" t="s">
        <v>1</v>
      </c>
      <c r="B85" s="33" t="n">
        <f aca="false">+B83+B80+B77+B74+B71+B68+B65+B62+B59+B56+B53+B50+B47+B44+B41+B38+B35+B32+B29+B26+B23+B20+B17+B14+B11+B8+B5</f>
        <v>1340</v>
      </c>
    </row>
    <row r="86" customFormat="false" ht="13.8" hidden="false" customHeight="false" outlineLevel="0" collapsed="false">
      <c r="A86" s="32" t="s">
        <v>56</v>
      </c>
      <c r="B86" s="33" t="n">
        <f aca="false">27*50-B85</f>
        <v>10</v>
      </c>
    </row>
    <row r="87" customFormat="false" ht="13.8" hidden="false" customHeight="false" outlineLevel="0" collapsed="false">
      <c r="A87" s="32" t="s">
        <v>57</v>
      </c>
      <c r="B87" s="33" t="n">
        <f aca="false">+B86/(B86+B85)*100</f>
        <v>0.740740740740741</v>
      </c>
    </row>
    <row r="88" customFormat="false" ht="13.8" hidden="false" customHeight="false" outlineLevel="0" collapsed="false">
      <c r="A88" s="32" t="s">
        <v>58</v>
      </c>
      <c r="B88" s="34" t="n">
        <f aca="false">+AVERAGE(B83,B80,B77,B74,B71,B68,B65,B62,B59,B56,B53,B50,B47,B44,B41,B38,B35,B32,B29,B26,B23,B20,B17,B14,B11,B8,B5)</f>
        <v>49.6296296296296</v>
      </c>
    </row>
    <row r="89" customFormat="false" ht="13.8" hidden="false" customHeight="false" outlineLevel="0" collapsed="false">
      <c r="A89" s="32" t="s">
        <v>59</v>
      </c>
      <c r="B89" s="34" t="n">
        <f aca="false">MEDIAN(B83,B80,B77,B74,B71,B68,B65,B62,B59,B56,B53,B50,B47,B44,B41,B38,B35,B32,B29,B26,B23,B20,B17,B14,B11,B8,B5)</f>
        <v>50</v>
      </c>
    </row>
  </sheetData>
  <conditionalFormatting sqref="B5 B8 B11 B14 B17 B20 B23 B26 B29 B32 B35 B38 B41 B44 B47 B50 B53 B56 B59 B62 B65 B68 B71 B74 B77 B80 B83">
    <cfRule type="cellIs" priority="2" operator="lessThanOrEqual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15</formula>
    </cfRule>
    <cfRule type="cellIs" priority="4" operator="between" aboveAverage="0" equalAverage="0" bottom="0" percent="0" rank="0" text="" dxfId="2">
      <formula>1</formula>
      <formula>14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2018-04-28T11:20:55Z</dcterms:created>
  <dc:creator>Tim</dc:creator>
  <dc:description/>
  <dc:language>de-DE</dc:language>
  <cp:lastModifiedBy/>
  <dcterms:modified xsi:type="dcterms:W3CDTF">2018-08-20T14:55:25Z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