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412"/>
  <workbookPr defaultThemeVersion="124226"/>
  <mc:AlternateContent xmlns:mc="http://schemas.openxmlformats.org/markup-compatibility/2006">
    <mc:Choice Requires="x15">
      <x15ac:absPath xmlns:x15ac="http://schemas.microsoft.com/office/spreadsheetml/2010/11/ac" url="E:\Main\purchase contract\"/>
    </mc:Choice>
  </mc:AlternateContent>
  <xr:revisionPtr revIDLastSave="0" documentId="13_ncr:1_{0F7F8090-05A3-4378-96DB-6F4B88AC0C18}" xr6:coauthVersionLast="36" xr6:coauthVersionMax="36" xr10:uidLastSave="{00000000-0000-0000-0000-000000000000}"/>
  <bookViews>
    <workbookView xWindow="0" yWindow="30" windowWidth="20640" windowHeight="9555" xr2:uid="{00000000-000D-0000-FFFF-FFFF00000000}"/>
  </bookViews>
  <sheets>
    <sheet name="Sheet1" sheetId="1" r:id="rId1"/>
    <sheet name="Sheet2" sheetId="2" r:id="rId2"/>
    <sheet name="Sheet3" sheetId="3" r:id="rId3"/>
  </sheets>
  <calcPr calcId="191029"/>
</workbook>
</file>

<file path=xl/calcChain.xml><?xml version="1.0" encoding="utf-8"?>
<calcChain xmlns="http://schemas.openxmlformats.org/spreadsheetml/2006/main">
  <c r="I26" i="1" l="1"/>
  <c r="I25" i="1"/>
  <c r="I23" i="1"/>
  <c r="B11" i="1" l="1"/>
  <c r="I22" i="1" l="1"/>
  <c r="I29" i="1" s="1"/>
</calcChain>
</file>

<file path=xl/sharedStrings.xml><?xml version="1.0" encoding="utf-8"?>
<sst xmlns="http://schemas.openxmlformats.org/spreadsheetml/2006/main" count="44" uniqueCount="44">
  <si>
    <t>B K EXPORTS</t>
  </si>
  <si>
    <t>90, Jasodanagar Cross Road, Nr. Canal, Opp. Baroda Express Highway, Amraiwadi,</t>
  </si>
  <si>
    <t xml:space="preserve"> Ahmedabad, Gujarat, India - 380026</t>
  </si>
  <si>
    <t>09313035076, 9537651265,  info@bkexportsinternational.com,  www.bkexportsinternational.com</t>
  </si>
  <si>
    <t>DATE:</t>
  </si>
  <si>
    <t>REF. NO.</t>
  </si>
  <si>
    <t>TO,</t>
  </si>
  <si>
    <t>Dear Sir/ Mdam,</t>
  </si>
  <si>
    <t xml:space="preserve">COLORS </t>
  </si>
  <si>
    <t xml:space="preserve">RATES </t>
  </si>
  <si>
    <t>SQFT</t>
  </si>
  <si>
    <t>AMOUNT</t>
  </si>
  <si>
    <t>TOTAL</t>
  </si>
  <si>
    <t>GST 0.1%</t>
  </si>
  <si>
    <t xml:space="preserve">OTHER DETAILS </t>
  </si>
  <si>
    <t>Packing</t>
  </si>
  <si>
    <t>Terms</t>
  </si>
  <si>
    <t xml:space="preserve">Port of Loading </t>
  </si>
  <si>
    <r>
      <rPr>
        <b/>
        <sz val="11"/>
        <color theme="1"/>
        <rFont val="Calibri"/>
        <family val="2"/>
        <scheme val="minor"/>
      </rPr>
      <t>For B K EXPORTS</t>
    </r>
    <r>
      <rPr>
        <sz val="11"/>
        <color theme="1"/>
        <rFont val="Calibri"/>
        <family val="2"/>
        <scheme val="minor"/>
      </rPr>
      <t xml:space="preserve"> </t>
    </r>
  </si>
  <si>
    <t xml:space="preserve">90, Jasodanagar Cross Road, Nr. Canal, Opp. Baroda Express Highway,  </t>
  </si>
  <si>
    <r>
      <rPr>
        <b/>
        <sz val="11"/>
        <color theme="1"/>
        <rFont val="Calibri"/>
        <family val="2"/>
        <scheme val="minor"/>
      </rPr>
      <t>B K EXPORTS</t>
    </r>
    <r>
      <rPr>
        <sz val="11"/>
        <color theme="1"/>
        <rFont val="Calibri"/>
        <family val="2"/>
        <scheme val="minor"/>
      </rPr>
      <t xml:space="preserve">  </t>
    </r>
  </si>
  <si>
    <r>
      <t xml:space="preserve"> </t>
    </r>
    <r>
      <rPr>
        <b/>
        <sz val="11"/>
        <color theme="1"/>
        <rFont val="Calibri"/>
        <family val="2"/>
        <scheme val="minor"/>
      </rPr>
      <t>Amraiwadi, Ahmedabad, Gujarat, India - 380026</t>
    </r>
  </si>
  <si>
    <t>IEC NO.    AGQPJ1643Q</t>
  </si>
  <si>
    <t>GSTIN NO.  24AGQPJ1643Q1ZW</t>
  </si>
  <si>
    <t>LUT NO.  AD240322004861M</t>
  </si>
  <si>
    <t>GRAND TOTAL</t>
  </si>
  <si>
    <t xml:space="preserve">Invoice Address: </t>
  </si>
  <si>
    <t xml:space="preserve"> </t>
  </si>
  <si>
    <t xml:space="preserve">SIZE- 3200X1600MM </t>
  </si>
  <si>
    <t>Thickness -15MM</t>
  </si>
  <si>
    <t>Wooden Crate Packing with American Standards</t>
  </si>
  <si>
    <t>30% Advance for Order Confirmation and remaining at loading time</t>
  </si>
  <si>
    <t>MUNDRA</t>
  </si>
  <si>
    <t xml:space="preserve">Allowance </t>
  </si>
  <si>
    <t xml:space="preserve">20MM in both sides </t>
  </si>
  <si>
    <t xml:space="preserve">PURCHASE CONTRACT </t>
  </si>
  <si>
    <t>NOTES-</t>
  </si>
  <si>
    <t>5% changes will be possible in PO (Purchase Order)</t>
  </si>
  <si>
    <t>Bk006/24-25</t>
  </si>
  <si>
    <t>GSTIN. NO: 24AAVFP7777N1Z1</t>
  </si>
  <si>
    <t xml:space="preserve">P K INDUSTRIES
SURVEY NO 81/P ,AT &amp;PO JAMBUDIA, NEAR DARIYALAL RESORT N.H.8A TA&amp;DIST MORBI GUJARAT INDIA-363642 EMAIL;pk_industries@yahoo.com </t>
  </si>
  <si>
    <t xml:space="preserve">Crystal Choco Quartz POLISHED SLABS </t>
  </si>
  <si>
    <t xml:space="preserve">Milano Grey Quartz POLISHED SLABS </t>
  </si>
  <si>
    <t>Given price is for Ex Factory with Load Pack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</si>
</sst>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28"/>
      <color rgb="FF00B0F0"/>
      <name val="Calibri"/>
      <family val="2"/>
      <scheme val="minor"/>
    </font>
    <font>
      <b/>
      <sz val="11"/>
      <color rgb="FF666666"/>
      <name val="Calibri"/>
      <family val="2"/>
      <scheme val="minor"/>
    </font>
    <font>
      <sz val="11"/>
      <name val="Calibri"/>
      <family val="2"/>
      <scheme val="minor"/>
    </font>
    <font>
      <sz val="11"/>
      <color rgb="FF666666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u/>
      <sz val="14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9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49">
    <xf numFmtId="0" fontId="0" fillId="0" borderId="0" xfId="0"/>
    <xf numFmtId="0" fontId="2" fillId="0" borderId="0" xfId="0" applyFont="1" applyAlignment="1">
      <alignment horizontal="center"/>
    </xf>
    <xf numFmtId="0" fontId="0" fillId="0" borderId="2" xfId="0" applyBorder="1"/>
    <xf numFmtId="0" fontId="1" fillId="0" borderId="0" xfId="0" applyFont="1"/>
    <xf numFmtId="14" fontId="0" fillId="0" borderId="0" xfId="0" applyNumberFormat="1"/>
    <xf numFmtId="0" fontId="8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0" fillId="0" borderId="0" xfId="0" applyAlignment="1">
      <alignment horizontal="center"/>
    </xf>
    <xf numFmtId="0" fontId="7" fillId="0" borderId="0" xfId="0" applyFont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8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8" fillId="0" borderId="6" xfId="0" applyFont="1" applyBorder="1" applyAlignment="1">
      <alignment horizontal="center"/>
    </xf>
    <xf numFmtId="1" fontId="1" fillId="0" borderId="6" xfId="0" applyNumberFormat="1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0" fontId="1" fillId="0" borderId="10" xfId="0" applyFont="1" applyBorder="1" applyAlignment="1">
      <alignment horizontal="center"/>
    </xf>
    <xf numFmtId="1" fontId="1" fillId="0" borderId="2" xfId="0" applyNumberFormat="1" applyFont="1" applyBorder="1" applyAlignment="1">
      <alignment horizontal="center"/>
    </xf>
    <xf numFmtId="1" fontId="1" fillId="0" borderId="3" xfId="0" applyNumberFormat="1" applyFont="1" applyBorder="1" applyAlignment="1">
      <alignment horizontal="center"/>
    </xf>
    <xf numFmtId="0" fontId="0" fillId="0" borderId="0" xfId="0" applyAlignment="1">
      <alignment horizontal="left"/>
    </xf>
    <xf numFmtId="0" fontId="6" fillId="0" borderId="0" xfId="0" applyFont="1" applyAlignment="1">
      <alignment horizontal="left"/>
    </xf>
    <xf numFmtId="1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 applyAlignment="1">
      <alignment horizontal="left" wrapText="1"/>
    </xf>
    <xf numFmtId="0" fontId="0" fillId="0" borderId="0" xfId="0" applyBorder="1" applyAlignment="1">
      <alignment horizontal="left"/>
    </xf>
    <xf numFmtId="0" fontId="0" fillId="0" borderId="6" xfId="0" applyBorder="1" applyAlignment="1">
      <alignment horizontal="center"/>
    </xf>
    <xf numFmtId="0" fontId="0" fillId="0" borderId="5" xfId="0" applyBorder="1" applyAlignment="1">
      <alignment horizontal="center"/>
    </xf>
    <xf numFmtId="0" fontId="1" fillId="0" borderId="1" xfId="0" applyFont="1" applyBorder="1" applyAlignment="1">
      <alignment horizontal="left"/>
    </xf>
    <xf numFmtId="0" fontId="1" fillId="0" borderId="2" xfId="0" applyFont="1" applyBorder="1" applyAlignment="1">
      <alignment horizontal="left"/>
    </xf>
    <xf numFmtId="0" fontId="0" fillId="0" borderId="11" xfId="0" applyBorder="1" applyAlignment="1">
      <alignment horizontal="left"/>
    </xf>
    <xf numFmtId="0" fontId="1" fillId="0" borderId="7" xfId="0" applyFont="1" applyBorder="1" applyAlignment="1">
      <alignment horizontal="left"/>
    </xf>
    <xf numFmtId="0" fontId="1" fillId="0" borderId="4" xfId="0" applyFont="1" applyBorder="1" applyAlignment="1">
      <alignment horizontal="left"/>
    </xf>
    <xf numFmtId="0" fontId="1" fillId="0" borderId="8" xfId="0" applyFont="1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6" xfId="0" applyBorder="1" applyAlignment="1">
      <alignment horizontal="left"/>
    </xf>
    <xf numFmtId="0" fontId="0" fillId="0" borderId="12" xfId="0" applyBorder="1" applyAlignment="1">
      <alignment horizontal="left"/>
    </xf>
    <xf numFmtId="0" fontId="1" fillId="0" borderId="13" xfId="0" applyFont="1" applyBorder="1" applyAlignment="1">
      <alignment horizontal="center"/>
    </xf>
    <xf numFmtId="0" fontId="0" fillId="0" borderId="12" xfId="0" applyBorder="1" applyAlignment="1">
      <alignment horizontal="left"/>
    </xf>
    <xf numFmtId="1" fontId="1" fillId="0" borderId="13" xfId="0" applyNumberFormat="1" applyFont="1" applyBorder="1" applyAlignment="1">
      <alignment horizontal="center"/>
    </xf>
    <xf numFmtId="0" fontId="0" fillId="0" borderId="14" xfId="0" applyBorder="1" applyAlignment="1">
      <alignment horizontal="left"/>
    </xf>
    <xf numFmtId="0" fontId="1" fillId="0" borderId="15" xfId="0" applyFont="1" applyBorder="1" applyAlignment="1">
      <alignment horizontal="center"/>
    </xf>
    <xf numFmtId="0" fontId="0" fillId="0" borderId="16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17" xfId="0" applyBorder="1"/>
    <xf numFmtId="0" fontId="8" fillId="0" borderId="17" xfId="0" applyFont="1" applyBorder="1" applyAlignment="1">
      <alignment horizontal="center"/>
    </xf>
    <xf numFmtId="1" fontId="1" fillId="0" borderId="17" xfId="0" applyNumberFormat="1" applyFont="1" applyBorder="1" applyAlignment="1">
      <alignment horizontal="center"/>
    </xf>
    <xf numFmtId="1" fontId="1" fillId="0" borderId="18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114300</xdr:colOff>
      <xdr:row>44</xdr:row>
      <xdr:rowOff>7620</xdr:rowOff>
    </xdr:from>
    <xdr:to>
      <xdr:col>2</xdr:col>
      <xdr:colOff>220980</xdr:colOff>
      <xdr:row>46</xdr:row>
      <xdr:rowOff>175260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4300" y="8061960"/>
          <a:ext cx="1424940" cy="53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4"/>
  <sheetViews>
    <sheetView tabSelected="1" view="pageBreakPreview" topLeftCell="A37" zoomScale="60" zoomScaleNormal="100" workbookViewId="0">
      <selection activeCell="B12" sqref="B12"/>
    </sheetView>
  </sheetViews>
  <sheetFormatPr defaultRowHeight="15" x14ac:dyDescent="0.25"/>
  <cols>
    <col min="2" max="2" width="10.28515625" bestFit="1" customWidth="1"/>
    <col min="4" max="4" width="10.28515625" customWidth="1"/>
    <col min="8" max="8" width="6.7109375" customWidth="1"/>
  </cols>
  <sheetData>
    <row r="1" spans="1:10" ht="14.45" customHeight="1" x14ac:dyDescent="0.2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ht="14.45" customHeight="1" x14ac:dyDescent="0.2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ht="14.45" customHeight="1" x14ac:dyDescent="0.25">
      <c r="A3" s="6"/>
      <c r="B3" s="6"/>
      <c r="C3" s="6"/>
      <c r="D3" s="6"/>
      <c r="E3" s="6"/>
      <c r="F3" s="6"/>
      <c r="G3" s="6"/>
      <c r="H3" s="6"/>
      <c r="I3" s="6"/>
      <c r="J3" s="6"/>
    </row>
    <row r="4" spans="1:10" ht="14.45" customHeight="1" x14ac:dyDescent="0.7">
      <c r="A4" s="1"/>
      <c r="B4" s="1"/>
      <c r="C4" s="1"/>
      <c r="D4" s="1"/>
      <c r="E4" s="1"/>
      <c r="F4" s="1"/>
      <c r="G4" s="1"/>
      <c r="H4" s="1"/>
      <c r="I4" s="1"/>
      <c r="J4" s="1"/>
    </row>
    <row r="5" spans="1:10" ht="15" customHeight="1" x14ac:dyDescent="0.3">
      <c r="A5" s="7" t="s">
        <v>1</v>
      </c>
      <c r="B5" s="8"/>
      <c r="C5" s="8"/>
      <c r="D5" s="8"/>
      <c r="E5" s="8"/>
      <c r="F5" s="8"/>
      <c r="G5" s="8"/>
      <c r="H5" s="8"/>
      <c r="I5" s="8"/>
      <c r="J5" s="8"/>
    </row>
    <row r="6" spans="1:10" ht="14.45" x14ac:dyDescent="0.3">
      <c r="A6" s="7" t="s">
        <v>2</v>
      </c>
      <c r="B6" s="9"/>
      <c r="C6" s="9"/>
      <c r="D6" s="9"/>
      <c r="E6" s="9"/>
      <c r="F6" s="9"/>
      <c r="G6" s="9"/>
      <c r="H6" s="9"/>
      <c r="I6" s="9"/>
      <c r="J6" s="9"/>
    </row>
    <row r="7" spans="1:10" ht="14.45" x14ac:dyDescent="0.3">
      <c r="A7" s="10" t="s">
        <v>3</v>
      </c>
      <c r="B7" s="10"/>
      <c r="C7" s="10"/>
      <c r="D7" s="10"/>
      <c r="E7" s="10"/>
      <c r="F7" s="10"/>
      <c r="G7" s="10"/>
      <c r="H7" s="10"/>
      <c r="I7" s="10"/>
      <c r="J7" s="10"/>
    </row>
    <row r="9" spans="1:10" ht="18" x14ac:dyDescent="0.35">
      <c r="A9" s="11" t="s">
        <v>35</v>
      </c>
      <c r="B9" s="10"/>
      <c r="C9" s="10"/>
      <c r="D9" s="10"/>
      <c r="E9" s="10"/>
      <c r="F9" s="10"/>
      <c r="G9" s="10"/>
      <c r="H9" s="10"/>
      <c r="I9" s="10"/>
      <c r="J9" s="10"/>
    </row>
    <row r="11" spans="1:10" ht="14.45" x14ac:dyDescent="0.3">
      <c r="A11" t="s">
        <v>4</v>
      </c>
      <c r="B11" s="4">
        <f ca="1">TODAY()</f>
        <v>45502</v>
      </c>
    </row>
    <row r="12" spans="1:10" ht="14.45" x14ac:dyDescent="0.3">
      <c r="A12" t="s">
        <v>5</v>
      </c>
      <c r="B12" t="s">
        <v>38</v>
      </c>
    </row>
    <row r="14" spans="1:10" x14ac:dyDescent="0.25">
      <c r="A14" t="s">
        <v>6</v>
      </c>
    </row>
    <row r="15" spans="1:10" ht="14.45" customHeight="1" x14ac:dyDescent="0.25">
      <c r="A15" s="25" t="s">
        <v>40</v>
      </c>
      <c r="B15" s="21"/>
      <c r="C15" s="21"/>
      <c r="D15" s="21"/>
      <c r="E15" s="21"/>
    </row>
    <row r="16" spans="1:10" x14ac:dyDescent="0.25">
      <c r="A16" s="21"/>
      <c r="B16" s="21"/>
      <c r="C16" s="21"/>
      <c r="D16" s="21"/>
      <c r="E16" s="21"/>
    </row>
    <row r="17" spans="1:12" x14ac:dyDescent="0.25">
      <c r="A17" s="21"/>
      <c r="B17" s="21"/>
      <c r="C17" s="21"/>
      <c r="D17" s="21"/>
      <c r="E17" s="21"/>
    </row>
    <row r="18" spans="1:12" ht="15.75" customHeight="1" x14ac:dyDescent="0.25">
      <c r="A18" s="21"/>
      <c r="B18" s="21"/>
      <c r="C18" s="21"/>
      <c r="D18" s="21"/>
      <c r="E18" s="21"/>
    </row>
    <row r="19" spans="1:12" x14ac:dyDescent="0.25">
      <c r="A19" s="3" t="s">
        <v>39</v>
      </c>
      <c r="B19" s="3"/>
      <c r="C19" s="3"/>
    </row>
    <row r="20" spans="1:12" ht="15.75" thickBot="1" x14ac:dyDescent="0.3">
      <c r="A20" t="s">
        <v>7</v>
      </c>
    </row>
    <row r="21" spans="1:12" x14ac:dyDescent="0.25">
      <c r="A21" s="32" t="s">
        <v>8</v>
      </c>
      <c r="B21" s="33"/>
      <c r="C21" s="33"/>
      <c r="D21" s="34"/>
      <c r="E21" s="12" t="s">
        <v>9</v>
      </c>
      <c r="F21" s="13"/>
      <c r="G21" s="12" t="s">
        <v>10</v>
      </c>
      <c r="H21" s="13"/>
      <c r="I21" s="12" t="s">
        <v>11</v>
      </c>
      <c r="J21" s="13"/>
    </row>
    <row r="22" spans="1:12" x14ac:dyDescent="0.25">
      <c r="A22" s="37" t="s">
        <v>41</v>
      </c>
      <c r="B22" s="35"/>
      <c r="C22" s="35"/>
      <c r="D22" s="35"/>
      <c r="E22" s="14">
        <v>150</v>
      </c>
      <c r="F22" s="14"/>
      <c r="G22" s="14">
        <v>2163.2800000000002</v>
      </c>
      <c r="H22" s="14"/>
      <c r="I22" s="14">
        <f>E22*G22</f>
        <v>324492.00000000006</v>
      </c>
      <c r="J22" s="38"/>
    </row>
    <row r="23" spans="1:12" x14ac:dyDescent="0.25">
      <c r="A23" s="39" t="s">
        <v>42</v>
      </c>
      <c r="B23" s="36"/>
      <c r="C23" s="36"/>
      <c r="D23" s="36"/>
      <c r="E23" s="17">
        <v>185</v>
      </c>
      <c r="F23" s="18"/>
      <c r="G23" s="17">
        <v>5408.22</v>
      </c>
      <c r="H23" s="18"/>
      <c r="I23" s="16">
        <f>E23*G23</f>
        <v>1000520.7000000001</v>
      </c>
      <c r="J23" s="40"/>
    </row>
    <row r="24" spans="1:12" x14ac:dyDescent="0.25">
      <c r="A24" s="41" t="s">
        <v>28</v>
      </c>
      <c r="B24" s="26"/>
      <c r="C24" s="26"/>
      <c r="D24" s="31"/>
      <c r="E24" s="17"/>
      <c r="F24" s="18"/>
      <c r="G24" s="17"/>
      <c r="H24" s="18"/>
      <c r="I24" s="17"/>
      <c r="J24" s="42"/>
    </row>
    <row r="25" spans="1:12" ht="15.75" x14ac:dyDescent="0.25">
      <c r="A25" s="41" t="s">
        <v>29</v>
      </c>
      <c r="B25" s="26"/>
      <c r="C25" s="26"/>
      <c r="D25" s="26"/>
      <c r="E25" s="27"/>
      <c r="F25" s="27"/>
      <c r="G25" s="15" t="s">
        <v>13</v>
      </c>
      <c r="H25" s="15"/>
      <c r="I25" s="16">
        <f>(I22+I23)*0.1/100</f>
        <v>1325.0127000000002</v>
      </c>
      <c r="J25" s="40"/>
      <c r="L25" t="s">
        <v>27</v>
      </c>
    </row>
    <row r="26" spans="1:12" ht="16.5" thickBot="1" x14ac:dyDescent="0.3">
      <c r="A26" s="43"/>
      <c r="B26" s="44"/>
      <c r="C26" s="44"/>
      <c r="D26" s="44"/>
      <c r="E26" s="45"/>
      <c r="F26" s="45"/>
      <c r="G26" s="46" t="s">
        <v>12</v>
      </c>
      <c r="H26" s="46"/>
      <c r="I26" s="47">
        <f>SUM(I22:J25)</f>
        <v>1326337.7127000003</v>
      </c>
      <c r="J26" s="48"/>
    </row>
    <row r="27" spans="1:12" ht="15.75" x14ac:dyDescent="0.25">
      <c r="A27" s="10"/>
      <c r="B27" s="10"/>
      <c r="C27" s="10"/>
      <c r="D27" s="10"/>
      <c r="G27" s="24"/>
      <c r="H27" s="24"/>
      <c r="I27" s="23"/>
      <c r="J27" s="23"/>
    </row>
    <row r="28" spans="1:12" thickBot="1" x14ac:dyDescent="0.35">
      <c r="A28" s="28"/>
      <c r="B28" s="28"/>
      <c r="C28" s="28"/>
      <c r="D28" s="28"/>
      <c r="G28" s="10"/>
      <c r="H28" s="10"/>
      <c r="I28" s="23"/>
      <c r="J28" s="23"/>
    </row>
    <row r="29" spans="1:12" thickBot="1" x14ac:dyDescent="0.35">
      <c r="A29" s="29" t="s">
        <v>25</v>
      </c>
      <c r="B29" s="30"/>
      <c r="C29" s="2"/>
      <c r="D29" s="2"/>
      <c r="E29" s="2"/>
      <c r="F29" s="2"/>
      <c r="G29" s="2"/>
      <c r="H29" s="2"/>
      <c r="I29" s="19">
        <f>I26</f>
        <v>1326337.7127000003</v>
      </c>
      <c r="J29" s="20"/>
    </row>
    <row r="31" spans="1:12" x14ac:dyDescent="0.25">
      <c r="A31" s="22" t="s">
        <v>14</v>
      </c>
      <c r="B31" s="22"/>
    </row>
    <row r="32" spans="1:12" x14ac:dyDescent="0.25">
      <c r="A32" t="s">
        <v>15</v>
      </c>
      <c r="C32" t="s">
        <v>30</v>
      </c>
    </row>
    <row r="33" spans="1:6" x14ac:dyDescent="0.25">
      <c r="A33" t="s">
        <v>16</v>
      </c>
      <c r="C33" t="s">
        <v>31</v>
      </c>
    </row>
    <row r="34" spans="1:6" x14ac:dyDescent="0.25">
      <c r="A34" t="s">
        <v>33</v>
      </c>
      <c r="C34" t="s">
        <v>34</v>
      </c>
    </row>
    <row r="35" spans="1:6" x14ac:dyDescent="0.25">
      <c r="A35" t="s">
        <v>17</v>
      </c>
      <c r="C35" t="s">
        <v>32</v>
      </c>
    </row>
    <row r="36" spans="1:6" x14ac:dyDescent="0.25">
      <c r="A36" s="3" t="s">
        <v>36</v>
      </c>
      <c r="C36" t="s">
        <v>43</v>
      </c>
    </row>
    <row r="37" spans="1:6" x14ac:dyDescent="0.25">
      <c r="C37" t="s">
        <v>37</v>
      </c>
    </row>
    <row r="38" spans="1:6" x14ac:dyDescent="0.25">
      <c r="A38" t="s">
        <v>26</v>
      </c>
      <c r="C38" t="s">
        <v>20</v>
      </c>
    </row>
    <row r="39" spans="1:6" x14ac:dyDescent="0.25">
      <c r="C39" s="3" t="s">
        <v>19</v>
      </c>
    </row>
    <row r="40" spans="1:6" x14ac:dyDescent="0.25">
      <c r="C40" t="s">
        <v>21</v>
      </c>
    </row>
    <row r="41" spans="1:6" ht="15.75" x14ac:dyDescent="0.25">
      <c r="A41" s="5" t="s">
        <v>22</v>
      </c>
      <c r="B41" s="5"/>
      <c r="C41" s="5"/>
      <c r="D41" s="5"/>
      <c r="E41" s="5"/>
      <c r="F41" s="5"/>
    </row>
    <row r="42" spans="1:6" ht="15.75" x14ac:dyDescent="0.25">
      <c r="A42" s="5" t="s">
        <v>23</v>
      </c>
      <c r="B42" s="5"/>
      <c r="C42" s="5"/>
      <c r="D42" s="5"/>
      <c r="E42" s="5"/>
      <c r="F42" s="5"/>
    </row>
    <row r="43" spans="1:6" ht="15.75" x14ac:dyDescent="0.25">
      <c r="A43" s="5" t="s">
        <v>24</v>
      </c>
      <c r="B43" s="5"/>
      <c r="C43" s="5"/>
      <c r="D43" s="5"/>
      <c r="E43" s="5"/>
      <c r="F43" s="5"/>
    </row>
    <row r="44" spans="1:6" x14ac:dyDescent="0.25">
      <c r="A44" t="s">
        <v>18</v>
      </c>
    </row>
  </sheetData>
  <mergeCells count="40">
    <mergeCell ref="G23:H23"/>
    <mergeCell ref="I23:J23"/>
    <mergeCell ref="A15:E18"/>
    <mergeCell ref="A22:D22"/>
    <mergeCell ref="A25:D25"/>
    <mergeCell ref="E22:F22"/>
    <mergeCell ref="E25:F25"/>
    <mergeCell ref="A24:D24"/>
    <mergeCell ref="A21:D21"/>
    <mergeCell ref="E21:F21"/>
    <mergeCell ref="E23:F23"/>
    <mergeCell ref="G24:H24"/>
    <mergeCell ref="I24:J24"/>
    <mergeCell ref="I29:J29"/>
    <mergeCell ref="A26:D26"/>
    <mergeCell ref="A31:B31"/>
    <mergeCell ref="I27:J27"/>
    <mergeCell ref="I26:J26"/>
    <mergeCell ref="G27:H27"/>
    <mergeCell ref="G28:H28"/>
    <mergeCell ref="I28:J28"/>
    <mergeCell ref="G26:H26"/>
    <mergeCell ref="A28:D28"/>
    <mergeCell ref="A29:B29"/>
    <mergeCell ref="A43:F43"/>
    <mergeCell ref="A42:F42"/>
    <mergeCell ref="A41:F41"/>
    <mergeCell ref="A1:J3"/>
    <mergeCell ref="A5:J5"/>
    <mergeCell ref="A6:J6"/>
    <mergeCell ref="A7:J7"/>
    <mergeCell ref="A9:J9"/>
    <mergeCell ref="G21:H21"/>
    <mergeCell ref="I21:J21"/>
    <mergeCell ref="A27:D27"/>
    <mergeCell ref="G22:H22"/>
    <mergeCell ref="G25:H25"/>
    <mergeCell ref="I22:J22"/>
    <mergeCell ref="I25:J25"/>
    <mergeCell ref="E24:F24"/>
  </mergeCells>
  <pageMargins left="0.25" right="0.25" top="0.75" bottom="0.75" header="0.3" footer="0.3"/>
  <pageSetup paperSize="9" scale="90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Mewad</dc:creator>
  <cp:lastModifiedBy>Mewad Trading</cp:lastModifiedBy>
  <cp:lastPrinted>2024-07-29T05:47:07Z</cp:lastPrinted>
  <dcterms:created xsi:type="dcterms:W3CDTF">2022-11-24T05:13:19Z</dcterms:created>
  <dcterms:modified xsi:type="dcterms:W3CDTF">2024-07-29T05:48:12Z</dcterms:modified>
</cp:coreProperties>
</file>