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9 BK009 June 25-26 AA Stone Investment Trading Company (VK)(Nam vu) TG Red\"/>
    </mc:Choice>
  </mc:AlternateContent>
  <xr:revisionPtr revIDLastSave="0" documentId="13_ncr:1_{B0C28D13-96AD-45C8-BE7F-41CAA3CD9B64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<sst xmlns="http://schemas.openxmlformats.org/spreadsheetml/2006/main" count="199" uniqueCount="162">
  <si>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</si>
  <si>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</si>
  <si>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</si>
  <si>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</si>
  <si>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</si>
  <si>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</si>
  <si>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</si>
  <si>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</si>
  <si>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</si>
  <si>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</si>
  <si>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</si>
  <si>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</si>
  <si>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</si>
  <si>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</si>
  <si>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</si>
  <si>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</si>
  <si>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</si>
  <si>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</si>
  <si>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</si>
  <si>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</si>
  <si>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</si>
  <si>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</si>
  <si>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</si>
  <si>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</si>
  <si>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</si>
  <si>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</si>
  <si>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</si>
  <si>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</si>
  <si>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</si>
  <si>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</si>
  <si>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</si>
  <si>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</si>
  <si>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</si>
  <si>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</si>
  <si>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</si>
  <si>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</si>
  <si>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</si>
  <si>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</si>
  <si>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</si>
  <si>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</si>
  <si>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</si>
  <si>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</si>
  <si>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</si>
  <si>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</si>
  <si>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</si>
  <si>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</si>
  <si>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</si>
  <si>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</si>
  <si>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</si>
  <si>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</si>
  <si>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</si>
  <si>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</si>
  <si>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</si>
  <si>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</si>
  <si>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</si>
  <si>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</si>
  <si>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</si>
  <si>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</si>
  <si>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</si>
  <si>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</si>
  <si>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</si>
  <si>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</si>
  <si>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</si>
  <si>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</si>
  <si>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</si>
  <si>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</si>
  <si>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</si>
  <si>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</si>
  <si>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</si>
  <si>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</si>
  <si>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</si>
  <si>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</si>
  <si>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</si>
  <si>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</si>
  <si>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</si>
  <si>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</si>
  <si>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</si>
  <si>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</si>
  <si>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</si>
  <si>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</si>
  <si>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</si>
  <si>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</si>
  <si>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</si>
  <si>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</si>
  <si>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</si>
  <si>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</si>
  <si>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</si>
  <si>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</si>
  <si>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</si>
  <si>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</si>
  <si>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</si>
  <si>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</si>
  <si>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</si>
  <si>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</si>
  <si>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</si>
  <si>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</si>
  <si>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</si>
  <si>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</si>
  <si>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</si>
  <si>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</si>
  <si>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</si>
  <si>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</si>
  <si>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</si>
  <si>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</si>
  <si>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</si>
  <si>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</si>
  <si>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</si>
  <si>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</si>
  <si>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</si>
  <si>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</si>
  <si>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</si>
  <si>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</si>
  <si>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</si>
  <si>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</si>
  <si>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</si>
  <si>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</si>
  <si>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</si>
  <si>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</si>
  <si>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</si>
  <si>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</si>
  <si>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</si>
  <si>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</si>
  <si>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</si>
  <si>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</si>
  <si>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</si>
  <si>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</si>
  <si>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</si>
  <si>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</si>
  <si>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</si>
  <si>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</si>
  <si>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</si>
  <si>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</si>
  <si>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</si>
  <si>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</si>
  <si>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</si>
  <si>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</si>
  <si>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</si>
  <si>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</si>
  <si>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</si>
  <si>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</si>
  <si>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</si>
  <si>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</si>
  <si>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</si>
  <si>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</si>
  <si>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</si>
  <si>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</si>
  <si>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</si>
  <si>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</si>
  <si>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</si>
  <si>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</si>
  <si>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</si>
  <si>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</si>
  <si>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</si>
  <si>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</si>
  <si>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</si>
  <si>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</si>
  <si>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PO009/25-26</t>
  </si>
  <si>
    <t>09</t>
  </si>
  <si>
    <t xml:space="preserve"> KKTU8062362</t>
  </si>
  <si>
    <t>Six Thousand Five Hundred Seventy Five Dollars and Fifty Cent Only</t>
  </si>
  <si>
    <t xml:space="preserve">
SY NO: 83/2, 84/2 Haragadde Village,
 Jigani, Hobli, Anekal Taluk: Bangalore-560105.
 GSTIN: 29AAVFB1496L1ZL</t>
  </si>
  <si>
    <t xml:space="preserve"> BHAGWATI STONEX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</si>
</sst>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9" sqref="B29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BK009/25-26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155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543.41999999999996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12.1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34" sqref="M34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7" t="str">
        <f>'input data'!B3</f>
        <v>BK009/25-26</v>
      </c>
      <c r="F4" s="82"/>
      <c r="G4" s="80"/>
      <c r="H4" s="108">
        <f>'input data'!B4</f>
        <v>45837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4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1" t="s">
        <v>58</v>
      </c>
      <c r="F11" s="93"/>
      <c r="G11" s="94"/>
      <c r="H11" s="116" t="s">
        <v>59</v>
      </c>
      <c r="I11" s="93"/>
      <c r="J11" s="94"/>
    </row>
    <row r="12" spans="1:10" ht="15" customHeight="1" x14ac:dyDescent="0.25">
      <c r="A12" s="112" t="str">
        <f>'input data'!B6</f>
        <v>To the Order</v>
      </c>
      <c r="B12" s="77"/>
      <c r="C12" s="77"/>
      <c r="D12" s="89"/>
      <c r="E12" s="113" t="str">
        <f>'input data'!B16</f>
        <v>CNF</v>
      </c>
      <c r="F12" s="77"/>
      <c r="G12" s="89"/>
      <c r="H12" s="117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8" t="s">
        <v>61</v>
      </c>
      <c r="F14" s="86"/>
      <c r="G14" s="86"/>
      <c r="H14" s="86"/>
      <c r="I14" s="86"/>
      <c r="J14" s="87"/>
    </row>
    <row r="15" spans="1:10" x14ac:dyDescent="0.25">
      <c r="A15" s="122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15" t="s">
        <v>62</v>
      </c>
      <c r="B21" s="87"/>
      <c r="C21" s="115" t="s">
        <v>29</v>
      </c>
      <c r="D21" s="87"/>
      <c r="E21" s="115" t="s">
        <v>63</v>
      </c>
      <c r="F21" s="86"/>
      <c r="G21" s="87"/>
      <c r="H21" s="115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543.41999999999996</v>
      </c>
      <c r="G28" s="94"/>
      <c r="H28" s="73">
        <f>'input data'!B27</f>
        <v>12.1</v>
      </c>
      <c r="I28" s="119">
        <f>H28*F28</f>
        <v>6575.3819999999996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20" t="s">
        <v>155</v>
      </c>
      <c r="I30" s="71"/>
      <c r="J30" s="20"/>
    </row>
    <row r="31" spans="1:10" ht="15.75" customHeight="1" x14ac:dyDescent="0.25">
      <c r="A31" s="100" t="str">
        <f>UPPER('input data'!B24)</f>
        <v xml:space="preserve"> KKTU8062362</v>
      </c>
      <c r="B31" s="77"/>
      <c r="C31" s="3">
        <f>'input data'!B25</f>
        <v>155</v>
      </c>
      <c r="D31" s="4" t="s">
        <v>76</v>
      </c>
      <c r="E31" s="4" t="s">
        <v>77</v>
      </c>
      <c r="F31" s="4"/>
      <c r="G31" s="71"/>
      <c r="H31" s="120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20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1"/>
      <c r="I33" s="105">
        <v>0.12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6575.5019999999995</v>
      </c>
      <c r="J34" s="87"/>
    </row>
    <row r="35" spans="1:10" ht="15.75" customHeight="1" thickBot="1" x14ac:dyDescent="0.3">
      <c r="A35" s="34" t="s">
        <v>159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0:J10"/>
    <mergeCell ref="H11:J11"/>
    <mergeCell ref="H12:J13"/>
    <mergeCell ref="E14:J20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5:G5"/>
    <mergeCell ref="H5:J5"/>
    <mergeCell ref="E9:G9"/>
    <mergeCell ref="E10:G10"/>
    <mergeCell ref="A11:D11"/>
    <mergeCell ref="E11:G11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activeCell="M30" sqref="M3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7" t="str">
        <f>Invoice!E4</f>
        <v>BK009/25-26</v>
      </c>
      <c r="H3" s="80"/>
      <c r="I3" s="108">
        <f>Invoice!H4</f>
        <v>45837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2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543.41999999999996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543.41999999999996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 xml:space="preserve"> KKTU8062362</v>
      </c>
      <c r="B33" s="77"/>
      <c r="C33" s="52">
        <f>'input data'!B25</f>
        <v>155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J19" sqref="J19:K1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45836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161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2" t="s">
        <v>160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1" t="s">
        <v>125</v>
      </c>
      <c r="C18" s="116"/>
      <c r="D18" s="116"/>
      <c r="E18" s="163"/>
      <c r="F18" s="111" t="s">
        <v>126</v>
      </c>
      <c r="G18" s="94"/>
      <c r="H18" s="111" t="s">
        <v>127</v>
      </c>
      <c r="I18" s="94"/>
      <c r="J18" s="111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1">
        <v>83</v>
      </c>
      <c r="G19" s="94"/>
      <c r="H19" s="166">
        <v>5847.2</v>
      </c>
      <c r="I19" s="94"/>
      <c r="J19" s="170">
        <f>F19*H19</f>
        <v>485317.6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129</v>
      </c>
      <c r="I20" s="177"/>
      <c r="J20" s="174">
        <f>J19*0.001</f>
        <v>485.31759999999997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485802.91759999999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130</v>
      </c>
      <c r="C23" s="93"/>
      <c r="D23" s="47"/>
      <c r="E23" s="47"/>
      <c r="F23" s="47"/>
      <c r="G23" s="47"/>
      <c r="H23" s="47"/>
      <c r="I23" s="47"/>
      <c r="J23" s="169">
        <f>J21</f>
        <v>485802.91759999999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131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142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143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2025-06-30T06:57:03Z</cp:lastPrinted>
  <dcterms:created xsi:type="dcterms:W3CDTF">2022-11-23T06:47:43Z</dcterms:created>
  <dcterms:modified xsi:type="dcterms:W3CDTF">2025-06-30T06:57:18Z</dcterms:modified>
</cp:coreProperties>
</file>