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K Exports\23-24\Vietnam 23-24\33 BK030 Mar ( Mr. Tuan - Cong  TY ) Tan Brown\"/>
    </mc:Choice>
  </mc:AlternateContent>
  <xr:revisionPtr revIDLastSave="0" documentId="13_ncr:1_{100EA624-ECF1-42A4-AA6F-DBA436B7F49C}" xr6:coauthVersionLast="36" xr6:coauthVersionMax="36" xr10:uidLastSave="{00000000-0000-0000-0000-000000000000}"/>
  <bookViews>
    <workbookView xWindow="0" yWindow="30" windowWidth="22980" windowHeight="9555" activeTab="1" xr2:uid="{00000000-000D-0000-FFFF-FFFF00000000}"/>
  </bookViews>
  <sheets>
    <sheet name="Sheet1" sheetId="4" r:id="rId1"/>
    <sheet name="Inovice" sheetId="1" r:id="rId2"/>
    <sheet name="Peacking List" sheetId="2" r:id="rId3"/>
  </sheets>
  <calcPr calcId="191029"/>
</workbook>
</file>

<file path=xl/calcChain.xml><?xml version="1.0" encoding="utf-8"?>
<calcChain xmlns="http://schemas.openxmlformats.org/spreadsheetml/2006/main">
  <c r="C38" i="2" l="1"/>
  <c r="I20" i="2"/>
  <c r="H28" i="1"/>
  <c r="F28" i="1"/>
  <c r="C35" i="1"/>
  <c r="A35" i="1"/>
  <c r="H22" i="1"/>
  <c r="H25" i="1"/>
  <c r="E25" i="1"/>
  <c r="C25" i="1"/>
  <c r="C22" i="1"/>
  <c r="B28" i="1"/>
  <c r="A15" i="1"/>
  <c r="H4" i="1"/>
  <c r="E4" i="1"/>
  <c r="I28" i="1" l="1"/>
  <c r="I38" i="1" s="1"/>
  <c r="A38" i="2"/>
  <c r="I30" i="2"/>
  <c r="I35" i="2" s="1"/>
  <c r="B30" i="2"/>
  <c r="D30" i="2"/>
  <c r="D26" i="2"/>
  <c r="A26" i="2"/>
  <c r="D24" i="2"/>
  <c r="D22" i="2"/>
  <c r="A15" i="2"/>
  <c r="I3" i="2"/>
  <c r="G3" i="2"/>
</calcChain>
</file>

<file path=xl/sharedStrings.xml><?xml version="1.0" encoding="utf-8"?>
<sst xmlns="http://schemas.openxmlformats.org/spreadsheetml/2006/main" count="147" uniqueCount="110">
  <si>
    <t xml:space="preserve">EXPORTER </t>
  </si>
  <si>
    <t>B K EXPORTS</t>
  </si>
  <si>
    <t>90, Jasodanagar Cross Road, Nr. Canal,</t>
  </si>
  <si>
    <t>Ahmedabad, Gujarat, India - 380026.</t>
  </si>
  <si>
    <t>Opp.Baroda Express Highway, Amraiwadi,</t>
  </si>
  <si>
    <t>info@bkexportsinternational.com</t>
  </si>
  <si>
    <t>www.bkexportsinternational.com</t>
  </si>
  <si>
    <t>INVOICE NO.</t>
  </si>
  <si>
    <t>DATE</t>
  </si>
  <si>
    <t>LUT/ARN NO.</t>
  </si>
  <si>
    <t>GSTIN</t>
  </si>
  <si>
    <t>24AGQPJ1643Q1ZW</t>
  </si>
  <si>
    <t>AGQPJ1643Q</t>
  </si>
  <si>
    <t>CONSIGNEE</t>
  </si>
  <si>
    <t xml:space="preserve">TERMS OF DELIVERY &amp; PAYMENTS </t>
  </si>
  <si>
    <t xml:space="preserve">                        TO THE ORDER </t>
  </si>
  <si>
    <t>NOTIFY PARTY</t>
  </si>
  <si>
    <t xml:space="preserve">BANK DETAILS </t>
  </si>
  <si>
    <t>ACCOUNT NAME : B K  EXPORTS</t>
  </si>
  <si>
    <t>BANK NAME : BANK OF BARODA</t>
  </si>
  <si>
    <t>ACCOUNT NUMBER : 14970200000658</t>
  </si>
  <si>
    <t>BRANCH : MANINAGAR (EAST)</t>
  </si>
  <si>
    <t>PAN NO. /IEC CODE</t>
  </si>
  <si>
    <t>BUYER'S ORDER NO.</t>
  </si>
  <si>
    <t>Loose Packing</t>
  </si>
  <si>
    <t xml:space="preserve">KIND OF PACKING </t>
  </si>
  <si>
    <t>Per Carriage By</t>
  </si>
  <si>
    <t>By Road Truck No.</t>
  </si>
  <si>
    <t>Place Of Receipt By Pre-Carrier</t>
  </si>
  <si>
    <t xml:space="preserve">Country Of Origin Of Goods </t>
  </si>
  <si>
    <t>INDIA</t>
  </si>
  <si>
    <t>Country Of Final Destination</t>
  </si>
  <si>
    <t>Vessel/ Flight No.</t>
  </si>
  <si>
    <t>Port Of Loading</t>
  </si>
  <si>
    <t xml:space="preserve">Port Of Discharge </t>
  </si>
  <si>
    <t xml:space="preserve">Place Of Delivery </t>
  </si>
  <si>
    <t xml:space="preserve">Description Of Goods </t>
  </si>
  <si>
    <t>HS CODE</t>
  </si>
  <si>
    <t>Quantity in</t>
  </si>
  <si>
    <t>SQM</t>
  </si>
  <si>
    <t>Rate  Per</t>
  </si>
  <si>
    <t xml:space="preserve">TOTAL AMOUNT </t>
  </si>
  <si>
    <t>(IN USD)</t>
  </si>
  <si>
    <t>Declaration</t>
  </si>
  <si>
    <t>For B K EXPORTS</t>
  </si>
  <si>
    <t xml:space="preserve">Proprietor </t>
  </si>
  <si>
    <t xml:space="preserve">Authorised Signatory </t>
  </si>
  <si>
    <t xml:space="preserve">INVOICE </t>
  </si>
  <si>
    <t>IFSC CODE : BARB0MANEAS (fifth digit zero)</t>
  </si>
  <si>
    <t xml:space="preserve"> +91 9313035076,  +91 9537651265</t>
  </si>
  <si>
    <t>AD240322004861M</t>
  </si>
  <si>
    <t>VIETNAM</t>
  </si>
  <si>
    <t>HAI PHONG</t>
  </si>
  <si>
    <t>TYPE OF CONTAINER</t>
  </si>
  <si>
    <t>SWIFT CODE : BARBINBBVAT</t>
  </si>
  <si>
    <t>POLISHED GRANITE SLABS</t>
  </si>
  <si>
    <t>FCL</t>
  </si>
  <si>
    <t xml:space="preserve">  Container No.</t>
  </si>
  <si>
    <t>Slabs</t>
  </si>
  <si>
    <t>Gross Weight</t>
  </si>
  <si>
    <t>Net Weight</t>
  </si>
  <si>
    <t>28000 kgs</t>
  </si>
  <si>
    <t>27500 kgs</t>
  </si>
  <si>
    <t>Sr. No.</t>
  </si>
  <si>
    <t>Cost, insurance, and freight 
(CIF)</t>
  </si>
  <si>
    <r>
      <t>*</t>
    </r>
    <r>
      <rPr>
        <sz val="9"/>
        <color theme="1"/>
        <rFont val="Calibri"/>
        <family val="2"/>
        <scheme val="minor"/>
      </rPr>
      <t xml:space="preserve"> We declare that invoice shows the actual price of the  goods described and that all particulars are true and correct.</t>
    </r>
  </si>
  <si>
    <t xml:space="preserve">* $1000 Advance and Remaing against Document at importer's Port   </t>
  </si>
  <si>
    <t xml:space="preserve"> </t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</si>
  <si>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</si>
  <si>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</si>
  <si>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</si>
  <si>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</si>
  <si>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</si>
  <si>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</si>
  <si>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</si>
  <si>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</si>
  <si>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</si>
  <si>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</si>
  <si>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</si>
  <si>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</si>
  <si>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 xml:space="preserve">     TO THE ORDER </t>
  </si>
  <si>
    <t>Country of Origin of Goods</t>
  </si>
  <si>
    <t>Country of Final Destination</t>
  </si>
  <si>
    <t xml:space="preserve">Pre-Carriage by </t>
  </si>
  <si>
    <t>Place of Receipt by Pre-carrier</t>
  </si>
  <si>
    <t>Terms of Delivery and Payments.</t>
  </si>
  <si>
    <t>Vessel/Flight No.</t>
  </si>
  <si>
    <t xml:space="preserve">Port Of Loading </t>
  </si>
  <si>
    <t>HSN CODE</t>
  </si>
  <si>
    <t>TOTAL</t>
  </si>
  <si>
    <t>Container No.</t>
  </si>
  <si>
    <t>28000kgs</t>
  </si>
  <si>
    <t>27500kgs</t>
  </si>
  <si>
    <t>PACKING TYPE : Loose Packing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</si>
  <si>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</si>
  <si>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</si>
  <si>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</si>
  <si>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rFont val="Calibri"/>
        <family val="2"/>
        <scheme val="minor"/>
      </rPr>
      <t xml:space="preserve">       describedand that all particulars are true and correct.</t>
    </r>
    <r>
      <rPr>
        <sz val="9"/>
        <color theme="1"/>
        <rFont val="Calibri"/>
        <family val="2"/>
        <scheme val="minor"/>
      </rPr>
      <t xml:space="preserve">
</t>
    </r>
  </si>
  <si>
    <t>*   Zero rated export under LUT.</t>
  </si>
  <si>
    <t xml:space="preserve">Authorised Signature </t>
  </si>
  <si>
    <t xml:space="preserve">CONG TY TNHH XUAT NHAP KHAU VA XAY      
DUNG PHUC TIEN-
THON DU XA-XA HOA NAM HUYEN UNG HOA 
HA NOI-
Tax no 0108570397 -
Cell phone: +84 986235099 </t>
  </si>
  <si>
    <t>Invoice No.</t>
  </si>
  <si>
    <t>Date</t>
  </si>
  <si>
    <t>Party Name</t>
  </si>
  <si>
    <t>Product Name</t>
  </si>
  <si>
    <t>Quantity</t>
  </si>
  <si>
    <t>Chennai</t>
  </si>
  <si>
    <t>BK030/23-24</t>
  </si>
  <si>
    <t>TRHU3961628</t>
  </si>
  <si>
    <r>
      <t xml:space="preserve">Value USD in words :  </t>
    </r>
    <r>
      <rPr>
        <b/>
        <sz val="10"/>
        <color theme="1"/>
        <rFont val="Calibri"/>
        <family val="2"/>
        <scheme val="minor"/>
      </rPr>
      <t xml:space="preserve"> SIX THOUSAND FIVE HUNDRED EIGHTY DOLLAR AND SIXTY CENT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</si>
</sst>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4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52525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/>
    <xf numFmtId="0" fontId="3" fillId="0" borderId="4" xfId="0" applyFont="1" applyBorder="1"/>
    <xf numFmtId="0" fontId="0" fillId="0" borderId="4" xfId="0" applyNumberFormat="1" applyBorder="1"/>
    <xf numFmtId="0" fontId="4" fillId="3" borderId="4" xfId="1" applyFont="1" applyFill="1" applyBorder="1"/>
    <xf numFmtId="0" fontId="2" fillId="0" borderId="2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11" xfId="0" applyBorder="1"/>
    <xf numFmtId="0" fontId="0" fillId="0" borderId="9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0" xfId="0" applyBorder="1" applyAlignment="1"/>
    <xf numFmtId="0" fontId="0" fillId="0" borderId="7" xfId="0" applyBorder="1" applyAlignment="1"/>
    <xf numFmtId="0" fontId="0" fillId="0" borderId="11" xfId="0" applyFill="1" applyBorder="1"/>
    <xf numFmtId="0" fontId="0" fillId="0" borderId="0" xfId="0" applyFill="1" applyBorder="1" applyAlignment="1"/>
    <xf numFmtId="0" fontId="0" fillId="0" borderId="11" xfId="0" applyBorder="1" applyAlignment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/>
    <xf numFmtId="0" fontId="0" fillId="0" borderId="6" xfId="0" applyBorder="1" applyAlignment="1"/>
    <xf numFmtId="164" fontId="0" fillId="0" borderId="9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1" xfId="0" applyBorder="1" applyAlignment="1"/>
    <xf numFmtId="0" fontId="2" fillId="0" borderId="4" xfId="0" applyFont="1" applyBorder="1"/>
    <xf numFmtId="0" fontId="11" fillId="0" borderId="4" xfId="0" applyFont="1" applyBorder="1" applyAlignment="1"/>
    <xf numFmtId="0" fontId="11" fillId="0" borderId="0" xfId="0" applyFont="1" applyBorder="1" applyAlignment="1"/>
    <xf numFmtId="0" fontId="11" fillId="0" borderId="5" xfId="0" applyFont="1" applyBorder="1" applyAlignment="1"/>
    <xf numFmtId="0" fontId="0" fillId="0" borderId="1" xfId="0" applyBorder="1"/>
    <xf numFmtId="0" fontId="0" fillId="0" borderId="10" xfId="0" applyBorder="1"/>
    <xf numFmtId="0" fontId="2" fillId="0" borderId="12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3" xfId="0" applyFont="1" applyBorder="1"/>
    <xf numFmtId="0" fontId="0" fillId="0" borderId="15" xfId="0" applyBorder="1"/>
    <xf numFmtId="0" fontId="0" fillId="0" borderId="5" xfId="0" applyBorder="1" applyAlignment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4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9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164" fontId="7" fillId="0" borderId="1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7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11" fillId="0" borderId="4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1" fillId="0" borderId="4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5" fillId="0" borderId="1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0" fillId="0" borderId="4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3" xfId="0" applyBorder="1" applyAlignment="1">
      <alignment horizont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2" fillId="0" borderId="15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2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3" borderId="4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/>
    </xf>
    <xf numFmtId="0" fontId="5" fillId="3" borderId="5" xfId="0" applyFont="1" applyFill="1" applyBorder="1" applyAlignment="1">
      <alignment horizontal="left" vertical="top"/>
    </xf>
    <xf numFmtId="0" fontId="5" fillId="3" borderId="6" xfId="0" applyFont="1" applyFill="1" applyBorder="1" applyAlignment="1">
      <alignment horizontal="left" vertical="top"/>
    </xf>
    <xf numFmtId="0" fontId="5" fillId="3" borderId="7" xfId="0" applyFont="1" applyFill="1" applyBorder="1" applyAlignment="1">
      <alignment horizontal="left" vertical="top"/>
    </xf>
    <xf numFmtId="0" fontId="5" fillId="3" borderId="8" xfId="0" applyFont="1" applyFill="1" applyBorder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38101</xdr:colOff>
      <xdr:row>40</xdr:row>
      <xdr:rowOff>5644</xdr:rowOff>
    </xdr:from>
    <xdr:to>
      <xdr:col>8</xdr:col>
      <xdr:colOff>525780</xdr:colOff>
      <xdr:row>42</xdr:row>
      <xdr:rowOff>85343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9041" y="7778044"/>
          <a:ext cx="1889759" cy="5521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266701</xdr:colOff>
      <xdr:row>42</xdr:row>
      <xdr:rowOff>157880</xdr:rowOff>
    </xdr:from>
    <xdr:to>
      <xdr:col>9</xdr:col>
      <xdr:colOff>114301</xdr:colOff>
      <xdr:row>45</xdr:row>
      <xdr:rowOff>49530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060A20-9546-417D-958D-131B4B64B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5326" y="8425580"/>
          <a:ext cx="1066800" cy="463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9B405-F159-4F2F-BE46-DA8DF94EA93F}">
  <dimension ref="A2:F19"/>
  <sheetViews>
    <sheetView workbookViewId="0">
      <selection activeCell="B20" sqref="B20"/>
    </sheetView>
  </sheetViews>
  <sheetFormatPr defaultRowHeight="15" x14ac:dyDescent="0.25"/>
  <cols>
    <col min="1" max="1" width="13.7109375" bestFit="1" customWidth="1"/>
    <col min="2" max="2" width="10.42578125" bestFit="1" customWidth="1"/>
  </cols>
  <sheetData>
    <row r="2" spans="1:6" x14ac:dyDescent="0.25">
      <c r="A2" s="67" t="s">
        <v>101</v>
      </c>
      <c r="B2" t="s">
        <v>107</v>
      </c>
    </row>
    <row r="3" spans="1:6" x14ac:dyDescent="0.25">
      <c r="A3" s="67" t="s">
        <v>102</v>
      </c>
      <c r="B3" s="66">
        <v>45373</v>
      </c>
    </row>
    <row r="4" spans="1:6" x14ac:dyDescent="0.25">
      <c r="A4" s="67" t="s">
        <v>103</v>
      </c>
      <c r="B4" s="70" t="s">
        <v>100</v>
      </c>
      <c r="C4" s="71"/>
      <c r="D4" s="71"/>
      <c r="E4" s="71"/>
      <c r="F4" s="71"/>
    </row>
    <row r="5" spans="1:6" x14ac:dyDescent="0.25">
      <c r="A5" s="67"/>
      <c r="B5" s="71"/>
      <c r="C5" s="71"/>
      <c r="D5" s="71"/>
      <c r="E5" s="71"/>
      <c r="F5" s="71"/>
    </row>
    <row r="6" spans="1:6" x14ac:dyDescent="0.25">
      <c r="A6" s="67"/>
      <c r="B6" s="71"/>
      <c r="C6" s="71"/>
      <c r="D6" s="71"/>
      <c r="E6" s="71"/>
      <c r="F6" s="71"/>
    </row>
    <row r="7" spans="1:6" x14ac:dyDescent="0.25">
      <c r="A7" s="67"/>
      <c r="B7" s="71"/>
      <c r="C7" s="71"/>
      <c r="D7" s="71"/>
      <c r="E7" s="71"/>
      <c r="F7" s="71"/>
    </row>
    <row r="8" spans="1:6" x14ac:dyDescent="0.25">
      <c r="A8" s="67"/>
      <c r="B8" s="71"/>
      <c r="C8" s="71"/>
      <c r="D8" s="71"/>
      <c r="E8" s="71"/>
      <c r="F8" s="71"/>
    </row>
    <row r="9" spans="1:6" x14ac:dyDescent="0.25">
      <c r="A9" s="67"/>
      <c r="B9" s="71"/>
      <c r="C9" s="71"/>
      <c r="D9" s="71"/>
      <c r="E9" s="71"/>
      <c r="F9" s="71"/>
    </row>
    <row r="10" spans="1:6" x14ac:dyDescent="0.25">
      <c r="A10" s="67" t="s">
        <v>104</v>
      </c>
      <c r="B10" t="s">
        <v>55</v>
      </c>
    </row>
    <row r="11" spans="1:6" ht="45" x14ac:dyDescent="0.25">
      <c r="A11" s="68" t="s">
        <v>28</v>
      </c>
      <c r="B11" t="s">
        <v>106</v>
      </c>
    </row>
    <row r="12" spans="1:6" ht="30" x14ac:dyDescent="0.25">
      <c r="A12" s="68" t="s">
        <v>33</v>
      </c>
      <c r="B12" t="s">
        <v>106</v>
      </c>
    </row>
    <row r="13" spans="1:6" ht="30" x14ac:dyDescent="0.25">
      <c r="A13" s="68" t="s">
        <v>34</v>
      </c>
      <c r="B13" t="s">
        <v>52</v>
      </c>
    </row>
    <row r="14" spans="1:6" ht="30" x14ac:dyDescent="0.25">
      <c r="A14" s="68" t="s">
        <v>35</v>
      </c>
      <c r="B14" t="s">
        <v>52</v>
      </c>
    </row>
    <row r="15" spans="1:6" ht="45" x14ac:dyDescent="0.25">
      <c r="A15" s="69" t="s">
        <v>31</v>
      </c>
      <c r="B15" t="s">
        <v>51</v>
      </c>
    </row>
    <row r="16" spans="1:6" x14ac:dyDescent="0.25">
      <c r="A16" s="67" t="s">
        <v>57</v>
      </c>
      <c r="B16" t="s">
        <v>108</v>
      </c>
    </row>
    <row r="17" spans="1:2" x14ac:dyDescent="0.25">
      <c r="A17" s="67" t="s">
        <v>58</v>
      </c>
      <c r="B17">
        <v>183</v>
      </c>
    </row>
    <row r="18" spans="1:2" x14ac:dyDescent="0.25">
      <c r="A18" s="67" t="s">
        <v>105</v>
      </c>
      <c r="B18">
        <v>506.2</v>
      </c>
    </row>
    <row r="19" spans="1:2" x14ac:dyDescent="0.25">
      <c r="A19" t="s">
        <v>40</v>
      </c>
      <c r="B19">
        <v>13</v>
      </c>
    </row>
  </sheetData>
  <mergeCells count="1">
    <mergeCell ref="B4:F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5"/>
  <sheetViews>
    <sheetView tabSelected="1" workbookViewId="0">
      <selection activeCell="J45" sqref="A1:J45"/>
    </sheetView>
  </sheetViews>
  <sheetFormatPr defaultRowHeight="15" x14ac:dyDescent="0.25"/>
  <cols>
    <col min="1" max="1" width="8.7109375" customWidth="1"/>
    <col min="2" max="2" width="8.28515625" customWidth="1"/>
    <col min="4" max="4" width="18.28515625" customWidth="1"/>
    <col min="6" max="6" width="6.5703125" customWidth="1"/>
    <col min="7" max="7" width="4.7109375" customWidth="1"/>
    <col min="8" max="8" width="9.28515625" customWidth="1"/>
    <col min="10" max="10" width="6.5703125" customWidth="1"/>
  </cols>
  <sheetData>
    <row r="1" spans="1:10" x14ac:dyDescent="0.25">
      <c r="A1" s="105" t="s">
        <v>47</v>
      </c>
      <c r="B1" s="106"/>
      <c r="C1" s="106"/>
      <c r="D1" s="106"/>
      <c r="E1" s="106"/>
      <c r="F1" s="106"/>
      <c r="G1" s="106"/>
      <c r="H1" s="106"/>
      <c r="I1" s="106"/>
      <c r="J1" s="106"/>
    </row>
    <row r="2" spans="1:10" ht="15.75" thickBot="1" x14ac:dyDescent="0.3">
      <c r="A2" s="107"/>
      <c r="B2" s="107"/>
      <c r="C2" s="107"/>
      <c r="D2" s="107"/>
      <c r="E2" s="107"/>
      <c r="F2" s="107"/>
      <c r="G2" s="107"/>
      <c r="H2" s="107"/>
      <c r="I2" s="107"/>
      <c r="J2" s="107"/>
    </row>
    <row r="3" spans="1:10" x14ac:dyDescent="0.25">
      <c r="A3" s="9" t="s">
        <v>0</v>
      </c>
      <c r="B3" s="1"/>
      <c r="C3" s="1"/>
      <c r="D3" s="2"/>
      <c r="E3" s="72" t="s">
        <v>7</v>
      </c>
      <c r="F3" s="73"/>
      <c r="G3" s="74"/>
      <c r="H3" s="72" t="s">
        <v>8</v>
      </c>
      <c r="I3" s="73"/>
      <c r="J3" s="74"/>
    </row>
    <row r="4" spans="1:10" ht="15.75" thickBot="1" x14ac:dyDescent="0.3">
      <c r="A4" s="3" t="s">
        <v>1</v>
      </c>
      <c r="B4" s="4"/>
      <c r="C4" s="4"/>
      <c r="D4" s="5"/>
      <c r="E4" s="101" t="str">
        <f>Sheet1!B2</f>
        <v>BK030/23-24</v>
      </c>
      <c r="F4" s="137"/>
      <c r="G4" s="102"/>
      <c r="H4" s="138">
        <f>Sheet1!B3</f>
        <v>45373</v>
      </c>
      <c r="I4" s="137"/>
      <c r="J4" s="102"/>
    </row>
    <row r="5" spans="1:10" x14ac:dyDescent="0.25">
      <c r="A5" s="10" t="s">
        <v>2</v>
      </c>
      <c r="B5" s="4"/>
      <c r="C5" s="4"/>
      <c r="D5" s="5"/>
      <c r="E5" s="72" t="s">
        <v>23</v>
      </c>
      <c r="F5" s="73"/>
      <c r="G5" s="74"/>
      <c r="H5" s="72" t="s">
        <v>9</v>
      </c>
      <c r="I5" s="73"/>
      <c r="J5" s="74"/>
    </row>
    <row r="6" spans="1:10" ht="15.75" thickBot="1" x14ac:dyDescent="0.3">
      <c r="A6" s="10" t="s">
        <v>4</v>
      </c>
      <c r="B6" s="4"/>
      <c r="C6" s="4"/>
      <c r="D6" s="5"/>
      <c r="E6" s="101"/>
      <c r="F6" s="137"/>
      <c r="G6" s="102"/>
      <c r="H6" s="75" t="s">
        <v>50</v>
      </c>
      <c r="I6" s="76"/>
      <c r="J6" s="77"/>
    </row>
    <row r="7" spans="1:10" x14ac:dyDescent="0.25">
      <c r="A7" s="10" t="s">
        <v>3</v>
      </c>
      <c r="B7" s="4"/>
      <c r="C7" s="4"/>
      <c r="D7" s="5"/>
      <c r="E7" s="72" t="s">
        <v>22</v>
      </c>
      <c r="F7" s="73"/>
      <c r="G7" s="74"/>
      <c r="H7" s="72" t="s">
        <v>10</v>
      </c>
      <c r="I7" s="73"/>
      <c r="J7" s="74"/>
    </row>
    <row r="8" spans="1:10" ht="15.75" thickBot="1" x14ac:dyDescent="0.3">
      <c r="A8" s="11" t="s">
        <v>49</v>
      </c>
      <c r="B8" s="4"/>
      <c r="C8" s="4"/>
      <c r="D8" s="5"/>
      <c r="E8" s="101" t="s">
        <v>12</v>
      </c>
      <c r="F8" s="137"/>
      <c r="G8" s="102"/>
      <c r="H8" s="75" t="s">
        <v>11</v>
      </c>
      <c r="I8" s="76"/>
      <c r="J8" s="77"/>
    </row>
    <row r="9" spans="1:10" x14ac:dyDescent="0.25">
      <c r="A9" s="12" t="s">
        <v>5</v>
      </c>
      <c r="B9" s="4"/>
      <c r="C9" s="4"/>
      <c r="D9" s="5"/>
      <c r="E9" s="72" t="s">
        <v>25</v>
      </c>
      <c r="F9" s="73"/>
      <c r="G9" s="74"/>
      <c r="H9" s="72" t="s">
        <v>53</v>
      </c>
      <c r="I9" s="73"/>
      <c r="J9" s="74"/>
    </row>
    <row r="10" spans="1:10" ht="15.75" thickBot="1" x14ac:dyDescent="0.3">
      <c r="A10" s="12" t="s">
        <v>6</v>
      </c>
      <c r="B10" s="4"/>
      <c r="C10" s="4"/>
      <c r="D10" s="5"/>
      <c r="E10" s="84" t="s">
        <v>24</v>
      </c>
      <c r="F10" s="85"/>
      <c r="G10" s="90"/>
      <c r="H10" s="84" t="s">
        <v>56</v>
      </c>
      <c r="I10" s="85"/>
      <c r="J10" s="90"/>
    </row>
    <row r="11" spans="1:10" x14ac:dyDescent="0.25">
      <c r="A11" s="94" t="s">
        <v>13</v>
      </c>
      <c r="B11" s="92"/>
      <c r="C11" s="92"/>
      <c r="D11" s="93"/>
      <c r="E11" s="92" t="s">
        <v>14</v>
      </c>
      <c r="F11" s="92"/>
      <c r="G11" s="92"/>
      <c r="H11" s="92"/>
      <c r="I11" s="92"/>
      <c r="J11" s="93"/>
    </row>
    <row r="12" spans="1:10" x14ac:dyDescent="0.25">
      <c r="A12" s="143" t="s">
        <v>15</v>
      </c>
      <c r="B12" s="144"/>
      <c r="C12" s="144"/>
      <c r="D12" s="145"/>
      <c r="E12" s="146" t="s">
        <v>64</v>
      </c>
      <c r="F12" s="116"/>
      <c r="G12" s="116"/>
      <c r="H12" s="116"/>
      <c r="I12" s="116"/>
      <c r="J12" s="117"/>
    </row>
    <row r="13" spans="1:10" ht="15.75" thickBot="1" x14ac:dyDescent="0.3">
      <c r="A13" s="3"/>
      <c r="B13" s="4"/>
      <c r="C13" s="4"/>
      <c r="D13" s="5"/>
      <c r="E13" s="118"/>
      <c r="F13" s="107"/>
      <c r="G13" s="107"/>
      <c r="H13" s="107"/>
      <c r="I13" s="107"/>
      <c r="J13" s="119"/>
    </row>
    <row r="14" spans="1:10" x14ac:dyDescent="0.25">
      <c r="A14" s="9" t="s">
        <v>16</v>
      </c>
      <c r="B14" s="1"/>
      <c r="C14" s="1"/>
      <c r="D14" s="2"/>
      <c r="E14" s="13" t="s">
        <v>17</v>
      </c>
      <c r="F14" s="1"/>
      <c r="G14" s="1"/>
      <c r="H14" s="1"/>
      <c r="I14" s="1"/>
      <c r="J14" s="2"/>
    </row>
    <row r="15" spans="1:10" x14ac:dyDescent="0.25">
      <c r="A15" s="78" t="str">
        <f>Sheet1!B4</f>
        <v xml:space="preserve">CONG TY TNHH XUAT NHAP KHAU VA XAY      
DUNG PHUC TIEN-
THON DU XA-XA HOA NAM HUYEN UNG HOA 
HA NOI-
Tax no 0108570397 -
Cell phone: +84 986235099 </v>
      </c>
      <c r="B15" s="131"/>
      <c r="C15" s="131"/>
      <c r="D15" s="132"/>
      <c r="E15" s="133" t="s">
        <v>18</v>
      </c>
      <c r="F15" s="131"/>
      <c r="G15" s="131"/>
      <c r="H15" s="131"/>
      <c r="I15" s="131"/>
      <c r="J15" s="132"/>
    </row>
    <row r="16" spans="1:10" x14ac:dyDescent="0.25">
      <c r="A16" s="133"/>
      <c r="B16" s="131"/>
      <c r="C16" s="131"/>
      <c r="D16" s="132"/>
      <c r="E16" s="133" t="s">
        <v>19</v>
      </c>
      <c r="F16" s="131"/>
      <c r="G16" s="131"/>
      <c r="H16" s="131"/>
      <c r="I16" s="131"/>
      <c r="J16" s="132"/>
    </row>
    <row r="17" spans="1:18" x14ac:dyDescent="0.25">
      <c r="A17" s="133"/>
      <c r="B17" s="131"/>
      <c r="C17" s="131"/>
      <c r="D17" s="132"/>
      <c r="E17" s="133" t="s">
        <v>20</v>
      </c>
      <c r="F17" s="131"/>
      <c r="G17" s="131"/>
      <c r="H17" s="131"/>
      <c r="I17" s="131"/>
      <c r="J17" s="132"/>
    </row>
    <row r="18" spans="1:18" x14ac:dyDescent="0.25">
      <c r="A18" s="133"/>
      <c r="B18" s="131"/>
      <c r="C18" s="131"/>
      <c r="D18" s="132"/>
      <c r="E18" s="133" t="s">
        <v>54</v>
      </c>
      <c r="F18" s="131"/>
      <c r="G18" s="131"/>
      <c r="H18" s="131"/>
      <c r="I18" s="131"/>
      <c r="J18" s="132"/>
    </row>
    <row r="19" spans="1:18" x14ac:dyDescent="0.25">
      <c r="A19" s="133"/>
      <c r="B19" s="131"/>
      <c r="C19" s="131"/>
      <c r="D19" s="132"/>
      <c r="E19" s="133" t="s">
        <v>48</v>
      </c>
      <c r="F19" s="131"/>
      <c r="G19" s="131"/>
      <c r="H19" s="131"/>
      <c r="I19" s="131"/>
      <c r="J19" s="132"/>
    </row>
    <row r="20" spans="1:18" ht="15.75" customHeight="1" thickBot="1" x14ac:dyDescent="0.3">
      <c r="A20" s="134"/>
      <c r="B20" s="135"/>
      <c r="C20" s="135"/>
      <c r="D20" s="136"/>
      <c r="E20" s="133" t="s">
        <v>21</v>
      </c>
      <c r="F20" s="131"/>
      <c r="G20" s="131"/>
      <c r="H20" s="131"/>
      <c r="I20" s="131"/>
      <c r="J20" s="132"/>
    </row>
    <row r="21" spans="1:18" x14ac:dyDescent="0.25">
      <c r="A21" s="114" t="s">
        <v>26</v>
      </c>
      <c r="B21" s="121"/>
      <c r="C21" s="114" t="s">
        <v>28</v>
      </c>
      <c r="D21" s="121"/>
      <c r="E21" s="114" t="s">
        <v>29</v>
      </c>
      <c r="F21" s="73"/>
      <c r="G21" s="74"/>
      <c r="H21" s="114" t="s">
        <v>31</v>
      </c>
      <c r="I21" s="120"/>
      <c r="J21" s="121"/>
    </row>
    <row r="22" spans="1:18" ht="14.45" customHeight="1" x14ac:dyDescent="0.25">
      <c r="A22" s="129" t="s">
        <v>27</v>
      </c>
      <c r="B22" s="130"/>
      <c r="C22" s="111" t="str">
        <f>Sheet1!B11</f>
        <v>Chennai</v>
      </c>
      <c r="D22" s="113"/>
      <c r="E22" s="115" t="s">
        <v>30</v>
      </c>
      <c r="F22" s="116"/>
      <c r="G22" s="117"/>
      <c r="H22" s="115" t="str">
        <f>Sheet1!B15</f>
        <v>VIETNAM</v>
      </c>
      <c r="I22" s="122"/>
      <c r="J22" s="123"/>
      <c r="N22" s="23"/>
    </row>
    <row r="23" spans="1:18" ht="15" customHeight="1" thickBot="1" x14ac:dyDescent="0.3">
      <c r="A23" s="127"/>
      <c r="B23" s="128"/>
      <c r="C23" s="139"/>
      <c r="D23" s="140"/>
      <c r="E23" s="118"/>
      <c r="F23" s="107"/>
      <c r="G23" s="119"/>
      <c r="H23" s="124"/>
      <c r="I23" s="125"/>
      <c r="J23" s="126"/>
    </row>
    <row r="24" spans="1:18" x14ac:dyDescent="0.25">
      <c r="A24" s="72" t="s">
        <v>32</v>
      </c>
      <c r="B24" s="74"/>
      <c r="C24" s="73" t="s">
        <v>33</v>
      </c>
      <c r="D24" s="74"/>
      <c r="E24" s="72" t="s">
        <v>34</v>
      </c>
      <c r="F24" s="73"/>
      <c r="G24" s="74"/>
      <c r="H24" s="73" t="s">
        <v>35</v>
      </c>
      <c r="I24" s="73"/>
      <c r="J24" s="74"/>
    </row>
    <row r="25" spans="1:18" ht="15.75" thickBot="1" x14ac:dyDescent="0.3">
      <c r="A25" s="101"/>
      <c r="B25" s="102"/>
      <c r="C25" s="75" t="str">
        <f>Sheet1!B12</f>
        <v>Chennai</v>
      </c>
      <c r="D25" s="77"/>
      <c r="E25" s="75" t="str">
        <f>Sheet1!B13</f>
        <v>HAI PHONG</v>
      </c>
      <c r="F25" s="76"/>
      <c r="G25" s="77"/>
      <c r="H25" s="75" t="str">
        <f>Sheet1!B14</f>
        <v>HAI PHONG</v>
      </c>
      <c r="I25" s="76"/>
      <c r="J25" s="77"/>
    </row>
    <row r="26" spans="1:18" x14ac:dyDescent="0.25">
      <c r="A26" s="103" t="s">
        <v>63</v>
      </c>
      <c r="B26" s="108" t="s">
        <v>36</v>
      </c>
      <c r="C26" s="109"/>
      <c r="D26" s="110"/>
      <c r="E26" s="103" t="s">
        <v>37</v>
      </c>
      <c r="F26" s="72" t="s">
        <v>38</v>
      </c>
      <c r="G26" s="74"/>
      <c r="H26" s="14" t="s">
        <v>40</v>
      </c>
      <c r="I26" s="72" t="s">
        <v>41</v>
      </c>
      <c r="J26" s="74"/>
    </row>
    <row r="27" spans="1:18" ht="15.75" thickBot="1" x14ac:dyDescent="0.3">
      <c r="A27" s="104"/>
      <c r="B27" s="111"/>
      <c r="C27" s="112"/>
      <c r="D27" s="113"/>
      <c r="E27" s="104"/>
      <c r="F27" s="75" t="s">
        <v>39</v>
      </c>
      <c r="G27" s="77"/>
      <c r="H27" s="15" t="s">
        <v>39</v>
      </c>
      <c r="I27" s="75" t="s">
        <v>42</v>
      </c>
      <c r="J27" s="77"/>
    </row>
    <row r="28" spans="1:18" ht="15.75" thickBot="1" x14ac:dyDescent="0.3">
      <c r="A28" s="34">
        <v>1</v>
      </c>
      <c r="B28" s="86" t="str">
        <f>Sheet1!B10</f>
        <v>POLISHED GRANITE SLABS</v>
      </c>
      <c r="C28" s="87"/>
      <c r="D28" s="88"/>
      <c r="E28" s="19">
        <v>68022390</v>
      </c>
      <c r="F28" s="86">
        <f>Sheet1!B18</f>
        <v>506.2</v>
      </c>
      <c r="G28" s="88"/>
      <c r="H28" s="38">
        <f>Sheet1!B19</f>
        <v>13</v>
      </c>
      <c r="I28" s="147">
        <f>H28*F28</f>
        <v>6580.5999999999995</v>
      </c>
      <c r="J28" s="88"/>
    </row>
    <row r="29" spans="1:18" x14ac:dyDescent="0.25">
      <c r="A29" s="33"/>
      <c r="B29" s="86" t="s">
        <v>67</v>
      </c>
      <c r="C29" s="87"/>
      <c r="D29" s="88"/>
      <c r="E29" s="19" t="s">
        <v>67</v>
      </c>
      <c r="F29" s="84" t="s">
        <v>67</v>
      </c>
      <c r="G29" s="90"/>
      <c r="H29" s="39" t="s">
        <v>67</v>
      </c>
      <c r="I29" s="148" t="s">
        <v>67</v>
      </c>
      <c r="J29" s="117"/>
    </row>
    <row r="30" spans="1:18" x14ac:dyDescent="0.25">
      <c r="A30" s="33"/>
      <c r="B30" s="84"/>
      <c r="C30" s="85"/>
      <c r="D30" s="90"/>
      <c r="E30" s="18"/>
      <c r="F30" s="84"/>
      <c r="G30" s="90"/>
      <c r="H30" s="35"/>
      <c r="I30" s="141"/>
      <c r="J30" s="142"/>
    </row>
    <row r="31" spans="1:18" x14ac:dyDescent="0.25">
      <c r="A31" s="33"/>
      <c r="B31" s="84"/>
      <c r="C31" s="85"/>
      <c r="D31" s="90"/>
      <c r="E31" s="31"/>
      <c r="F31" s="84"/>
      <c r="G31" s="90"/>
      <c r="H31" s="26"/>
      <c r="I31" s="141"/>
      <c r="J31" s="142"/>
      <c r="R31" s="23"/>
    </row>
    <row r="32" spans="1:18" x14ac:dyDescent="0.25">
      <c r="A32" s="36"/>
      <c r="B32" s="29"/>
      <c r="C32" s="29"/>
      <c r="D32" s="29"/>
      <c r="E32" s="27"/>
      <c r="F32" s="27"/>
      <c r="G32" s="27"/>
      <c r="H32" s="28"/>
      <c r="I32" s="20"/>
      <c r="J32" s="21"/>
    </row>
    <row r="33" spans="1:16" x14ac:dyDescent="0.25">
      <c r="A33" s="36"/>
      <c r="B33" s="29"/>
      <c r="C33" s="29"/>
      <c r="D33" s="29"/>
      <c r="E33" s="27"/>
      <c r="F33" s="27"/>
      <c r="G33" s="27"/>
      <c r="H33" s="28"/>
      <c r="I33" s="22"/>
      <c r="J33" s="24"/>
    </row>
    <row r="34" spans="1:16" x14ac:dyDescent="0.25">
      <c r="A34" s="36" t="s">
        <v>57</v>
      </c>
      <c r="B34" s="29"/>
      <c r="C34" s="29" t="s">
        <v>58</v>
      </c>
      <c r="D34" s="29" t="s">
        <v>59</v>
      </c>
      <c r="E34" s="32" t="s">
        <v>60</v>
      </c>
      <c r="F34" s="27"/>
      <c r="G34" s="27"/>
      <c r="H34" s="28"/>
      <c r="I34" s="22"/>
      <c r="J34" s="24"/>
    </row>
    <row r="35" spans="1:16" x14ac:dyDescent="0.25">
      <c r="A35" s="84" t="str">
        <f>Sheet1!B16</f>
        <v>TRHU3961628</v>
      </c>
      <c r="B35" s="85"/>
      <c r="C35" s="25">
        <f>Sheet1!B17</f>
        <v>183</v>
      </c>
      <c r="D35" s="29" t="s">
        <v>61</v>
      </c>
      <c r="E35" s="27" t="s">
        <v>62</v>
      </c>
      <c r="F35" s="27"/>
      <c r="G35" s="27"/>
      <c r="H35" s="28"/>
      <c r="I35" s="22"/>
      <c r="J35" s="24"/>
      <c r="N35" s="23"/>
    </row>
    <row r="36" spans="1:16" x14ac:dyDescent="0.25">
      <c r="A36" s="36"/>
      <c r="B36" s="29"/>
      <c r="C36" s="29"/>
      <c r="D36" s="29"/>
      <c r="E36" s="27"/>
      <c r="F36" s="89"/>
      <c r="G36" s="89"/>
      <c r="H36" s="28"/>
      <c r="I36" s="22"/>
      <c r="J36" s="24"/>
      <c r="P36" s="23"/>
    </row>
    <row r="37" spans="1:16" ht="15.75" thickBot="1" x14ac:dyDescent="0.3">
      <c r="A37" s="37"/>
      <c r="B37" s="30"/>
      <c r="C37" s="30"/>
      <c r="D37" s="30"/>
      <c r="E37" s="7"/>
      <c r="F37" s="7"/>
      <c r="G37" s="7"/>
      <c r="H37" s="8"/>
      <c r="I37" s="6"/>
      <c r="J37" s="8"/>
    </row>
    <row r="38" spans="1:16" x14ac:dyDescent="0.25">
      <c r="A38" s="72" t="s">
        <v>109</v>
      </c>
      <c r="B38" s="73"/>
      <c r="C38" s="73"/>
      <c r="D38" s="73"/>
      <c r="E38" s="73"/>
      <c r="F38" s="73"/>
      <c r="G38" s="73"/>
      <c r="H38" s="74"/>
      <c r="I38" s="97">
        <f>SUM(I28:J29)</f>
        <v>6580.5999999999995</v>
      </c>
      <c r="J38" s="98"/>
    </row>
    <row r="39" spans="1:16" ht="15.75" thickBot="1" x14ac:dyDescent="0.3">
      <c r="A39" s="75"/>
      <c r="B39" s="76"/>
      <c r="C39" s="76"/>
      <c r="D39" s="76"/>
      <c r="E39" s="76"/>
      <c r="F39" s="76"/>
      <c r="G39" s="76"/>
      <c r="H39" s="77"/>
      <c r="I39" s="99"/>
      <c r="J39" s="100"/>
    </row>
    <row r="40" spans="1:16" x14ac:dyDescent="0.25">
      <c r="A40" s="91" t="s">
        <v>43</v>
      </c>
      <c r="B40" s="92"/>
      <c r="C40" s="92"/>
      <c r="D40" s="93"/>
      <c r="E40" s="94" t="s">
        <v>44</v>
      </c>
      <c r="F40" s="95"/>
      <c r="G40" s="95"/>
      <c r="H40" s="95"/>
      <c r="I40" s="95"/>
      <c r="J40" s="96"/>
    </row>
    <row r="41" spans="1:16" ht="19.5" customHeight="1" x14ac:dyDescent="0.25">
      <c r="A41" s="78" t="s">
        <v>65</v>
      </c>
      <c r="B41" s="79"/>
      <c r="C41" s="79"/>
      <c r="D41" s="80"/>
      <c r="E41" s="3" t="s">
        <v>45</v>
      </c>
      <c r="F41" s="4"/>
      <c r="G41" s="4"/>
      <c r="H41" s="4"/>
      <c r="I41" s="4"/>
      <c r="J41" s="5"/>
    </row>
    <row r="42" spans="1:16" ht="19.5" customHeight="1" x14ac:dyDescent="0.25">
      <c r="A42" s="78"/>
      <c r="B42" s="79"/>
      <c r="C42" s="79"/>
      <c r="D42" s="80"/>
      <c r="E42" s="3"/>
      <c r="F42" s="4"/>
      <c r="G42" s="4"/>
      <c r="H42" s="4"/>
      <c r="I42" s="4"/>
      <c r="J42" s="5"/>
    </row>
    <row r="43" spans="1:16" x14ac:dyDescent="0.25">
      <c r="A43" s="78" t="s">
        <v>66</v>
      </c>
      <c r="B43" s="79"/>
      <c r="C43" s="79"/>
      <c r="D43" s="80"/>
      <c r="E43" s="3"/>
      <c r="F43" s="4"/>
      <c r="G43" s="4"/>
      <c r="H43" s="4"/>
      <c r="I43" s="4"/>
      <c r="J43" s="5"/>
    </row>
    <row r="44" spans="1:16" ht="15.75" thickBot="1" x14ac:dyDescent="0.3">
      <c r="A44" s="81"/>
      <c r="B44" s="82"/>
      <c r="C44" s="82"/>
      <c r="D44" s="83"/>
      <c r="E44" s="6" t="s">
        <v>46</v>
      </c>
      <c r="F44" s="7"/>
      <c r="G44" s="7"/>
      <c r="H44" s="7"/>
      <c r="I44" s="7"/>
      <c r="J44" s="8"/>
    </row>
    <row r="45" spans="1:16" x14ac:dyDescent="0.25">
      <c r="J45" t="s">
        <v>67</v>
      </c>
    </row>
  </sheetData>
  <mergeCells count="72">
    <mergeCell ref="E10:G10"/>
    <mergeCell ref="E9:G9"/>
    <mergeCell ref="C21:D21"/>
    <mergeCell ref="C22:D23"/>
    <mergeCell ref="I31:J31"/>
    <mergeCell ref="A12:D12"/>
    <mergeCell ref="E16:J16"/>
    <mergeCell ref="E17:J17"/>
    <mergeCell ref="E12:J13"/>
    <mergeCell ref="I30:J30"/>
    <mergeCell ref="E24:G24"/>
    <mergeCell ref="H24:J24"/>
    <mergeCell ref="E19:J19"/>
    <mergeCell ref="E20:J20"/>
    <mergeCell ref="I28:J28"/>
    <mergeCell ref="I29:J29"/>
    <mergeCell ref="E3:G3"/>
    <mergeCell ref="E4:G4"/>
    <mergeCell ref="H3:J3"/>
    <mergeCell ref="H4:J4"/>
    <mergeCell ref="H6:J6"/>
    <mergeCell ref="H5:J5"/>
    <mergeCell ref="E5:G5"/>
    <mergeCell ref="E6:G6"/>
    <mergeCell ref="E7:G7"/>
    <mergeCell ref="E8:G8"/>
    <mergeCell ref="H7:J7"/>
    <mergeCell ref="H8:J8"/>
    <mergeCell ref="H9:J9"/>
    <mergeCell ref="A21:B21"/>
    <mergeCell ref="A23:B23"/>
    <mergeCell ref="A22:B22"/>
    <mergeCell ref="A15:D20"/>
    <mergeCell ref="E18:J18"/>
    <mergeCell ref="E15:J15"/>
    <mergeCell ref="A1:J2"/>
    <mergeCell ref="B26:D27"/>
    <mergeCell ref="E26:E27"/>
    <mergeCell ref="F26:G26"/>
    <mergeCell ref="F27:G27"/>
    <mergeCell ref="I26:J26"/>
    <mergeCell ref="I27:J27"/>
    <mergeCell ref="E21:G21"/>
    <mergeCell ref="E22:G23"/>
    <mergeCell ref="H21:J21"/>
    <mergeCell ref="H22:J23"/>
    <mergeCell ref="A24:B24"/>
    <mergeCell ref="C24:D24"/>
    <mergeCell ref="A11:D11"/>
    <mergeCell ref="E11:J11"/>
    <mergeCell ref="H10:J10"/>
    <mergeCell ref="C25:D25"/>
    <mergeCell ref="E25:G25"/>
    <mergeCell ref="A25:B25"/>
    <mergeCell ref="H25:J25"/>
    <mergeCell ref="A26:A27"/>
    <mergeCell ref="A38:H39"/>
    <mergeCell ref="A41:D42"/>
    <mergeCell ref="A43:D44"/>
    <mergeCell ref="A35:B35"/>
    <mergeCell ref="B28:D28"/>
    <mergeCell ref="B29:D29"/>
    <mergeCell ref="F36:G36"/>
    <mergeCell ref="F28:G28"/>
    <mergeCell ref="F29:G29"/>
    <mergeCell ref="F31:G31"/>
    <mergeCell ref="F30:G30"/>
    <mergeCell ref="B31:D31"/>
    <mergeCell ref="B30:D30"/>
    <mergeCell ref="A40:D40"/>
    <mergeCell ref="E40:J40"/>
    <mergeCell ref="I38:J39"/>
  </mergeCells>
  <hyperlinks>
    <hyperlink ref="A9" r:id="rId1" xr:uid="{00000000-0004-0000-0000-000000000000}"/>
    <hyperlink ref="A10" r:id="rId2" xr:uid="{00000000-0004-0000-0000-000001000000}"/>
  </hyperlinks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6"/>
  <sheetViews>
    <sheetView topLeftCell="A21" workbookViewId="0">
      <selection activeCell="C39" sqref="C39"/>
    </sheetView>
  </sheetViews>
  <sheetFormatPr defaultRowHeight="15" x14ac:dyDescent="0.25"/>
  <cols>
    <col min="5" max="5" width="7" customWidth="1"/>
    <col min="6" max="6" width="10.85546875" customWidth="1"/>
  </cols>
  <sheetData>
    <row r="1" spans="1:10" ht="21.75" thickBot="1" x14ac:dyDescent="0.4">
      <c r="A1" s="152" t="s">
        <v>68</v>
      </c>
      <c r="B1" s="152"/>
      <c r="C1" s="152"/>
      <c r="D1" s="152"/>
      <c r="E1" s="152"/>
      <c r="F1" s="152"/>
      <c r="G1" s="152"/>
      <c r="H1" s="152"/>
      <c r="I1" s="152"/>
      <c r="J1" s="152"/>
    </row>
    <row r="2" spans="1:10" x14ac:dyDescent="0.25">
      <c r="A2" s="94" t="s">
        <v>69</v>
      </c>
      <c r="B2" s="92"/>
      <c r="C2" s="92"/>
      <c r="D2" s="92"/>
      <c r="E2" s="92"/>
      <c r="F2" s="93"/>
      <c r="G2" s="72" t="s">
        <v>7</v>
      </c>
      <c r="H2" s="74"/>
      <c r="I2" s="86" t="s">
        <v>8</v>
      </c>
      <c r="J2" s="88"/>
    </row>
    <row r="3" spans="1:10" ht="16.5" thickBot="1" x14ac:dyDescent="0.3">
      <c r="A3" s="153" t="s">
        <v>70</v>
      </c>
      <c r="B3" s="131"/>
      <c r="C3" s="131"/>
      <c r="D3" s="131"/>
      <c r="E3" s="131"/>
      <c r="F3" s="132"/>
      <c r="G3" s="101" t="str">
        <f>Inovice!E4</f>
        <v>BK030/23-24</v>
      </c>
      <c r="H3" s="102"/>
      <c r="I3" s="138">
        <f>Inovice!H4</f>
        <v>45373</v>
      </c>
      <c r="J3" s="102"/>
    </row>
    <row r="4" spans="1:10" x14ac:dyDescent="0.25">
      <c r="A4" s="22" t="s">
        <v>71</v>
      </c>
      <c r="B4" s="27"/>
      <c r="C4" s="27"/>
      <c r="D4" s="27"/>
      <c r="E4" s="27"/>
      <c r="F4" s="28"/>
      <c r="G4" s="86" t="s">
        <v>9</v>
      </c>
      <c r="H4" s="87"/>
      <c r="I4" s="87"/>
      <c r="J4" s="88"/>
    </row>
    <row r="5" spans="1:10" ht="15.75" thickBot="1" x14ac:dyDescent="0.3">
      <c r="A5" s="22" t="s">
        <v>72</v>
      </c>
      <c r="B5" s="27"/>
      <c r="C5" s="27"/>
      <c r="D5" s="27"/>
      <c r="E5" s="27"/>
      <c r="F5" s="28"/>
      <c r="G5" s="75" t="s">
        <v>50</v>
      </c>
      <c r="H5" s="76"/>
      <c r="I5" s="76"/>
      <c r="J5" s="77"/>
    </row>
    <row r="6" spans="1:10" ht="15.75" thickBot="1" x14ac:dyDescent="0.3">
      <c r="A6" s="133" t="s">
        <v>73</v>
      </c>
      <c r="B6" s="131"/>
      <c r="C6" s="131"/>
      <c r="D6" s="131"/>
      <c r="E6" s="131"/>
      <c r="F6" s="28"/>
      <c r="G6" s="47"/>
      <c r="H6" s="50"/>
      <c r="I6" s="50"/>
      <c r="J6" s="48"/>
    </row>
    <row r="7" spans="1:10" x14ac:dyDescent="0.25">
      <c r="A7" s="22" t="s">
        <v>74</v>
      </c>
      <c r="B7" s="27"/>
      <c r="C7" s="27"/>
      <c r="D7" s="27"/>
      <c r="E7" s="27"/>
      <c r="F7" s="28"/>
      <c r="G7" s="51" t="s">
        <v>75</v>
      </c>
      <c r="H7" s="16"/>
      <c r="I7" s="16"/>
      <c r="J7" s="17"/>
    </row>
    <row r="8" spans="1:10" ht="15.75" x14ac:dyDescent="0.25">
      <c r="A8" s="52" t="s">
        <v>76</v>
      </c>
      <c r="B8" s="27"/>
      <c r="C8" s="27"/>
      <c r="D8" s="27"/>
      <c r="E8" s="27"/>
      <c r="F8" s="28"/>
      <c r="G8" s="53" t="s">
        <v>77</v>
      </c>
      <c r="H8" s="54"/>
      <c r="I8" s="54"/>
      <c r="J8" s="55"/>
    </row>
    <row r="9" spans="1:10" ht="15.75" x14ac:dyDescent="0.25">
      <c r="A9" s="22" t="s">
        <v>5</v>
      </c>
      <c r="B9" s="27"/>
      <c r="C9" s="27"/>
      <c r="D9" s="27"/>
      <c r="E9" s="27"/>
      <c r="F9" s="28"/>
      <c r="G9" s="53" t="s">
        <v>78</v>
      </c>
      <c r="H9" s="54"/>
      <c r="I9" s="54"/>
      <c r="J9" s="55"/>
    </row>
    <row r="10" spans="1:10" ht="15.75" thickBot="1" x14ac:dyDescent="0.3">
      <c r="A10" s="6" t="s">
        <v>6</v>
      </c>
      <c r="B10" s="7"/>
      <c r="C10" s="7"/>
      <c r="D10" s="7"/>
      <c r="E10" s="7"/>
      <c r="F10" s="8"/>
      <c r="G10" s="6"/>
      <c r="H10" s="7"/>
      <c r="I10" s="7"/>
      <c r="J10" s="8"/>
    </row>
    <row r="11" spans="1:10" x14ac:dyDescent="0.25">
      <c r="A11" s="154" t="s">
        <v>13</v>
      </c>
      <c r="B11" s="95"/>
      <c r="C11" s="95"/>
      <c r="D11" s="95"/>
      <c r="E11" s="95"/>
      <c r="F11" s="2"/>
      <c r="G11" s="56" t="s">
        <v>79</v>
      </c>
      <c r="H11" s="1"/>
      <c r="I11" s="1"/>
      <c r="J11" s="2"/>
    </row>
    <row r="12" spans="1:10" x14ac:dyDescent="0.25">
      <c r="A12" s="155" t="s">
        <v>80</v>
      </c>
      <c r="B12" s="156"/>
      <c r="C12" s="156"/>
      <c r="D12" s="156"/>
      <c r="E12" s="156"/>
      <c r="F12" s="28"/>
      <c r="G12" s="22"/>
      <c r="H12" s="27"/>
      <c r="I12" s="27"/>
      <c r="J12" s="28"/>
    </row>
    <row r="13" spans="1:10" ht="15.75" thickBot="1" x14ac:dyDescent="0.3">
      <c r="A13" s="157"/>
      <c r="B13" s="158"/>
      <c r="C13" s="158"/>
      <c r="D13" s="158"/>
      <c r="E13" s="158"/>
      <c r="F13" s="8"/>
      <c r="G13" s="22"/>
      <c r="H13" s="27"/>
      <c r="I13" s="27"/>
      <c r="J13" s="28"/>
    </row>
    <row r="14" spans="1:10" x14ac:dyDescent="0.25">
      <c r="A14" s="149" t="s">
        <v>16</v>
      </c>
      <c r="B14" s="150"/>
      <c r="C14" s="150"/>
      <c r="D14" s="150"/>
      <c r="E14" s="150"/>
      <c r="F14" s="151"/>
      <c r="G14" s="22"/>
      <c r="H14" s="27"/>
      <c r="I14" s="27"/>
      <c r="J14" s="28"/>
    </row>
    <row r="15" spans="1:10" x14ac:dyDescent="0.25">
      <c r="A15" s="167" t="str">
        <f>Inovice!A15</f>
        <v xml:space="preserve">CONG TY TNHH XUAT NHAP KHAU VA XAY      
DUNG PHUC TIEN-
THON DU XA-XA HOA NAM HUYEN UNG HOA 
HA NOI-
Tax no 0108570397 -
Cell phone: +84 986235099 </v>
      </c>
      <c r="B15" s="168"/>
      <c r="C15" s="168"/>
      <c r="D15" s="168"/>
      <c r="E15" s="168"/>
      <c r="F15" s="169"/>
      <c r="G15" s="22"/>
      <c r="H15" s="27"/>
      <c r="I15" s="27"/>
      <c r="J15" s="28"/>
    </row>
    <row r="16" spans="1:10" x14ac:dyDescent="0.25">
      <c r="A16" s="167"/>
      <c r="B16" s="168"/>
      <c r="C16" s="168"/>
      <c r="D16" s="168"/>
      <c r="E16" s="168"/>
      <c r="F16" s="169"/>
      <c r="G16" s="22"/>
      <c r="H16" s="27"/>
      <c r="I16" s="27"/>
      <c r="J16" s="28"/>
    </row>
    <row r="17" spans="1:10" x14ac:dyDescent="0.25">
      <c r="A17" s="167"/>
      <c r="B17" s="168"/>
      <c r="C17" s="168"/>
      <c r="D17" s="168"/>
      <c r="E17" s="168"/>
      <c r="F17" s="169"/>
      <c r="G17" s="22"/>
      <c r="H17" s="27"/>
      <c r="I17" s="27"/>
      <c r="J17" s="28"/>
    </row>
    <row r="18" spans="1:10" ht="15.75" thickBot="1" x14ac:dyDescent="0.3">
      <c r="A18" s="167"/>
      <c r="B18" s="168"/>
      <c r="C18" s="168"/>
      <c r="D18" s="168"/>
      <c r="E18" s="168"/>
      <c r="F18" s="169"/>
      <c r="G18" s="6"/>
      <c r="H18" s="7"/>
      <c r="I18" s="7"/>
      <c r="J18" s="8"/>
    </row>
    <row r="19" spans="1:10" x14ac:dyDescent="0.25">
      <c r="A19" s="167"/>
      <c r="B19" s="168"/>
      <c r="C19" s="168"/>
      <c r="D19" s="168"/>
      <c r="E19" s="168"/>
      <c r="F19" s="169"/>
      <c r="G19" s="159" t="s">
        <v>81</v>
      </c>
      <c r="H19" s="173"/>
      <c r="I19" s="159" t="s">
        <v>82</v>
      </c>
      <c r="J19" s="160"/>
    </row>
    <row r="20" spans="1:10" ht="15.75" thickBot="1" x14ac:dyDescent="0.3">
      <c r="A20" s="170"/>
      <c r="B20" s="171"/>
      <c r="C20" s="171"/>
      <c r="D20" s="171"/>
      <c r="E20" s="171"/>
      <c r="F20" s="172"/>
      <c r="G20" s="75" t="s">
        <v>30</v>
      </c>
      <c r="H20" s="77"/>
      <c r="I20" s="75" t="str">
        <f>Inovice!H22</f>
        <v>VIETNAM</v>
      </c>
      <c r="J20" s="77"/>
    </row>
    <row r="21" spans="1:10" x14ac:dyDescent="0.25">
      <c r="A21" s="161" t="s">
        <v>83</v>
      </c>
      <c r="B21" s="162"/>
      <c r="C21" s="163"/>
      <c r="D21" s="161" t="s">
        <v>84</v>
      </c>
      <c r="E21" s="162"/>
      <c r="F21" s="163"/>
      <c r="G21" s="164" t="s">
        <v>85</v>
      </c>
      <c r="H21" s="165"/>
      <c r="I21" s="165"/>
      <c r="J21" s="166"/>
    </row>
    <row r="22" spans="1:10" ht="15.75" thickBot="1" x14ac:dyDescent="0.3">
      <c r="A22" s="101"/>
      <c r="B22" s="137"/>
      <c r="C22" s="102"/>
      <c r="D22" s="75" t="str">
        <f>Inovice!C22</f>
        <v>Chennai</v>
      </c>
      <c r="E22" s="76"/>
      <c r="F22" s="77"/>
      <c r="G22" s="174" t="s">
        <v>64</v>
      </c>
      <c r="H22" s="112"/>
      <c r="I22" s="112"/>
      <c r="J22" s="113"/>
    </row>
    <row r="23" spans="1:10" x14ac:dyDescent="0.25">
      <c r="A23" s="161" t="s">
        <v>86</v>
      </c>
      <c r="B23" s="162"/>
      <c r="C23" s="163"/>
      <c r="D23" s="161" t="s">
        <v>87</v>
      </c>
      <c r="E23" s="162"/>
      <c r="F23" s="163"/>
      <c r="G23" s="111"/>
      <c r="H23" s="112"/>
      <c r="I23" s="112"/>
      <c r="J23" s="113"/>
    </row>
    <row r="24" spans="1:10" ht="15.75" thickBot="1" x14ac:dyDescent="0.3">
      <c r="A24" s="101"/>
      <c r="B24" s="137"/>
      <c r="C24" s="102"/>
      <c r="D24" s="75" t="str">
        <f>Inovice!C25</f>
        <v>Chennai</v>
      </c>
      <c r="E24" s="76"/>
      <c r="F24" s="77"/>
      <c r="G24" s="111"/>
      <c r="H24" s="112"/>
      <c r="I24" s="112"/>
      <c r="J24" s="113"/>
    </row>
    <row r="25" spans="1:10" x14ac:dyDescent="0.25">
      <c r="A25" s="161" t="s">
        <v>34</v>
      </c>
      <c r="B25" s="162"/>
      <c r="C25" s="163"/>
      <c r="D25" s="161" t="s">
        <v>35</v>
      </c>
      <c r="E25" s="162"/>
      <c r="F25" s="163"/>
      <c r="G25" s="111"/>
      <c r="H25" s="112"/>
      <c r="I25" s="112"/>
      <c r="J25" s="113"/>
    </row>
    <row r="26" spans="1:10" ht="15.75" thickBot="1" x14ac:dyDescent="0.3">
      <c r="A26" s="75" t="str">
        <f>Inovice!E25</f>
        <v>HAI PHONG</v>
      </c>
      <c r="B26" s="76"/>
      <c r="C26" s="77"/>
      <c r="D26" s="75" t="str">
        <f>Inovice!H25</f>
        <v>HAI PHONG</v>
      </c>
      <c r="E26" s="76"/>
      <c r="F26" s="77"/>
      <c r="G26" s="139"/>
      <c r="H26" s="175"/>
      <c r="I26" s="175"/>
      <c r="J26" s="140"/>
    </row>
    <row r="27" spans="1:10" x14ac:dyDescent="0.25">
      <c r="A27" s="22"/>
      <c r="B27" s="27"/>
      <c r="C27" s="27"/>
      <c r="D27" s="27"/>
      <c r="E27" s="27"/>
      <c r="F27" s="27"/>
      <c r="G27" s="27"/>
      <c r="H27" s="18"/>
      <c r="I27" s="22"/>
      <c r="J27" s="28"/>
    </row>
    <row r="28" spans="1:10" ht="15.75" thickBot="1" x14ac:dyDescent="0.3">
      <c r="A28" s="6"/>
      <c r="B28" s="7"/>
      <c r="C28" s="7"/>
      <c r="D28" s="7"/>
      <c r="E28" s="7"/>
      <c r="F28" s="7"/>
      <c r="G28" s="7"/>
      <c r="H28" s="57"/>
      <c r="I28" s="6"/>
      <c r="J28" s="8"/>
    </row>
    <row r="29" spans="1:10" ht="15.75" thickBot="1" x14ac:dyDescent="0.3">
      <c r="A29" s="58" t="s">
        <v>63</v>
      </c>
      <c r="B29" s="176" t="s">
        <v>88</v>
      </c>
      <c r="C29" s="177"/>
      <c r="D29" s="176" t="s">
        <v>36</v>
      </c>
      <c r="E29" s="178"/>
      <c r="F29" s="178"/>
      <c r="G29" s="59"/>
      <c r="H29" s="60"/>
      <c r="I29" s="176" t="s">
        <v>39</v>
      </c>
      <c r="J29" s="177"/>
    </row>
    <row r="30" spans="1:10" ht="15.75" thickBot="1" x14ac:dyDescent="0.3">
      <c r="A30" s="34">
        <v>1</v>
      </c>
      <c r="B30" s="86">
        <f>Inovice!E28</f>
        <v>68022390</v>
      </c>
      <c r="C30" s="88"/>
      <c r="D30" s="154" t="str">
        <f>Inovice!B28</f>
        <v>POLISHED GRANITE SLABS</v>
      </c>
      <c r="E30" s="95"/>
      <c r="F30" s="95"/>
      <c r="G30" s="95"/>
      <c r="H30" s="96"/>
      <c r="I30" s="179">
        <f>Inovice!F28</f>
        <v>506.2</v>
      </c>
      <c r="J30" s="180"/>
    </row>
    <row r="31" spans="1:10" x14ac:dyDescent="0.25">
      <c r="A31" s="35"/>
      <c r="B31" s="84"/>
      <c r="C31" s="90"/>
      <c r="D31" s="154" t="s">
        <v>67</v>
      </c>
      <c r="E31" s="95"/>
      <c r="F31" s="95"/>
      <c r="G31" s="95"/>
      <c r="H31" s="96"/>
      <c r="I31" s="84" t="s">
        <v>67</v>
      </c>
      <c r="J31" s="90"/>
    </row>
    <row r="32" spans="1:10" x14ac:dyDescent="0.25">
      <c r="A32" s="35"/>
      <c r="B32" s="84"/>
      <c r="C32" s="90"/>
      <c r="D32" s="40"/>
      <c r="E32" s="40"/>
      <c r="F32" s="40"/>
      <c r="G32" s="40"/>
      <c r="H32" s="41"/>
      <c r="I32" s="84"/>
      <c r="J32" s="90"/>
    </row>
    <row r="33" spans="1:10" x14ac:dyDescent="0.25">
      <c r="A33" s="35"/>
      <c r="B33" s="84"/>
      <c r="C33" s="90"/>
      <c r="D33" s="40"/>
      <c r="E33" s="40"/>
      <c r="F33" s="40"/>
      <c r="G33" s="40"/>
      <c r="H33" s="41"/>
      <c r="I33" s="84"/>
      <c r="J33" s="90"/>
    </row>
    <row r="34" spans="1:10" ht="15.75" thickBot="1" x14ac:dyDescent="0.3">
      <c r="A34" s="57"/>
      <c r="B34" s="101"/>
      <c r="C34" s="102"/>
      <c r="D34" s="42"/>
      <c r="E34" s="42"/>
      <c r="F34" s="42"/>
      <c r="G34" s="42"/>
      <c r="H34" s="43"/>
      <c r="I34" s="6"/>
      <c r="J34" s="8"/>
    </row>
    <row r="35" spans="1:10" ht="15.75" thickBot="1" x14ac:dyDescent="0.3">
      <c r="A35" s="61" t="s">
        <v>89</v>
      </c>
      <c r="B35" s="62"/>
      <c r="C35" s="62"/>
      <c r="D35" s="62"/>
      <c r="E35" s="62"/>
      <c r="F35" s="62"/>
      <c r="G35" s="62"/>
      <c r="H35" s="62"/>
      <c r="I35" s="181">
        <f>SUM(I30:J31)</f>
        <v>506.2</v>
      </c>
      <c r="J35" s="177"/>
    </row>
    <row r="36" spans="1:10" x14ac:dyDescent="0.25">
      <c r="A36" s="52"/>
      <c r="B36" s="27"/>
      <c r="C36" s="27"/>
      <c r="D36" s="27"/>
      <c r="E36" s="27"/>
      <c r="F36" s="27"/>
      <c r="G36" s="27"/>
      <c r="H36" s="27"/>
      <c r="I36" s="50"/>
      <c r="J36" s="48"/>
    </row>
    <row r="37" spans="1:10" x14ac:dyDescent="0.25">
      <c r="A37" s="127" t="s">
        <v>90</v>
      </c>
      <c r="B37" s="89"/>
      <c r="C37" s="50" t="s">
        <v>58</v>
      </c>
      <c r="D37" s="89" t="s">
        <v>59</v>
      </c>
      <c r="E37" s="89"/>
      <c r="F37" s="50" t="s">
        <v>60</v>
      </c>
      <c r="G37" s="50"/>
      <c r="H37" s="27"/>
      <c r="I37" s="50"/>
      <c r="J37" s="48"/>
    </row>
    <row r="38" spans="1:10" x14ac:dyDescent="0.25">
      <c r="A38" s="84" t="str">
        <f>Inovice!A35</f>
        <v>TRHU3961628</v>
      </c>
      <c r="B38" s="85"/>
      <c r="C38" s="40">
        <f>Inovice!C35</f>
        <v>183</v>
      </c>
      <c r="D38" s="182" t="s">
        <v>91</v>
      </c>
      <c r="E38" s="182"/>
      <c r="F38" s="40" t="s">
        <v>92</v>
      </c>
      <c r="G38" s="40"/>
      <c r="H38" s="29"/>
      <c r="I38" s="29"/>
      <c r="J38" s="63"/>
    </row>
    <row r="39" spans="1:10" x14ac:dyDescent="0.25">
      <c r="A39" s="44"/>
      <c r="B39" s="45"/>
      <c r="C39" s="45"/>
      <c r="D39" s="45"/>
      <c r="E39" s="45"/>
      <c r="F39" s="45"/>
      <c r="G39" s="45"/>
      <c r="H39" s="45"/>
      <c r="I39" s="45"/>
      <c r="J39" s="46"/>
    </row>
    <row r="40" spans="1:10" x14ac:dyDescent="0.25">
      <c r="A40" s="44" t="s">
        <v>93</v>
      </c>
      <c r="B40" s="45"/>
      <c r="C40" s="45"/>
      <c r="D40" s="45"/>
      <c r="E40" s="45"/>
      <c r="F40" s="45"/>
      <c r="G40" s="45"/>
      <c r="H40" s="45"/>
      <c r="I40" s="45"/>
      <c r="J40" s="46"/>
    </row>
    <row r="41" spans="1:10" x14ac:dyDescent="0.25">
      <c r="A41" s="44" t="s">
        <v>94</v>
      </c>
      <c r="B41" s="45"/>
      <c r="C41" s="45"/>
      <c r="D41" s="45"/>
      <c r="E41" s="45"/>
      <c r="F41" s="45"/>
      <c r="G41" s="45"/>
      <c r="H41" s="45"/>
      <c r="I41" s="45"/>
      <c r="J41" s="46"/>
    </row>
    <row r="42" spans="1:10" ht="15.75" thickBot="1" x14ac:dyDescent="0.3">
      <c r="A42" s="49"/>
      <c r="B42" s="64"/>
      <c r="C42" s="64"/>
      <c r="D42" s="64"/>
      <c r="E42" s="64"/>
      <c r="F42" s="64"/>
      <c r="G42" s="64"/>
      <c r="H42" s="64"/>
      <c r="I42" s="64"/>
      <c r="J42" s="65"/>
    </row>
    <row r="43" spans="1:10" x14ac:dyDescent="0.25">
      <c r="A43" s="94" t="s">
        <v>95</v>
      </c>
      <c r="B43" s="92"/>
      <c r="C43" s="92"/>
      <c r="D43" s="92"/>
      <c r="E43" s="92"/>
      <c r="F43" s="93"/>
      <c r="G43" s="94" t="s">
        <v>44</v>
      </c>
      <c r="H43" s="92"/>
      <c r="I43" s="92"/>
      <c r="J43" s="93"/>
    </row>
    <row r="44" spans="1:10" x14ac:dyDescent="0.25">
      <c r="A44" s="183" t="s">
        <v>96</v>
      </c>
      <c r="B44" s="184"/>
      <c r="C44" s="184"/>
      <c r="D44" s="184"/>
      <c r="E44" s="184"/>
      <c r="F44" s="185"/>
      <c r="G44" s="22"/>
      <c r="H44" s="27"/>
      <c r="I44" s="27"/>
      <c r="J44" s="28"/>
    </row>
    <row r="45" spans="1:10" x14ac:dyDescent="0.25">
      <c r="A45" s="186" t="s">
        <v>97</v>
      </c>
      <c r="B45" s="187"/>
      <c r="C45" s="187"/>
      <c r="D45" s="187"/>
      <c r="E45" s="187"/>
      <c r="F45" s="188"/>
      <c r="G45" s="22"/>
      <c r="H45" s="27"/>
      <c r="I45" s="27"/>
      <c r="J45" s="28"/>
    </row>
    <row r="46" spans="1:10" ht="15.75" thickBot="1" x14ac:dyDescent="0.3">
      <c r="A46" s="189" t="s">
        <v>98</v>
      </c>
      <c r="B46" s="190"/>
      <c r="C46" s="190"/>
      <c r="D46" s="190"/>
      <c r="E46" s="190"/>
      <c r="F46" s="191"/>
      <c r="G46" s="134" t="s">
        <v>99</v>
      </c>
      <c r="H46" s="135"/>
      <c r="I46" s="135"/>
      <c r="J46" s="136"/>
    </row>
  </sheetData>
  <mergeCells count="57">
    <mergeCell ref="A43:F43"/>
    <mergeCell ref="G43:J43"/>
    <mergeCell ref="A44:F44"/>
    <mergeCell ref="A45:F45"/>
    <mergeCell ref="A46:F46"/>
    <mergeCell ref="G46:J46"/>
    <mergeCell ref="B34:C34"/>
    <mergeCell ref="I35:J35"/>
    <mergeCell ref="A37:B37"/>
    <mergeCell ref="D37:E37"/>
    <mergeCell ref="A38:B38"/>
    <mergeCell ref="D38:E38"/>
    <mergeCell ref="B33:C33"/>
    <mergeCell ref="I33:J33"/>
    <mergeCell ref="D26:F26"/>
    <mergeCell ref="B29:C29"/>
    <mergeCell ref="D29:F29"/>
    <mergeCell ref="I29:J29"/>
    <mergeCell ref="B30:C30"/>
    <mergeCell ref="D30:H30"/>
    <mergeCell ref="I30:J30"/>
    <mergeCell ref="B31:C31"/>
    <mergeCell ref="D31:H31"/>
    <mergeCell ref="I31:J31"/>
    <mergeCell ref="B32:C32"/>
    <mergeCell ref="I32:J32"/>
    <mergeCell ref="A22:C22"/>
    <mergeCell ref="D22:F22"/>
    <mergeCell ref="G22:J26"/>
    <mergeCell ref="A23:C23"/>
    <mergeCell ref="D23:F23"/>
    <mergeCell ref="A24:C24"/>
    <mergeCell ref="D24:F24"/>
    <mergeCell ref="A25:C25"/>
    <mergeCell ref="D25:F25"/>
    <mergeCell ref="A26:C26"/>
    <mergeCell ref="I19:J19"/>
    <mergeCell ref="G20:H20"/>
    <mergeCell ref="I20:J20"/>
    <mergeCell ref="A21:C21"/>
    <mergeCell ref="D21:F21"/>
    <mergeCell ref="G21:J21"/>
    <mergeCell ref="A15:F20"/>
    <mergeCell ref="G19:H19"/>
    <mergeCell ref="A14:F14"/>
    <mergeCell ref="A1:J1"/>
    <mergeCell ref="A2:F2"/>
    <mergeCell ref="G2:H2"/>
    <mergeCell ref="I2:J2"/>
    <mergeCell ref="A3:F3"/>
    <mergeCell ref="G3:H3"/>
    <mergeCell ref="I3:J3"/>
    <mergeCell ref="G4:J4"/>
    <mergeCell ref="G5:J5"/>
    <mergeCell ref="A6:E6"/>
    <mergeCell ref="A11:E11"/>
    <mergeCell ref="A12:E13"/>
  </mergeCells>
  <hyperlinks>
    <hyperlink ref="A9" r:id="rId1" xr:uid="{9977EBA1-A2DF-4F3F-82BC-07854643DADB}"/>
    <hyperlink ref="A10" r:id="rId2" xr:uid="{F07444C9-73EA-4DED-9D12-3B193C4D2D52}"/>
  </hyperlinks>
  <pageMargins left="0.25" right="0.25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Inovice</vt:lpstr>
      <vt:lpstr>Peacking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2024-04-23T10:57:19Z</cp:lastPrinted>
  <dcterms:created xsi:type="dcterms:W3CDTF">2022-11-23T06:47:43Z</dcterms:created>
  <dcterms:modified xsi:type="dcterms:W3CDTF">2024-04-23T13:10:47Z</dcterms:modified>
</cp:coreProperties>
</file>