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/>
  <mc:AlternateContent xmlns:mc="http://schemas.openxmlformats.org/markup-compatibility/2006">
    <mc:Choice Requires="x15">
      <x15ac:absPath xmlns:x15ac="http://schemas.microsoft.com/office/spreadsheetml/2010/11/ac" url="E:\Main\BK Exports bills\25-26\Invoices 25-26\11 BK011 July 25-26 AA Stone Investment Trading Company (VK)(Nam vu) Absolute long\"/>
    </mc:Choice>
  </mc:AlternateContent>
  <xr:revisionPtr revIDLastSave="0" documentId="13_ncr:1_{187AD247-AD13-49D0-AB1B-6F49E6EA655F}" xr6:coauthVersionLast="36" xr6:coauthVersionMax="36" xr10:uidLastSave="{00000000-0000-0000-0000-000000000000}"/>
  <bookViews>
    <workbookView xWindow="0" yWindow="0" windowWidth="20490" windowHeight="7245" activeTab="4" xr2:uid="{00000000-000D-0000-FFFF-FFFF00000000}"/>
  </bookViews>
  <sheets>
    <sheet name="company data" sheetId="1" r:id="rId1"/>
    <sheet name="input data" sheetId="2" r:id="rId2"/>
    <sheet name="Invoice" sheetId="3" r:id="rId3"/>
    <sheet name="Peacking List" sheetId="4" r:id="rId4"/>
    <sheet name="PO" sheetId="5" r:id="rId5"/>
  </sheets>
  <definedNames>
    <definedName name="_xlnm.Print_Area" localSheetId="4">PO!$A$1:$K$42</definedName>
  </definedNames>
  <calcPr calcId="191029"/>
  <extLst>
    <ext uri="GoogleSheetsCustomDataVersion2">
      <go:sheetsCustomData xmlns:go="http://customooxmlschemas.google.com/" r:id="rId9" roundtripDataChecksum="0UDH6hR5QprJBtfF4YeReHDvc/QhxlqsMNJhY5nbzoU="/>
    </ext>
  </extLst>
</workbook>
</file>

<file path=xl/calcChain.xml><?xml version="1.0" encoding="utf-8"?>
<calcChain xmlns="http://schemas.openxmlformats.org/spreadsheetml/2006/main">
  <c r="J20" i="5" l="1"/>
  <c r="F28" i="3" l="1"/>
  <c r="J19" i="5" l="1"/>
  <c r="H28" i="3" l="1"/>
  <c r="C33" i="4" l="1"/>
  <c r="A12" i="4"/>
  <c r="A12" i="3"/>
  <c r="A15" i="3" l="1"/>
  <c r="B3" i="2" l="1"/>
  <c r="B5" i="2"/>
  <c r="G5" i="4" l="1"/>
  <c r="C37" i="5"/>
  <c r="H6" i="3"/>
  <c r="I29" i="4"/>
  <c r="I30" i="4" s="1"/>
  <c r="C35" i="4"/>
  <c r="B29" i="4"/>
  <c r="G26" i="4"/>
  <c r="A26" i="4"/>
  <c r="G22" i="4"/>
  <c r="C31" i="3"/>
  <c r="A31" i="3"/>
  <c r="A33" i="4" s="1"/>
  <c r="B28" i="3"/>
  <c r="D29" i="4" s="1"/>
  <c r="H25" i="3"/>
  <c r="D26" i="4" s="1"/>
  <c r="E25" i="3"/>
  <c r="C25" i="3"/>
  <c r="D24" i="4" s="1"/>
  <c r="H22" i="3"/>
  <c r="I20" i="4" s="1"/>
  <c r="C22" i="3"/>
  <c r="D22" i="4" s="1"/>
  <c r="A15" i="4"/>
  <c r="H12" i="3"/>
  <c r="E12" i="3"/>
  <c r="H10" i="3"/>
  <c r="E10" i="3"/>
  <c r="H4" i="3"/>
  <c r="I3" i="4" s="1"/>
  <c r="E4" i="3"/>
  <c r="G3" i="4" s="1"/>
  <c r="J21" i="5" l="1"/>
  <c r="J23" i="5" s="1"/>
  <c r="I28" i="3"/>
  <c r="I34" i="3" s="1"/>
</calcChain>
</file>

<file path=xl/sharedStrings.xml><?xml version="1.0" encoding="utf-8"?>
<sst xmlns="http://schemas.openxmlformats.org/spreadsheetml/2006/main" count="199" uniqueCount="162">
  <si>
    <t>financial year</t>
  </si>
  <si>
    <t>Kind of packing</t>
  </si>
  <si>
    <t>type of container</t>
  </si>
  <si>
    <t>terms of delivery</t>
  </si>
  <si>
    <t>terms of payment</t>
  </si>
  <si>
    <t>Wooden Crate packing</t>
  </si>
  <si>
    <t>FCL</t>
  </si>
  <si>
    <t>FOB</t>
  </si>
  <si>
    <t>30 % Advance, Remaning Against Document</t>
  </si>
  <si>
    <t>Loose packing</t>
  </si>
  <si>
    <t>CIF</t>
  </si>
  <si>
    <t>100 % Advance</t>
  </si>
  <si>
    <t>American Standard</t>
  </si>
  <si>
    <t>CNF</t>
  </si>
  <si>
    <t>70 %  Advance, Remaning Against Document</t>
  </si>
  <si>
    <t>100% Against Documents</t>
  </si>
  <si>
    <t>Financial Year</t>
  </si>
  <si>
    <t>No.</t>
  </si>
  <si>
    <t>Invoice Number</t>
  </si>
  <si>
    <t>Date</t>
  </si>
  <si>
    <t xml:space="preserve">LUT No: </t>
  </si>
  <si>
    <t>Party Name</t>
  </si>
  <si>
    <t>number of containers</t>
  </si>
  <si>
    <t>Kind of Packing</t>
  </si>
  <si>
    <t>Type of container</t>
  </si>
  <si>
    <t>Terms of delivery</t>
  </si>
  <si>
    <t>Terms of payment</t>
  </si>
  <si>
    <t>Product Name</t>
  </si>
  <si>
    <t>POLISHED GRANITE SLABS</t>
  </si>
  <si>
    <t>Place Of Receipt By Pre-Carrier</t>
  </si>
  <si>
    <t>Port Of Loading</t>
  </si>
  <si>
    <t xml:space="preserve">Port Of Discharge </t>
  </si>
  <si>
    <t xml:space="preserve">Place Of Delivery </t>
  </si>
  <si>
    <t>Country Of Final Destination</t>
  </si>
  <si>
    <t xml:space="preserve">  Container No.</t>
  </si>
  <si>
    <t>Slabs</t>
  </si>
  <si>
    <t>Quantity</t>
  </si>
  <si>
    <t>Rate  Per</t>
  </si>
  <si>
    <t xml:space="preserve">INVOICE </t>
  </si>
  <si>
    <t xml:space="preserve">EXPORTER </t>
  </si>
  <si>
    <t>INVOICE NO.</t>
  </si>
  <si>
    <t>DATE</t>
  </si>
  <si>
    <t>B K EXPORTS</t>
  </si>
  <si>
    <t>90, Jasodanagar Cross Road, Nr. Canal,</t>
  </si>
  <si>
    <t>BUYER'S ORDER NO.</t>
  </si>
  <si>
    <t>LUT/ARN NO.</t>
  </si>
  <si>
    <t>Opp.Baroda Express Highway, Amraiwadi,</t>
  </si>
  <si>
    <t>Ahmedabad, Gujarat, India - 380026.</t>
  </si>
  <si>
    <t>PAN NO. /IEC CODE</t>
  </si>
  <si>
    <t>GSTIN</t>
  </si>
  <si>
    <t xml:space="preserve"> +91 9313035076,  +91 9537651265</t>
  </si>
  <si>
    <t>AGQPJ1643Q</t>
  </si>
  <si>
    <t>24AGQPJ1643Q1ZW</t>
  </si>
  <si>
    <t>info@bkexportsinternational.com</t>
  </si>
  <si>
    <t xml:space="preserve">KIND OF PACKING </t>
  </si>
  <si>
    <t>TYPE OF CONTAINER</t>
  </si>
  <si>
    <t>www.bkexportsinternational.com</t>
  </si>
  <si>
    <t>CONSIGNEE</t>
  </si>
  <si>
    <t xml:space="preserve">TERMS OF DELIVERY </t>
  </si>
  <si>
    <t>TERMS OF PAYMENT</t>
  </si>
  <si>
    <t>NOTIFY PARTY</t>
  </si>
  <si>
    <t>BANK DETAILS: 
ACCOUNT NAME : B K  EXPORTS
BANK NAME : BANK OF BARODA
ACCOUNT NUMBER : 14970200000658
SWIFT CODE : BARBINBBVAT
IFSC CODE : BARB0MANEAS (fifth digit zero)
BRANCH : MANINAGAR (EAST)</t>
  </si>
  <si>
    <t>Per Carriage By</t>
  </si>
  <si>
    <t xml:space="preserve">Country Of Origin Of Goods </t>
  </si>
  <si>
    <t>By Road Truck No.</t>
  </si>
  <si>
    <t>INDIA</t>
  </si>
  <si>
    <t>Vessel/ Flight No.</t>
  </si>
  <si>
    <t>Sr. No.</t>
  </si>
  <si>
    <t xml:space="preserve">Description Of Goods </t>
  </si>
  <si>
    <t>HS CODE</t>
  </si>
  <si>
    <t>Quantity in</t>
  </si>
  <si>
    <t xml:space="preserve">TOTAL AMOUNT </t>
  </si>
  <si>
    <t>SQM</t>
  </si>
  <si>
    <t>(IN USD)</t>
  </si>
  <si>
    <t>Gross Weight</t>
  </si>
  <si>
    <t>Net Weight</t>
  </si>
  <si>
    <t>28000 kgs</t>
  </si>
  <si>
    <t>27500 kgs</t>
  </si>
  <si>
    <t>Amount in Words:</t>
  </si>
  <si>
    <t>Declaration</t>
  </si>
  <si>
    <t>For B K EXPORTS</t>
  </si>
  <si>
    <r>
      <rPr>
        <sz val="11"/>
        <color theme="1"/>
        <rFont val="Calibri"/>
        <family val="2"/>
      </rPr>
      <t>*</t>
    </r>
    <r>
      <rPr>
        <sz val="9"/>
        <color theme="1"/>
        <rFont val="Calibri"/>
        <family val="2"/>
      </rPr>
      <t xml:space="preserve"> We declare that invoice shows the actual price of the  goods described and that all particulars are true and correct.</t>
    </r>
  </si>
  <si>
    <t xml:space="preserve">Proprietor </t>
  </si>
  <si>
    <t xml:space="preserve">*  Thickness Variation will be -/+1mm.
</t>
  </si>
  <si>
    <t xml:space="preserve">Authorised Signatory </t>
  </si>
  <si>
    <t>PACKING LIST</t>
  </si>
  <si>
    <t>EXPORTER</t>
  </si>
  <si>
    <t>B K  EXPORTS</t>
  </si>
  <si>
    <t xml:space="preserve">90, Jasodanagar Cross Road, Nr. Canal,  </t>
  </si>
  <si>
    <t>Opp. Baroda Express Highway, Amraiwadi,</t>
  </si>
  <si>
    <t xml:space="preserve"> Ahmedabad, Gujarat, India - 380026.</t>
  </si>
  <si>
    <t xml:space="preserve"> 09313035076,  09537651265</t>
  </si>
  <si>
    <t>OTHER REFERENCE(S)</t>
  </si>
  <si>
    <t>GSTIN : 24AGQPJ1643Q1ZW</t>
  </si>
  <si>
    <t>IE CODE  : AGQPJ1643Q</t>
  </si>
  <si>
    <t>PAN NO. : AGQPJ1643Q</t>
  </si>
  <si>
    <t>BUYER (if other than consignee)</t>
  </si>
  <si>
    <t>Country of Origin of Goods</t>
  </si>
  <si>
    <t>Country of Final Destination</t>
  </si>
  <si>
    <t xml:space="preserve">Pre-Carriage by </t>
  </si>
  <si>
    <t>Place of Receipt by Pre-carrier</t>
  </si>
  <si>
    <t>Terms of Delivery.</t>
  </si>
  <si>
    <t>Vessel/Flight No.</t>
  </si>
  <si>
    <t xml:space="preserve">Port Of Loading </t>
  </si>
  <si>
    <t>Terms of Payment</t>
  </si>
  <si>
    <t>HSN CODE</t>
  </si>
  <si>
    <t>TOTAL</t>
  </si>
  <si>
    <t>Container No.</t>
  </si>
  <si>
    <t>28000kgs</t>
  </si>
  <si>
    <t>27500kgs</t>
  </si>
  <si>
    <t xml:space="preserve">PACKING TYPE : </t>
  </si>
  <si>
    <t>QUANTITY  : 1X20 FT CONTAINER</t>
  </si>
  <si>
    <t xml:space="preserve">DECLARATION </t>
  </si>
  <si>
    <t xml:space="preserve">  *  We declare that this invoice shows the actual price of the goods </t>
  </si>
  <si>
    <r>
      <rPr>
        <sz val="9"/>
        <color theme="1"/>
        <rFont val="Calibri"/>
        <family val="2"/>
      </rPr>
      <t xml:space="preserve">       describedand that all particulars are true and correct.</t>
    </r>
    <r>
      <rPr>
        <sz val="9"/>
        <color theme="1"/>
        <rFont val="Calibri"/>
        <family val="2"/>
      </rPr>
      <t xml:space="preserve">
</t>
    </r>
  </si>
  <si>
    <t>*   Zero rated export under LUT.</t>
  </si>
  <si>
    <t xml:space="preserve">Authorised Signature </t>
  </si>
  <si>
    <t>90, Jasodanagar Cross Road, Nr. Canal, Opp. Baroda Express Highway, Amraiwadi,</t>
  </si>
  <si>
    <t xml:space="preserve"> Ahmedabad, Gujarat, India - 380026</t>
  </si>
  <si>
    <t>09313035076, 9537651265,  info@bkexportsinternational.com,  www.bkexportsinternational.com</t>
  </si>
  <si>
    <t>PURCHASE ORDER</t>
  </si>
  <si>
    <t>DATE:</t>
  </si>
  <si>
    <t>REF. NO.</t>
  </si>
  <si>
    <t>TO,</t>
  </si>
  <si>
    <t>Dear Sir/ Madam,</t>
  </si>
  <si>
    <t>Description</t>
  </si>
  <si>
    <t xml:space="preserve">RATES </t>
  </si>
  <si>
    <t>SQFT</t>
  </si>
  <si>
    <t>AMOUNT</t>
  </si>
  <si>
    <t>GRAND TOTAL</t>
  </si>
  <si>
    <t xml:space="preserve">OTHER DETAILS </t>
  </si>
  <si>
    <t>Packing</t>
  </si>
  <si>
    <t>Terms</t>
  </si>
  <si>
    <t>Port of Delivery</t>
  </si>
  <si>
    <t xml:space="preserve">Port of Loading </t>
  </si>
  <si>
    <t xml:space="preserve">Country of Destination </t>
  </si>
  <si>
    <t xml:space="preserve">Weight </t>
  </si>
  <si>
    <t xml:space="preserve">Invoice Address: </t>
  </si>
  <si>
    <r>
      <rPr>
        <b/>
        <sz val="11"/>
        <color theme="1"/>
        <rFont val="Calibri"/>
        <family val="2"/>
      </rPr>
      <t>B K EXPORTS</t>
    </r>
    <r>
      <rPr>
        <sz val="11"/>
        <color theme="1"/>
        <rFont val="Calibri"/>
        <family val="2"/>
      </rPr>
      <t xml:space="preserve">  </t>
    </r>
  </si>
  <si>
    <t xml:space="preserve">90, Jasodanagar Cross Road, Nr. Canal, Opp. Baroda Express Highway,  </t>
  </si>
  <si>
    <r>
      <rPr>
        <sz val="11"/>
        <color theme="1"/>
        <rFont val="Calibri"/>
        <family val="2"/>
      </rPr>
      <t xml:space="preserve"> </t>
    </r>
    <r>
      <rPr>
        <b/>
        <sz val="11"/>
        <color theme="1"/>
        <rFont val="Calibri"/>
        <family val="2"/>
      </rPr>
      <t>Amraiwadi, Ahmedabad, Gujarat, India - 380026</t>
    </r>
  </si>
  <si>
    <t>IEC NO.    AGQPJ1643Q</t>
  </si>
  <si>
    <t>GSTIN NO.  24AGQPJ1643Q1ZW</t>
  </si>
  <si>
    <t xml:space="preserve">LUT NO: </t>
  </si>
  <si>
    <r>
      <rPr>
        <b/>
        <sz val="11"/>
        <color theme="1"/>
        <rFont val="Calibri"/>
        <family val="2"/>
      </rPr>
      <t>For B K EXPORTS</t>
    </r>
    <r>
      <rPr>
        <sz val="11"/>
        <color theme="1"/>
        <rFont val="Calibri"/>
        <family val="2"/>
      </rPr>
      <t xml:space="preserve"> </t>
    </r>
  </si>
  <si>
    <t>25-26</t>
  </si>
  <si>
    <t>LC at Sight</t>
  </si>
  <si>
    <t>A-A STONE INVESTMENT TRADING COMPANY LIMITED
 34/5 TRAN KHANH DU STREET, TAN DINH WARD, 
DISTRICT 1, HOCHIMINH CITY, VIETNAM
 TAX:0317458134
 TEL: 0962147396
 MAIL: AASTONEDOCS@GMAIL.COM</t>
  </si>
  <si>
    <t>To the Order</t>
  </si>
  <si>
    <t>CHENNAI</t>
  </si>
  <si>
    <t>DA NANG</t>
  </si>
  <si>
    <t>VIETNAM</t>
  </si>
  <si>
    <t>Loose Packing</t>
  </si>
  <si>
    <t>Chennai</t>
  </si>
  <si>
    <t>Round Off</t>
  </si>
  <si>
    <t>11</t>
  </si>
  <si>
    <t>ONEU2139666</t>
  </si>
  <si>
    <t>PO012/25-26</t>
  </si>
  <si>
    <t>SRI KRISHNASAI GRANITE INDUSTRIES (2025-2026)</t>
  </si>
  <si>
    <t>SY NO.  181/A2 183/E 183/EE, MUDIGONDA,
KHAMMAM. STATE NAME: TELANGANA CODE: 36
GSTIN/UIN: 36ABKFS6862R1Z2</t>
  </si>
  <si>
    <t>Nine Thousand Nine Hundred Sixty One Dollars and Fifty Cent Only</t>
  </si>
  <si>
    <t>GST 18%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</si>
</sst>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&quot; / &quot;"/>
    <numFmt numFmtId="165" formatCode="d/m/yyyy"/>
    <numFmt numFmtId="166" formatCode="_-[$$-409]* #,##0.00_ ;_-[$$-409]* \-#,##0.00\ ;_-[$$-409]* &quot;-&quot;??_ ;_-@_ "/>
    <numFmt numFmtId="167" formatCode="[$-F800]dddd\,\ mmmm\ dd\,\ yyyy"/>
    <numFmt numFmtId="168" formatCode="[$-14009]dd/mm/yyyy;@"/>
  </numFmts>
  <fonts count="23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20"/>
      <color theme="1"/>
      <name val="Calibri"/>
      <family val="2"/>
    </font>
    <font>
      <sz val="11"/>
      <name val="Calibri"/>
      <family val="2"/>
    </font>
    <font>
      <sz val="11"/>
      <color rgb="FF252525"/>
      <name val="Calibri"/>
      <family val="2"/>
    </font>
    <font>
      <u/>
      <sz val="11"/>
      <color rgb="FF0000FF"/>
      <name val="Calibri"/>
      <family val="2"/>
    </font>
    <font>
      <b/>
      <sz val="9"/>
      <color theme="1"/>
      <name val="Calibri"/>
      <family val="2"/>
    </font>
    <font>
      <b/>
      <sz val="16"/>
      <color theme="1"/>
      <name val="Calibri"/>
      <family val="2"/>
    </font>
    <font>
      <b/>
      <sz val="14"/>
      <color theme="1"/>
      <name val="Calibri"/>
      <family val="2"/>
    </font>
    <font>
      <b/>
      <u/>
      <sz val="11"/>
      <color theme="1"/>
      <name val="Calibri"/>
      <family val="2"/>
    </font>
    <font>
      <sz val="9"/>
      <color theme="1"/>
      <name val="Calibri"/>
      <family val="2"/>
    </font>
    <font>
      <b/>
      <sz val="12"/>
      <color theme="1"/>
      <name val="Calibri"/>
      <family val="2"/>
    </font>
    <font>
      <u/>
      <sz val="11"/>
      <color theme="1"/>
      <name val="Calibri"/>
      <family val="2"/>
    </font>
    <font>
      <u/>
      <sz val="11"/>
      <color theme="1"/>
      <name val="Calibri"/>
      <family val="2"/>
    </font>
    <font>
      <b/>
      <sz val="28"/>
      <color rgb="FF00B0F0"/>
      <name val="Calibri"/>
      <family val="2"/>
    </font>
    <font>
      <b/>
      <u/>
      <sz val="14"/>
      <color theme="1"/>
      <name val="Calibri"/>
      <family val="2"/>
    </font>
    <font>
      <b/>
      <u/>
      <sz val="14"/>
      <color theme="1"/>
      <name val="Calibri"/>
      <family val="2"/>
    </font>
    <font>
      <b/>
      <u/>
      <sz val="11"/>
      <color theme="1"/>
      <name val="Calibri"/>
      <family val="2"/>
    </font>
    <font>
      <b/>
      <u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theme="0"/>
      </patternFill>
    </fill>
  </fills>
  <borders count="35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1">
    <xf numFmtId="0" fontId="0" fillId="0" borderId="0" xfId="0" applyFont="1" applyAlignment="1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left"/>
    </xf>
    <xf numFmtId="0" fontId="5" fillId="0" borderId="0" xfId="0" applyFont="1"/>
    <xf numFmtId="49" fontId="5" fillId="0" borderId="0" xfId="0" applyNumberFormat="1" applyFont="1" applyAlignment="1">
      <alignment horizontal="left"/>
    </xf>
    <xf numFmtId="164" fontId="5" fillId="0" borderId="0" xfId="0" applyNumberFormat="1" applyFont="1" applyAlignment="1">
      <alignment horizontal="left"/>
    </xf>
    <xf numFmtId="165" fontId="5" fillId="0" borderId="0" xfId="0" applyNumberFormat="1" applyFont="1" applyAlignment="1">
      <alignment horizontal="left"/>
    </xf>
    <xf numFmtId="165" fontId="5" fillId="0" borderId="0" xfId="0" applyNumberFormat="1" applyFont="1" applyAlignment="1">
      <alignment horizontal="left"/>
    </xf>
    <xf numFmtId="0" fontId="3" fillId="0" borderId="0" xfId="0" applyFont="1" applyAlignment="1">
      <alignment horizontal="left" vertical="center"/>
    </xf>
    <xf numFmtId="0" fontId="5" fillId="0" borderId="0" xfId="0" applyFont="1" applyAlignment="1">
      <alignment horizontal="left" vertical="top" wrapText="1"/>
    </xf>
    <xf numFmtId="0" fontId="5" fillId="0" borderId="0" xfId="0" applyFont="1" applyAlignment="1">
      <alignment wrapText="1"/>
    </xf>
    <xf numFmtId="165" fontId="5" fillId="0" borderId="0" xfId="0" applyNumberFormat="1" applyFont="1"/>
    <xf numFmtId="0" fontId="3" fillId="0" borderId="0" xfId="0" applyFont="1" applyAlignment="1">
      <alignment wrapText="1"/>
    </xf>
    <xf numFmtId="0" fontId="3" fillId="0" borderId="0" xfId="0" applyFont="1" applyAlignment="1">
      <alignment horizontal="left" wrapText="1"/>
    </xf>
    <xf numFmtId="0" fontId="5" fillId="0" borderId="0" xfId="0" applyFont="1" applyAlignment="1">
      <alignment horizontal="left"/>
    </xf>
    <xf numFmtId="0" fontId="3" fillId="0" borderId="2" xfId="0" applyFont="1" applyBorder="1"/>
    <xf numFmtId="0" fontId="5" fillId="0" borderId="3" xfId="0" applyFont="1" applyBorder="1"/>
    <xf numFmtId="0" fontId="5" fillId="0" borderId="4" xfId="0" applyFont="1" applyBorder="1"/>
    <xf numFmtId="0" fontId="5" fillId="0" borderId="5" xfId="0" applyFont="1" applyBorder="1"/>
    <xf numFmtId="0" fontId="5" fillId="0" borderId="6" xfId="0" applyFont="1" applyBorder="1"/>
    <xf numFmtId="0" fontId="8" fillId="0" borderId="5" xfId="0" applyFont="1" applyBorder="1"/>
    <xf numFmtId="0" fontId="9" fillId="2" borderId="9" xfId="0" applyFont="1" applyFill="1" applyBorder="1"/>
    <xf numFmtId="0" fontId="3" fillId="0" borderId="5" xfId="0" applyFont="1" applyBorder="1" applyAlignment="1">
      <alignment horizontal="left"/>
    </xf>
    <xf numFmtId="0" fontId="3" fillId="0" borderId="5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4" fillId="0" borderId="15" xfId="0" applyFont="1" applyBorder="1" applyAlignment="1"/>
    <xf numFmtId="0" fontId="5" fillId="0" borderId="14" xfId="0" applyFont="1" applyBorder="1"/>
    <xf numFmtId="0" fontId="5" fillId="0" borderId="8" xfId="0" applyFont="1" applyBorder="1"/>
    <xf numFmtId="0" fontId="5" fillId="0" borderId="7" xfId="0" applyFont="1" applyBorder="1"/>
    <xf numFmtId="0" fontId="3" fillId="0" borderId="0" xfId="0" applyFont="1" applyAlignment="1">
      <alignment horizontal="center"/>
    </xf>
    <xf numFmtId="0" fontId="5" fillId="0" borderId="1" xfId="0" applyFont="1" applyBorder="1"/>
    <xf numFmtId="0" fontId="3" fillId="0" borderId="7" xfId="0" applyFont="1" applyBorder="1" applyAlignment="1"/>
    <xf numFmtId="0" fontId="3" fillId="0" borderId="6" xfId="0" applyFont="1" applyBorder="1" applyAlignment="1">
      <alignment horizontal="center"/>
    </xf>
    <xf numFmtId="0" fontId="5" fillId="0" borderId="2" xfId="0" applyFont="1" applyBorder="1"/>
    <xf numFmtId="0" fontId="3" fillId="0" borderId="5" xfId="0" applyFont="1" applyBorder="1"/>
    <xf numFmtId="0" fontId="15" fillId="0" borderId="5" xfId="0" applyFont="1" applyBorder="1"/>
    <xf numFmtId="0" fontId="15" fillId="0" borderId="0" xfId="0" applyFont="1"/>
    <xf numFmtId="0" fontId="15" fillId="0" borderId="6" xfId="0" applyFont="1" applyBorder="1"/>
    <xf numFmtId="0" fontId="16" fillId="0" borderId="5" xfId="0" applyFont="1" applyBorder="1"/>
    <xf numFmtId="0" fontId="17" fillId="0" borderId="7" xfId="0" applyFont="1" applyBorder="1"/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5" fillId="0" borderId="10" xfId="0" applyFont="1" applyBorder="1"/>
    <xf numFmtId="0" fontId="5" fillId="0" borderId="11" xfId="0" applyFont="1" applyBorder="1"/>
    <xf numFmtId="0" fontId="5" fillId="0" borderId="12" xfId="0" applyFont="1" applyBorder="1"/>
    <xf numFmtId="0" fontId="3" fillId="0" borderId="1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10" xfId="0" applyFont="1" applyBorder="1"/>
    <xf numFmtId="0" fontId="5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6" xfId="0" applyFont="1" applyBorder="1" applyAlignment="1">
      <alignment horizontal="left"/>
    </xf>
    <xf numFmtId="0" fontId="3" fillId="0" borderId="7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8" xfId="0" applyFont="1" applyBorder="1" applyAlignment="1">
      <alignment horizontal="left"/>
    </xf>
    <xf numFmtId="0" fontId="18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19" fillId="0" borderId="0" xfId="0" applyFont="1" applyAlignment="1">
      <alignment horizontal="center"/>
    </xf>
    <xf numFmtId="0" fontId="5" fillId="0" borderId="0" xfId="0" applyFont="1" applyAlignment="1"/>
    <xf numFmtId="0" fontId="5" fillId="0" borderId="0" xfId="0" applyFont="1" applyAlignment="1">
      <alignment horizontal="left" vertical="top" wrapText="1"/>
    </xf>
    <xf numFmtId="0" fontId="5" fillId="0" borderId="27" xfId="0" applyFont="1" applyBorder="1"/>
    <xf numFmtId="0" fontId="21" fillId="0" borderId="0" xfId="0" applyFont="1" applyAlignment="1">
      <alignment horizontal="left"/>
    </xf>
    <xf numFmtId="0" fontId="15" fillId="0" borderId="0" xfId="0" applyFont="1" applyAlignment="1">
      <alignment horizontal="left"/>
    </xf>
    <xf numFmtId="165" fontId="15" fillId="0" borderId="0" xfId="0" applyNumberFormat="1" applyFont="1"/>
    <xf numFmtId="0" fontId="2" fillId="0" borderId="0" xfId="0" applyFont="1"/>
    <xf numFmtId="0" fontId="0" fillId="0" borderId="0" xfId="0" applyFont="1" applyAlignment="1"/>
    <xf numFmtId="167" fontId="5" fillId="0" borderId="0" xfId="0" applyNumberFormat="1" applyFont="1" applyAlignment="1">
      <alignment horizontal="left"/>
    </xf>
    <xf numFmtId="0" fontId="1" fillId="0" borderId="0" xfId="0" applyFont="1" applyAlignment="1"/>
    <xf numFmtId="0" fontId="5" fillId="0" borderId="17" xfId="0" applyFont="1" applyBorder="1"/>
    <xf numFmtId="0" fontId="5" fillId="0" borderId="20" xfId="0" applyFont="1" applyBorder="1"/>
    <xf numFmtId="166" fontId="5" fillId="0" borderId="13" xfId="0" applyNumberFormat="1" applyFont="1" applyBorder="1" applyAlignment="1">
      <alignment horizontal="center"/>
    </xf>
    <xf numFmtId="0" fontId="5" fillId="0" borderId="18" xfId="0" applyFont="1" applyBorder="1"/>
    <xf numFmtId="0" fontId="3" fillId="0" borderId="34" xfId="0" applyFont="1" applyBorder="1" applyAlignment="1"/>
    <xf numFmtId="0" fontId="3" fillId="0" borderId="0" xfId="0" applyFont="1" applyAlignment="1">
      <alignment horizontal="left" vertical="center"/>
    </xf>
    <xf numFmtId="0" fontId="0" fillId="0" borderId="0" xfId="0" applyFont="1" applyAlignment="1"/>
    <xf numFmtId="0" fontId="5" fillId="0" borderId="0" xfId="0" applyFont="1" applyAlignment="1">
      <alignment horizontal="left" vertical="top" wrapText="1"/>
    </xf>
    <xf numFmtId="0" fontId="5" fillId="0" borderId="7" xfId="0" applyFont="1" applyBorder="1" applyAlignment="1">
      <alignment horizontal="center"/>
    </xf>
    <xf numFmtId="0" fontId="7" fillId="0" borderId="1" xfId="0" applyFont="1" applyBorder="1"/>
    <xf numFmtId="0" fontId="7" fillId="0" borderId="8" xfId="0" applyFont="1" applyBorder="1"/>
    <xf numFmtId="0" fontId="3" fillId="0" borderId="32" xfId="0" applyFont="1" applyBorder="1" applyAlignment="1">
      <alignment horizontal="center"/>
    </xf>
    <xf numFmtId="0" fontId="3" fillId="0" borderId="33" xfId="0" applyFont="1" applyBorder="1" applyAlignment="1">
      <alignment horizontal="center"/>
    </xf>
    <xf numFmtId="0" fontId="5" fillId="0" borderId="5" xfId="0" applyFont="1" applyBorder="1" applyAlignment="1">
      <alignment horizontal="left" vertical="top" wrapText="1"/>
    </xf>
    <xf numFmtId="0" fontId="7" fillId="0" borderId="6" xfId="0" applyFont="1" applyBorder="1"/>
    <xf numFmtId="0" fontId="7" fillId="0" borderId="5" xfId="0" applyFont="1" applyBorder="1"/>
    <xf numFmtId="0" fontId="7" fillId="0" borderId="7" xfId="0" applyFont="1" applyBorder="1"/>
    <xf numFmtId="0" fontId="10" fillId="0" borderId="2" xfId="0" applyFont="1" applyBorder="1" applyAlignment="1">
      <alignment horizontal="center"/>
    </xf>
    <xf numFmtId="0" fontId="7" fillId="0" borderId="4" xfId="0" applyFont="1" applyBorder="1"/>
    <xf numFmtId="0" fontId="10" fillId="0" borderId="5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7" fillId="0" borderId="3" xfId="0" applyFont="1" applyBorder="1"/>
    <xf numFmtId="0" fontId="3" fillId="0" borderId="3" xfId="0" applyFont="1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7" fillId="0" borderId="11" xfId="0" applyFont="1" applyBorder="1"/>
    <xf numFmtId="0" fontId="7" fillId="0" borderId="12" xfId="0" applyFont="1" applyBorder="1"/>
    <xf numFmtId="0" fontId="3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left"/>
    </xf>
    <xf numFmtId="0" fontId="3" fillId="0" borderId="5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/>
    </xf>
    <xf numFmtId="0" fontId="3" fillId="0" borderId="10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165" fontId="3" fillId="0" borderId="7" xfId="0" applyNumberFormat="1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6" fillId="0" borderId="0" xfId="0" applyFont="1" applyAlignment="1">
      <alignment horizontal="center" vertical="center"/>
    </xf>
    <xf numFmtId="164" fontId="5" fillId="0" borderId="7" xfId="0" applyNumberFormat="1" applyFont="1" applyBorder="1" applyAlignment="1">
      <alignment horizontal="center"/>
    </xf>
    <xf numFmtId="168" fontId="5" fillId="0" borderId="7" xfId="0" applyNumberFormat="1" applyFont="1" applyBorder="1" applyAlignment="1">
      <alignment horizontal="center"/>
    </xf>
    <xf numFmtId="168" fontId="7" fillId="0" borderId="1" xfId="0" applyNumberFormat="1" applyFont="1" applyBorder="1"/>
    <xf numFmtId="168" fontId="7" fillId="0" borderId="8" xfId="0" applyNumberFormat="1" applyFont="1" applyBorder="1"/>
    <xf numFmtId="0" fontId="14" fillId="0" borderId="5" xfId="0" applyFont="1" applyBorder="1" applyAlignment="1">
      <alignment horizontal="left" vertical="top" wrapText="1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7" fillId="0" borderId="20" xfId="0" applyFont="1" applyBorder="1"/>
    <xf numFmtId="0" fontId="3" fillId="0" borderId="0" xfId="0" applyFont="1" applyAlignment="1">
      <alignment horizontal="center"/>
    </xf>
    <xf numFmtId="0" fontId="0" fillId="0" borderId="17" xfId="0" applyFont="1" applyBorder="1" applyAlignment="1"/>
    <xf numFmtId="0" fontId="13" fillId="0" borderId="2" xfId="0" applyFont="1" applyBorder="1" applyAlignment="1">
      <alignment horizontal="left"/>
    </xf>
    <xf numFmtId="0" fontId="5" fillId="0" borderId="5" xfId="0" applyFont="1" applyBorder="1" applyAlignment="1">
      <alignment horizontal="left" wrapText="1"/>
    </xf>
    <xf numFmtId="166" fontId="12" fillId="0" borderId="2" xfId="0" applyNumberFormat="1" applyFont="1" applyBorder="1" applyAlignment="1">
      <alignment horizontal="center" vertical="center"/>
    </xf>
    <xf numFmtId="166" fontId="5" fillId="0" borderId="11" xfId="0" applyNumberFormat="1" applyFont="1" applyBorder="1" applyAlignment="1">
      <alignment horizontal="center"/>
    </xf>
    <xf numFmtId="166" fontId="5" fillId="0" borderId="10" xfId="0" applyNumberFormat="1" applyFont="1" applyBorder="1" applyAlignment="1">
      <alignment horizontal="center"/>
    </xf>
    <xf numFmtId="0" fontId="3" fillId="0" borderId="13" xfId="0" applyFont="1" applyBorder="1" applyAlignment="1">
      <alignment horizontal="center" vertical="center"/>
    </xf>
    <xf numFmtId="0" fontId="7" fillId="0" borderId="14" xfId="0" applyFont="1" applyBorder="1"/>
    <xf numFmtId="0" fontId="3" fillId="0" borderId="2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 wrapText="1"/>
    </xf>
    <xf numFmtId="0" fontId="14" fillId="2" borderId="16" xfId="0" applyFont="1" applyFill="1" applyBorder="1" applyAlignment="1">
      <alignment horizontal="left" vertical="top" wrapText="1"/>
    </xf>
    <xf numFmtId="0" fontId="7" fillId="0" borderId="17" xfId="0" applyFont="1" applyBorder="1"/>
    <xf numFmtId="0" fontId="7" fillId="0" borderId="18" xfId="0" applyFont="1" applyBorder="1"/>
    <xf numFmtId="0" fontId="14" fillId="2" borderId="19" xfId="0" applyFont="1" applyFill="1" applyBorder="1" applyAlignment="1">
      <alignment horizontal="left" vertical="top"/>
    </xf>
    <xf numFmtId="0" fontId="7" fillId="0" borderId="21" xfId="0" applyFont="1" applyBorder="1"/>
    <xf numFmtId="0" fontId="5" fillId="0" borderId="7" xfId="0" applyFont="1" applyBorder="1" applyAlignment="1">
      <alignment horizontal="left"/>
    </xf>
    <xf numFmtId="0" fontId="5" fillId="0" borderId="0" xfId="0" applyFont="1" applyAlignment="1">
      <alignment horizontal="center" vertical="top"/>
    </xf>
    <xf numFmtId="0" fontId="14" fillId="0" borderId="5" xfId="0" applyFont="1" applyBorder="1" applyAlignment="1">
      <alignment horizontal="left"/>
    </xf>
    <xf numFmtId="0" fontId="5" fillId="0" borderId="10" xfId="0" applyFont="1" applyBorder="1" applyAlignment="1">
      <alignment horizontal="left"/>
    </xf>
    <xf numFmtId="2" fontId="5" fillId="0" borderId="10" xfId="0" applyNumberFormat="1" applyFont="1" applyBorder="1" applyAlignment="1">
      <alignment horizontal="center"/>
    </xf>
    <xf numFmtId="2" fontId="3" fillId="0" borderId="11" xfId="0" applyNumberFormat="1" applyFont="1" applyBorder="1" applyAlignment="1">
      <alignment horizontal="center"/>
    </xf>
    <xf numFmtId="0" fontId="14" fillId="0" borderId="2" xfId="0" applyFont="1" applyBorder="1" applyAlignment="1">
      <alignment horizontal="center"/>
    </xf>
    <xf numFmtId="0" fontId="3" fillId="0" borderId="7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5" fillId="0" borderId="2" xfId="0" applyFont="1" applyBorder="1" applyAlignment="1">
      <alignment horizontal="center"/>
    </xf>
    <xf numFmtId="0" fontId="15" fillId="0" borderId="5" xfId="0" applyFont="1" applyBorder="1" applyAlignment="1">
      <alignment horizontal="left"/>
    </xf>
    <xf numFmtId="0" fontId="5" fillId="0" borderId="5" xfId="0" applyFont="1" applyBorder="1" applyAlignment="1">
      <alignment horizontal="left"/>
    </xf>
    <xf numFmtId="0" fontId="5" fillId="0" borderId="2" xfId="0" applyFont="1" applyBorder="1" applyAlignment="1">
      <alignment horizontal="left"/>
    </xf>
    <xf numFmtId="0" fontId="15" fillId="0" borderId="5" xfId="0" applyFont="1" applyBorder="1" applyAlignment="1">
      <alignment horizontal="left" vertical="center"/>
    </xf>
    <xf numFmtId="0" fontId="10" fillId="0" borderId="10" xfId="0" applyFont="1" applyBorder="1" applyAlignment="1">
      <alignment horizontal="center"/>
    </xf>
    <xf numFmtId="0" fontId="15" fillId="0" borderId="23" xfId="0" applyFont="1" applyBorder="1" applyAlignment="1">
      <alignment horizontal="center"/>
    </xf>
    <xf numFmtId="0" fontId="7" fillId="0" borderId="24" xfId="0" applyFont="1" applyBorder="1"/>
    <xf numFmtId="0" fontId="22" fillId="0" borderId="5" xfId="0" applyFont="1" applyBorder="1" applyAlignment="1">
      <alignment horizontal="left"/>
    </xf>
    <xf numFmtId="0" fontId="15" fillId="0" borderId="28" xfId="0" applyFont="1" applyBorder="1" applyAlignment="1">
      <alignment horizontal="center"/>
    </xf>
    <xf numFmtId="0" fontId="7" fillId="0" borderId="29" xfId="0" applyFont="1" applyBorder="1"/>
    <xf numFmtId="1" fontId="3" fillId="0" borderId="30" xfId="0" applyNumberFormat="1" applyFont="1" applyBorder="1" applyAlignment="1">
      <alignment horizontal="center"/>
    </xf>
    <xf numFmtId="0" fontId="7" fillId="0" borderId="31" xfId="0" applyFont="1" applyBorder="1"/>
    <xf numFmtId="4" fontId="3" fillId="0" borderId="10" xfId="0" applyNumberFormat="1" applyFont="1" applyBorder="1" applyAlignment="1">
      <alignment horizontal="center"/>
    </xf>
    <xf numFmtId="0" fontId="15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3" fillId="0" borderId="10" xfId="0" applyFont="1" applyBorder="1" applyAlignment="1">
      <alignment horizontal="left"/>
    </xf>
    <xf numFmtId="1" fontId="3" fillId="0" borderId="11" xfId="0" applyNumberFormat="1" applyFont="1" applyBorder="1" applyAlignment="1">
      <alignment horizontal="center"/>
    </xf>
    <xf numFmtId="1" fontId="3" fillId="0" borderId="10" xfId="0" applyNumberFormat="1" applyFont="1" applyBorder="1" applyAlignment="1">
      <alignment horizontal="center"/>
    </xf>
    <xf numFmtId="0" fontId="7" fillId="0" borderId="22" xfId="0" applyFont="1" applyBorder="1"/>
    <xf numFmtId="0" fontId="5" fillId="0" borderId="11" xfId="0" applyFont="1" applyBorder="1" applyAlignment="1">
      <alignment horizontal="left"/>
    </xf>
    <xf numFmtId="0" fontId="5" fillId="0" borderId="12" xfId="0" applyFont="1" applyBorder="1" applyAlignment="1">
      <alignment horizontal="left"/>
    </xf>
    <xf numFmtId="1" fontId="3" fillId="0" borderId="25" xfId="0" applyNumberFormat="1" applyFont="1" applyBorder="1" applyAlignment="1">
      <alignment horizontal="center"/>
    </xf>
    <xf numFmtId="0" fontId="7" fillId="0" borderId="26" xfId="0" applyFont="1" applyBorder="1"/>
    <xf numFmtId="0" fontId="20" fillId="0" borderId="5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18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vertical="center"/>
    </xf>
    <xf numFmtId="0" fontId="7" fillId="0" borderId="4" xfId="0" applyFont="1" applyBorder="1" applyAlignment="1">
      <alignment vertical="center"/>
    </xf>
    <xf numFmtId="0" fontId="7" fillId="0" borderId="5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7" fillId="0" borderId="6" xfId="0" applyFont="1" applyBorder="1" applyAlignment="1">
      <alignment vertical="center"/>
    </xf>
    <xf numFmtId="0" fontId="5" fillId="0" borderId="0" xfId="0" applyFont="1" applyAlignment="1">
      <alignment horizontal="left" wrapText="1"/>
    </xf>
    <xf numFmtId="0" fontId="5" fillId="0" borderId="2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</cellXfs>
  <cellStyles count="1">
    <cellStyle name="Normal" xfId="0" builtinId="0"/>
  </cellStyles>
  <dxfs count="3"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43445</xdr:colOff>
      <xdr:row>36</xdr:row>
      <xdr:rowOff>0</xdr:rowOff>
    </xdr:from>
    <xdr:to>
      <xdr:col>8</xdr:col>
      <xdr:colOff>476250</xdr:colOff>
      <xdr:row>39</xdr:row>
      <xdr:rowOff>67777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B73B709-7356-421F-9217-A99C699D13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24845" y="7400925"/>
          <a:ext cx="1861555" cy="76310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269263</xdr:colOff>
      <xdr:row>38</xdr:row>
      <xdr:rowOff>1</xdr:rowOff>
    </xdr:from>
    <xdr:to>
      <xdr:col>9</xdr:col>
      <xdr:colOff>361949</xdr:colOff>
      <xdr:row>40</xdr:row>
      <xdr:rowOff>114301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177F5BC-17D1-4CB7-93E0-5C26720537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65013" y="8001001"/>
          <a:ext cx="1254736" cy="5143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49760</xdr:colOff>
      <xdr:row>38</xdr:row>
      <xdr:rowOff>9526</xdr:rowOff>
    </xdr:from>
    <xdr:to>
      <xdr:col>2</xdr:col>
      <xdr:colOff>769942</xdr:colOff>
      <xdr:row>40</xdr:row>
      <xdr:rowOff>142876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E5F20EA-7AC8-4270-9CB6-7B32774463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0785" y="8886826"/>
          <a:ext cx="1301207" cy="533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bkexportsinternational.com/" TargetMode="External"/><Relationship Id="rId1" Type="http://schemas.openxmlformats.org/officeDocument/2006/relationships/hyperlink" Target="mailto:info@bkexportsinternational.com" TargetMode="Externa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www.bkexportsinternational.com/" TargetMode="External"/><Relationship Id="rId1" Type="http://schemas.openxmlformats.org/officeDocument/2006/relationships/hyperlink" Target="mailto:info@bkexportsinternational.com" TargetMode="External"/><Relationship Id="rId4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00"/>
  <sheetViews>
    <sheetView workbookViewId="0">
      <selection activeCell="E14" sqref="E14"/>
    </sheetView>
  </sheetViews>
  <sheetFormatPr defaultColWidth="14.42578125" defaultRowHeight="15" customHeight="1" x14ac:dyDescent="0.25"/>
  <cols>
    <col min="1" max="1" width="12.85546875" customWidth="1"/>
    <col min="2" max="2" width="18" customWidth="1"/>
    <col min="3" max="4" width="16.28515625" customWidth="1"/>
    <col min="5" max="5" width="39.28515625" customWidth="1"/>
    <col min="6" max="26" width="8.710937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67" t="s">
        <v>145</v>
      </c>
      <c r="B2" s="2" t="s">
        <v>5</v>
      </c>
      <c r="C2" s="2" t="s">
        <v>6</v>
      </c>
      <c r="D2" s="2" t="s">
        <v>7</v>
      </c>
      <c r="E2" s="2" t="s">
        <v>8</v>
      </c>
    </row>
    <row r="3" spans="1:5" x14ac:dyDescent="0.25">
      <c r="B3" s="2" t="s">
        <v>9</v>
      </c>
      <c r="D3" s="2" t="s">
        <v>10</v>
      </c>
      <c r="E3" s="2" t="s">
        <v>11</v>
      </c>
    </row>
    <row r="4" spans="1:5" x14ac:dyDescent="0.25">
      <c r="B4" s="2" t="s">
        <v>12</v>
      </c>
      <c r="D4" s="2" t="s">
        <v>13</v>
      </c>
      <c r="E4" s="2" t="s">
        <v>14</v>
      </c>
    </row>
    <row r="5" spans="1:5" x14ac:dyDescent="0.25">
      <c r="E5" s="2" t="s">
        <v>15</v>
      </c>
    </row>
    <row r="6" spans="1:5" ht="15" customHeight="1" x14ac:dyDescent="0.25">
      <c r="E6" s="70" t="s">
        <v>146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1"/>
  <sheetViews>
    <sheetView topLeftCell="A16" workbookViewId="0">
      <selection activeCell="C27" sqref="C27"/>
    </sheetView>
  </sheetViews>
  <sheetFormatPr defaultColWidth="14.42578125" defaultRowHeight="15" customHeight="1" x14ac:dyDescent="0.25"/>
  <cols>
    <col min="1" max="1" width="20.28515625" customWidth="1"/>
    <col min="2" max="2" width="39.5703125" customWidth="1"/>
    <col min="3" max="14" width="9.140625" customWidth="1"/>
    <col min="15" max="26" width="8.7109375" customWidth="1"/>
  </cols>
  <sheetData>
    <row r="1" spans="1:26" x14ac:dyDescent="0.25">
      <c r="A1" s="1" t="s">
        <v>16</v>
      </c>
      <c r="B1" s="3" t="s">
        <v>145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x14ac:dyDescent="0.25">
      <c r="A2" s="1" t="s">
        <v>17</v>
      </c>
      <c r="B2" s="5" t="s">
        <v>155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x14ac:dyDescent="0.25">
      <c r="A3" s="1" t="s">
        <v>18</v>
      </c>
      <c r="B3" s="6" t="str">
        <f>"BK0" &amp; B2 &amp; "/" &amp; B1</f>
        <v>BK011/25-26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x14ac:dyDescent="0.25">
      <c r="A4" s="1" t="s">
        <v>19</v>
      </c>
      <c r="B4" s="7">
        <v>45843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x14ac:dyDescent="0.25">
      <c r="A5" s="1" t="s">
        <v>20</v>
      </c>
      <c r="B5" s="8" t="str">
        <f>IF(B1="24-25","AD240424008317F",IF(B1="23-24","AD240322004861M",IF(B1="25-26","AD2403250650768",IF(B1="","select the financial year"))))</f>
        <v>AD2403250650768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s="68" customFormat="1" x14ac:dyDescent="0.25">
      <c r="A6" s="1" t="s">
        <v>57</v>
      </c>
      <c r="B6" s="8" t="s">
        <v>148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5" customHeight="1" x14ac:dyDescent="0.25">
      <c r="A7" s="76" t="s">
        <v>21</v>
      </c>
      <c r="B7" s="78" t="s">
        <v>147</v>
      </c>
      <c r="C7" s="11"/>
      <c r="D7" s="11"/>
      <c r="E7" s="11"/>
      <c r="F7" s="11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30" customHeight="1" x14ac:dyDescent="0.25">
      <c r="A8" s="77"/>
      <c r="B8" s="77"/>
      <c r="C8" s="11"/>
      <c r="D8" s="11"/>
      <c r="E8" s="11"/>
      <c r="F8" s="11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35.25" customHeight="1" x14ac:dyDescent="0.25">
      <c r="A9" s="77"/>
      <c r="B9" s="77"/>
      <c r="C9" s="11"/>
      <c r="D9" s="11"/>
      <c r="E9" s="11"/>
      <c r="F9" s="11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x14ac:dyDescent="0.25">
      <c r="A10" s="77"/>
      <c r="B10" s="77"/>
      <c r="C10" s="11"/>
      <c r="D10" s="11"/>
      <c r="E10" s="11"/>
      <c r="F10" s="11"/>
      <c r="G10" s="4"/>
      <c r="H10" s="4"/>
      <c r="I10" s="4"/>
      <c r="J10" s="4"/>
      <c r="K10" s="4"/>
      <c r="L10" s="4"/>
      <c r="M10" s="4"/>
      <c r="N10" s="12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x14ac:dyDescent="0.25">
      <c r="A11" s="77"/>
      <c r="B11" s="77"/>
      <c r="C11" s="11"/>
      <c r="D11" s="11"/>
      <c r="E11" s="11"/>
      <c r="F11" s="11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34.5" customHeight="1" x14ac:dyDescent="0.25">
      <c r="A12" s="77"/>
      <c r="B12" s="77"/>
      <c r="C12" s="11"/>
      <c r="D12" s="11"/>
      <c r="E12" s="11"/>
      <c r="F12" s="11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34.5" customHeight="1" x14ac:dyDescent="0.25">
      <c r="A13" s="9" t="s">
        <v>22</v>
      </c>
      <c r="B13" s="10">
        <v>1</v>
      </c>
      <c r="C13" s="11"/>
      <c r="D13" s="11"/>
      <c r="E13" s="11"/>
      <c r="F13" s="11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x14ac:dyDescent="0.25">
      <c r="A14" s="1" t="s">
        <v>23</v>
      </c>
      <c r="B14" s="3" t="s">
        <v>9</v>
      </c>
      <c r="C14" s="3"/>
      <c r="D14" s="3"/>
      <c r="E14" s="3"/>
      <c r="F14" s="3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x14ac:dyDescent="0.25">
      <c r="A15" s="1" t="s">
        <v>24</v>
      </c>
      <c r="B15" s="3" t="s">
        <v>6</v>
      </c>
      <c r="C15" s="3"/>
      <c r="D15" s="3"/>
      <c r="E15" s="3"/>
      <c r="F15" s="3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x14ac:dyDescent="0.25">
      <c r="A16" s="1" t="s">
        <v>25</v>
      </c>
      <c r="B16" s="3" t="s">
        <v>13</v>
      </c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x14ac:dyDescent="0.25">
      <c r="A17" s="1" t="s">
        <v>26</v>
      </c>
      <c r="B17" s="3" t="s">
        <v>15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x14ac:dyDescent="0.25">
      <c r="A18" s="1" t="s">
        <v>27</v>
      </c>
      <c r="B18" s="3" t="s">
        <v>28</v>
      </c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30" x14ac:dyDescent="0.25">
      <c r="A19" s="13" t="s">
        <v>29</v>
      </c>
      <c r="B19" s="3" t="s">
        <v>149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x14ac:dyDescent="0.25">
      <c r="A20" s="13" t="s">
        <v>30</v>
      </c>
      <c r="B20" s="3" t="s">
        <v>149</v>
      </c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x14ac:dyDescent="0.25">
      <c r="A21" s="13" t="s">
        <v>31</v>
      </c>
      <c r="B21" s="4" t="s">
        <v>150</v>
      </c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.75" customHeight="1" x14ac:dyDescent="0.25">
      <c r="A22" s="13" t="s">
        <v>32</v>
      </c>
      <c r="B22" s="4" t="s">
        <v>150</v>
      </c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.75" customHeight="1" x14ac:dyDescent="0.25">
      <c r="A23" s="14" t="s">
        <v>33</v>
      </c>
      <c r="B23" s="3" t="s">
        <v>151</v>
      </c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.75" customHeight="1" x14ac:dyDescent="0.25">
      <c r="A24" s="1" t="s">
        <v>34</v>
      </c>
      <c r="B24" s="15" t="s">
        <v>156</v>
      </c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.75" customHeight="1" x14ac:dyDescent="0.25">
      <c r="A25" s="1" t="s">
        <v>35</v>
      </c>
      <c r="B25" s="15">
        <v>249</v>
      </c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.75" customHeight="1" x14ac:dyDescent="0.25">
      <c r="A26" s="1" t="s">
        <v>36</v>
      </c>
      <c r="B26" s="15">
        <v>431.24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5.75" customHeight="1" x14ac:dyDescent="0.25">
      <c r="A27" s="4" t="s">
        <v>37</v>
      </c>
      <c r="B27" s="15">
        <v>23.1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5.75" customHeight="1" x14ac:dyDescent="0.25">
      <c r="A28" s="1"/>
      <c r="B28" s="3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.75" customHeight="1" x14ac:dyDescent="0.25">
      <c r="A29" s="4"/>
      <c r="B29" s="3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.75" customHeight="1" x14ac:dyDescent="0.25">
      <c r="A30" s="4"/>
      <c r="B30" s="3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.75" customHeight="1" x14ac:dyDescent="0.25">
      <c r="A31" s="4"/>
      <c r="B31" s="3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5.75" customHeight="1" x14ac:dyDescent="0.25">
      <c r="A32" s="4"/>
      <c r="B32" s="3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.75" customHeight="1" x14ac:dyDescent="0.25">
      <c r="A33" s="4"/>
      <c r="B33" s="3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5.75" customHeight="1" x14ac:dyDescent="0.25">
      <c r="A34" s="4"/>
      <c r="B34" s="3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5.75" customHeight="1" x14ac:dyDescent="0.25">
      <c r="A35" s="4"/>
      <c r="B35" s="3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.75" customHeight="1" x14ac:dyDescent="0.25">
      <c r="A36" s="4"/>
      <c r="B36" s="3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.75" customHeight="1" x14ac:dyDescent="0.25">
      <c r="A37" s="4"/>
      <c r="B37" s="3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5.75" customHeight="1" x14ac:dyDescent="0.25">
      <c r="A38" s="4"/>
      <c r="B38" s="3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.75" customHeight="1" x14ac:dyDescent="0.25">
      <c r="A39" s="4"/>
      <c r="B39" s="3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5.75" customHeight="1" x14ac:dyDescent="0.25">
      <c r="A40" s="4"/>
      <c r="B40" s="3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5.75" customHeight="1" x14ac:dyDescent="0.25">
      <c r="A41" s="4"/>
      <c r="B41" s="3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.75" customHeight="1" x14ac:dyDescent="0.25">
      <c r="A42" s="4"/>
      <c r="B42" s="3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5.75" customHeight="1" x14ac:dyDescent="0.25">
      <c r="A43" s="4"/>
      <c r="B43" s="3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5.75" customHeight="1" x14ac:dyDescent="0.25">
      <c r="A44" s="4"/>
      <c r="B44" s="3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5.75" customHeight="1" x14ac:dyDescent="0.25">
      <c r="A45" s="4"/>
      <c r="B45" s="3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5.75" customHeight="1" x14ac:dyDescent="0.25">
      <c r="A46" s="4"/>
      <c r="B46" s="3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5.75" customHeight="1" x14ac:dyDescent="0.25">
      <c r="A47" s="4"/>
      <c r="B47" s="3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5.75" customHeight="1" x14ac:dyDescent="0.25">
      <c r="A48" s="4"/>
      <c r="B48" s="3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5.75" customHeight="1" x14ac:dyDescent="0.25">
      <c r="A49" s="4"/>
      <c r="B49" s="3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5.75" customHeight="1" x14ac:dyDescent="0.25">
      <c r="A50" s="4"/>
      <c r="B50" s="3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5.75" customHeight="1" x14ac:dyDescent="0.25">
      <c r="A51" s="4"/>
      <c r="B51" s="3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5.75" customHeight="1" x14ac:dyDescent="0.25">
      <c r="A52" s="4"/>
      <c r="B52" s="3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5.75" customHeight="1" x14ac:dyDescent="0.25">
      <c r="A53" s="4"/>
      <c r="B53" s="3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5.75" customHeight="1" x14ac:dyDescent="0.25">
      <c r="A54" s="4"/>
      <c r="B54" s="3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5.75" customHeight="1" x14ac:dyDescent="0.25">
      <c r="A55" s="4"/>
      <c r="B55" s="3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5.75" customHeight="1" x14ac:dyDescent="0.25">
      <c r="A56" s="4"/>
      <c r="B56" s="3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5.75" customHeight="1" x14ac:dyDescent="0.25">
      <c r="A57" s="4"/>
      <c r="B57" s="3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5.75" customHeight="1" x14ac:dyDescent="0.25">
      <c r="A58" s="4"/>
      <c r="B58" s="3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5.75" customHeight="1" x14ac:dyDescent="0.25">
      <c r="A59" s="4"/>
      <c r="B59" s="3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5.75" customHeight="1" x14ac:dyDescent="0.25">
      <c r="A60" s="4"/>
      <c r="B60" s="3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5.75" customHeight="1" x14ac:dyDescent="0.25">
      <c r="A61" s="4"/>
      <c r="B61" s="3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5.75" customHeight="1" x14ac:dyDescent="0.25">
      <c r="A62" s="4"/>
      <c r="B62" s="3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5.75" customHeight="1" x14ac:dyDescent="0.25">
      <c r="A63" s="4"/>
      <c r="B63" s="3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5.75" customHeight="1" x14ac:dyDescent="0.25">
      <c r="A64" s="4"/>
      <c r="B64" s="3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5.75" customHeight="1" x14ac:dyDescent="0.25">
      <c r="A65" s="4"/>
      <c r="B65" s="3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5.75" customHeight="1" x14ac:dyDescent="0.25">
      <c r="A66" s="4"/>
      <c r="B66" s="3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5.75" customHeight="1" x14ac:dyDescent="0.25">
      <c r="A67" s="4"/>
      <c r="B67" s="3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5.75" customHeight="1" x14ac:dyDescent="0.25">
      <c r="A68" s="4"/>
      <c r="B68" s="3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5.75" customHeight="1" x14ac:dyDescent="0.25">
      <c r="A69" s="4"/>
      <c r="B69" s="3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5.75" customHeight="1" x14ac:dyDescent="0.25">
      <c r="A70" s="4"/>
      <c r="B70" s="3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5.75" customHeight="1" x14ac:dyDescent="0.25">
      <c r="A71" s="4"/>
      <c r="B71" s="3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5.75" customHeight="1" x14ac:dyDescent="0.25">
      <c r="A72" s="4"/>
      <c r="B72" s="3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5.75" customHeight="1" x14ac:dyDescent="0.25">
      <c r="A73" s="4"/>
      <c r="B73" s="3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5.75" customHeight="1" x14ac:dyDescent="0.25">
      <c r="A74" s="4"/>
      <c r="B74" s="3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5.75" customHeight="1" x14ac:dyDescent="0.25">
      <c r="A75" s="4"/>
      <c r="B75" s="3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5.75" customHeight="1" x14ac:dyDescent="0.25">
      <c r="A76" s="4"/>
      <c r="B76" s="3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5.75" customHeight="1" x14ac:dyDescent="0.25">
      <c r="A77" s="4"/>
      <c r="B77" s="3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5.75" customHeight="1" x14ac:dyDescent="0.25">
      <c r="A78" s="4"/>
      <c r="B78" s="3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5.75" customHeight="1" x14ac:dyDescent="0.25">
      <c r="A79" s="4"/>
      <c r="B79" s="3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5.75" customHeight="1" x14ac:dyDescent="0.25">
      <c r="A80" s="4"/>
      <c r="B80" s="3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5.75" customHeight="1" x14ac:dyDescent="0.25">
      <c r="A81" s="4"/>
      <c r="B81" s="3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5.75" customHeight="1" x14ac:dyDescent="0.25">
      <c r="A82" s="4"/>
      <c r="B82" s="3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5.75" customHeight="1" x14ac:dyDescent="0.25">
      <c r="A83" s="4"/>
      <c r="B83" s="3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5.75" customHeight="1" x14ac:dyDescent="0.25">
      <c r="A84" s="4"/>
      <c r="B84" s="3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5.75" customHeight="1" x14ac:dyDescent="0.25">
      <c r="A85" s="4"/>
      <c r="B85" s="3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5.75" customHeight="1" x14ac:dyDescent="0.25">
      <c r="A86" s="4"/>
      <c r="B86" s="3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5.75" customHeight="1" x14ac:dyDescent="0.25">
      <c r="A87" s="4"/>
      <c r="B87" s="3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5.75" customHeight="1" x14ac:dyDescent="0.25">
      <c r="A88" s="4"/>
      <c r="B88" s="3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5.75" customHeight="1" x14ac:dyDescent="0.25">
      <c r="A89" s="4"/>
      <c r="B89" s="3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5.75" customHeight="1" x14ac:dyDescent="0.25">
      <c r="A90" s="4"/>
      <c r="B90" s="3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5.75" customHeight="1" x14ac:dyDescent="0.25">
      <c r="A91" s="4"/>
      <c r="B91" s="3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5.75" customHeight="1" x14ac:dyDescent="0.25">
      <c r="A92" s="4"/>
      <c r="B92" s="3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5.75" customHeight="1" x14ac:dyDescent="0.25">
      <c r="A93" s="4"/>
      <c r="B93" s="3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5.75" customHeight="1" x14ac:dyDescent="0.25">
      <c r="A94" s="4"/>
      <c r="B94" s="3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5.75" customHeight="1" x14ac:dyDescent="0.25">
      <c r="A95" s="4"/>
      <c r="B95" s="3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5.75" customHeight="1" x14ac:dyDescent="0.25">
      <c r="A96" s="4"/>
      <c r="B96" s="3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5.75" customHeight="1" x14ac:dyDescent="0.25">
      <c r="A97" s="4"/>
      <c r="B97" s="3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5.75" customHeight="1" x14ac:dyDescent="0.25">
      <c r="A98" s="4"/>
      <c r="B98" s="3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5.75" customHeight="1" x14ac:dyDescent="0.25">
      <c r="A99" s="4"/>
      <c r="B99" s="3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5.75" customHeight="1" x14ac:dyDescent="0.25">
      <c r="A100" s="4"/>
      <c r="B100" s="3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5.75" customHeight="1" x14ac:dyDescent="0.25">
      <c r="A101" s="4"/>
      <c r="B101" s="3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5.75" customHeight="1" x14ac:dyDescent="0.25">
      <c r="A102" s="4"/>
      <c r="B102" s="3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5.75" customHeight="1" x14ac:dyDescent="0.25">
      <c r="A103" s="4"/>
      <c r="B103" s="3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5.75" customHeight="1" x14ac:dyDescent="0.25">
      <c r="A104" s="4"/>
      <c r="B104" s="3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5.75" customHeight="1" x14ac:dyDescent="0.25">
      <c r="A105" s="4"/>
      <c r="B105" s="3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5.75" customHeight="1" x14ac:dyDescent="0.25">
      <c r="A106" s="4"/>
      <c r="B106" s="3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5.75" customHeight="1" x14ac:dyDescent="0.25">
      <c r="A107" s="4"/>
      <c r="B107" s="3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5.75" customHeight="1" x14ac:dyDescent="0.25">
      <c r="A108" s="4"/>
      <c r="B108" s="3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5.75" customHeight="1" x14ac:dyDescent="0.25">
      <c r="A109" s="4"/>
      <c r="B109" s="3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5.75" customHeight="1" x14ac:dyDescent="0.25">
      <c r="A110" s="4"/>
      <c r="B110" s="3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5.75" customHeight="1" x14ac:dyDescent="0.25">
      <c r="A111" s="4"/>
      <c r="B111" s="3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5.75" customHeight="1" x14ac:dyDescent="0.25">
      <c r="A112" s="4"/>
      <c r="B112" s="3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5.75" customHeight="1" x14ac:dyDescent="0.25">
      <c r="A113" s="4"/>
      <c r="B113" s="3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5.75" customHeight="1" x14ac:dyDescent="0.25">
      <c r="A114" s="4"/>
      <c r="B114" s="3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5.75" customHeight="1" x14ac:dyDescent="0.25">
      <c r="A115" s="4"/>
      <c r="B115" s="3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5.75" customHeight="1" x14ac:dyDescent="0.25">
      <c r="A116" s="4"/>
      <c r="B116" s="3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5.75" customHeight="1" x14ac:dyDescent="0.25">
      <c r="A117" s="4"/>
      <c r="B117" s="3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5.75" customHeight="1" x14ac:dyDescent="0.25">
      <c r="A118" s="4"/>
      <c r="B118" s="3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5.75" customHeight="1" x14ac:dyDescent="0.25">
      <c r="A119" s="4"/>
      <c r="B119" s="3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5.75" customHeight="1" x14ac:dyDescent="0.25">
      <c r="A120" s="4"/>
      <c r="B120" s="3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5.75" customHeight="1" x14ac:dyDescent="0.25">
      <c r="A121" s="4"/>
      <c r="B121" s="3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5.75" customHeight="1" x14ac:dyDescent="0.25">
      <c r="A122" s="4"/>
      <c r="B122" s="3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.75" customHeight="1" x14ac:dyDescent="0.25">
      <c r="A123" s="4"/>
      <c r="B123" s="3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5.75" customHeight="1" x14ac:dyDescent="0.25">
      <c r="A124" s="4"/>
      <c r="B124" s="3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5.75" customHeight="1" x14ac:dyDescent="0.25">
      <c r="A125" s="4"/>
      <c r="B125" s="3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5.75" customHeight="1" x14ac:dyDescent="0.25">
      <c r="A126" s="4"/>
      <c r="B126" s="3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5.75" customHeight="1" x14ac:dyDescent="0.25">
      <c r="A127" s="4"/>
      <c r="B127" s="3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5.75" customHeight="1" x14ac:dyDescent="0.25">
      <c r="A128" s="4"/>
      <c r="B128" s="3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5.75" customHeight="1" x14ac:dyDescent="0.25">
      <c r="A129" s="4"/>
      <c r="B129" s="3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5.75" customHeight="1" x14ac:dyDescent="0.25">
      <c r="A130" s="4"/>
      <c r="B130" s="3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5.75" customHeight="1" x14ac:dyDescent="0.25">
      <c r="A131" s="4"/>
      <c r="B131" s="3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5.75" customHeight="1" x14ac:dyDescent="0.25">
      <c r="A132" s="4"/>
      <c r="B132" s="3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5.75" customHeight="1" x14ac:dyDescent="0.25">
      <c r="A133" s="4"/>
      <c r="B133" s="3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5.75" customHeight="1" x14ac:dyDescent="0.25">
      <c r="A134" s="4"/>
      <c r="B134" s="3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5.75" customHeight="1" x14ac:dyDescent="0.25">
      <c r="A135" s="4"/>
      <c r="B135" s="3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5.75" customHeight="1" x14ac:dyDescent="0.25">
      <c r="A136" s="4"/>
      <c r="B136" s="3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5.75" customHeight="1" x14ac:dyDescent="0.25">
      <c r="A137" s="4"/>
      <c r="B137" s="3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5.75" customHeight="1" x14ac:dyDescent="0.25">
      <c r="A138" s="4"/>
      <c r="B138" s="3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5.75" customHeight="1" x14ac:dyDescent="0.25">
      <c r="A139" s="4"/>
      <c r="B139" s="3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5.75" customHeight="1" x14ac:dyDescent="0.25">
      <c r="A140" s="4"/>
      <c r="B140" s="3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5.75" customHeight="1" x14ac:dyDescent="0.25">
      <c r="A141" s="4"/>
      <c r="B141" s="3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5.75" customHeight="1" x14ac:dyDescent="0.25">
      <c r="A142" s="4"/>
      <c r="B142" s="3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5.75" customHeight="1" x14ac:dyDescent="0.25">
      <c r="A143" s="4"/>
      <c r="B143" s="3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5.75" customHeight="1" x14ac:dyDescent="0.25">
      <c r="A144" s="4"/>
      <c r="B144" s="3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.75" customHeight="1" x14ac:dyDescent="0.25">
      <c r="A145" s="4"/>
      <c r="B145" s="3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5.75" customHeight="1" x14ac:dyDescent="0.25">
      <c r="A146" s="4"/>
      <c r="B146" s="3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5.75" customHeight="1" x14ac:dyDescent="0.25">
      <c r="A147" s="4"/>
      <c r="B147" s="3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5.75" customHeight="1" x14ac:dyDescent="0.25">
      <c r="A148" s="4"/>
      <c r="B148" s="3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5.75" customHeight="1" x14ac:dyDescent="0.25">
      <c r="A149" s="4"/>
      <c r="B149" s="3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5.75" customHeight="1" x14ac:dyDescent="0.25">
      <c r="A150" s="4"/>
      <c r="B150" s="3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5.75" customHeight="1" x14ac:dyDescent="0.25">
      <c r="A151" s="4"/>
      <c r="B151" s="3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5.75" customHeight="1" x14ac:dyDescent="0.25">
      <c r="A152" s="4"/>
      <c r="B152" s="3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5.75" customHeight="1" x14ac:dyDescent="0.25">
      <c r="A153" s="4"/>
      <c r="B153" s="3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5.75" customHeight="1" x14ac:dyDescent="0.25">
      <c r="A154" s="4"/>
      <c r="B154" s="3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5.75" customHeight="1" x14ac:dyDescent="0.25">
      <c r="A155" s="4"/>
      <c r="B155" s="3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5.75" customHeight="1" x14ac:dyDescent="0.25">
      <c r="A156" s="4"/>
      <c r="B156" s="3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5.75" customHeight="1" x14ac:dyDescent="0.25">
      <c r="A157" s="4"/>
      <c r="B157" s="3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5.75" customHeight="1" x14ac:dyDescent="0.25">
      <c r="A158" s="4"/>
      <c r="B158" s="3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5.75" customHeight="1" x14ac:dyDescent="0.25">
      <c r="A159" s="4"/>
      <c r="B159" s="3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5.75" customHeight="1" x14ac:dyDescent="0.25">
      <c r="A160" s="4"/>
      <c r="B160" s="3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5.75" customHeight="1" x14ac:dyDescent="0.25">
      <c r="A161" s="4"/>
      <c r="B161" s="3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5.75" customHeight="1" x14ac:dyDescent="0.25">
      <c r="A162" s="4"/>
      <c r="B162" s="3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5.75" customHeight="1" x14ac:dyDescent="0.25">
      <c r="A163" s="4"/>
      <c r="B163" s="3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5.75" customHeight="1" x14ac:dyDescent="0.25">
      <c r="A164" s="4"/>
      <c r="B164" s="3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5.75" customHeight="1" x14ac:dyDescent="0.25">
      <c r="A165" s="4"/>
      <c r="B165" s="3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5.75" customHeight="1" x14ac:dyDescent="0.25">
      <c r="A166" s="4"/>
      <c r="B166" s="3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5.75" customHeight="1" x14ac:dyDescent="0.25">
      <c r="A167" s="4"/>
      <c r="B167" s="3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5.75" customHeight="1" x14ac:dyDescent="0.25">
      <c r="A168" s="4"/>
      <c r="B168" s="3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5.75" customHeight="1" x14ac:dyDescent="0.25">
      <c r="A169" s="4"/>
      <c r="B169" s="3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5.75" customHeight="1" x14ac:dyDescent="0.25">
      <c r="A170" s="4"/>
      <c r="B170" s="3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5.75" customHeight="1" x14ac:dyDescent="0.25">
      <c r="A171" s="4"/>
      <c r="B171" s="3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5.75" customHeight="1" x14ac:dyDescent="0.25">
      <c r="A172" s="4"/>
      <c r="B172" s="3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5.75" customHeight="1" x14ac:dyDescent="0.25">
      <c r="A173" s="4"/>
      <c r="B173" s="3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5.75" customHeight="1" x14ac:dyDescent="0.25">
      <c r="A174" s="4"/>
      <c r="B174" s="3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5.75" customHeight="1" x14ac:dyDescent="0.25">
      <c r="A175" s="4"/>
      <c r="B175" s="3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5.75" customHeight="1" x14ac:dyDescent="0.25">
      <c r="A176" s="4"/>
      <c r="B176" s="3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5.75" customHeight="1" x14ac:dyDescent="0.25">
      <c r="A177" s="4"/>
      <c r="B177" s="3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5.75" customHeight="1" x14ac:dyDescent="0.25">
      <c r="A178" s="4"/>
      <c r="B178" s="3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5.75" customHeight="1" x14ac:dyDescent="0.25">
      <c r="A179" s="4"/>
      <c r="B179" s="3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5.75" customHeight="1" x14ac:dyDescent="0.25">
      <c r="A180" s="4"/>
      <c r="B180" s="3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5.75" customHeight="1" x14ac:dyDescent="0.25">
      <c r="A181" s="4"/>
      <c r="B181" s="3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5.75" customHeight="1" x14ac:dyDescent="0.25">
      <c r="A182" s="4"/>
      <c r="B182" s="3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5.75" customHeight="1" x14ac:dyDescent="0.25">
      <c r="A183" s="4"/>
      <c r="B183" s="3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5.75" customHeight="1" x14ac:dyDescent="0.25">
      <c r="A184" s="4"/>
      <c r="B184" s="3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5.75" customHeight="1" x14ac:dyDescent="0.25">
      <c r="A185" s="4"/>
      <c r="B185" s="3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5.75" customHeight="1" x14ac:dyDescent="0.25">
      <c r="A186" s="4"/>
      <c r="B186" s="3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5.75" customHeight="1" x14ac:dyDescent="0.25">
      <c r="A187" s="4"/>
      <c r="B187" s="3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5.75" customHeight="1" x14ac:dyDescent="0.25">
      <c r="A188" s="4"/>
      <c r="B188" s="3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5.75" customHeight="1" x14ac:dyDescent="0.25">
      <c r="A189" s="4"/>
      <c r="B189" s="3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5.75" customHeight="1" x14ac:dyDescent="0.25">
      <c r="A190" s="4"/>
      <c r="B190" s="3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5.75" customHeight="1" x14ac:dyDescent="0.25">
      <c r="A191" s="4"/>
      <c r="B191" s="3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5.75" customHeight="1" x14ac:dyDescent="0.25">
      <c r="A192" s="4"/>
      <c r="B192" s="3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5.75" customHeight="1" x14ac:dyDescent="0.25">
      <c r="A193" s="4"/>
      <c r="B193" s="3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5.75" customHeight="1" x14ac:dyDescent="0.25">
      <c r="A194" s="4"/>
      <c r="B194" s="3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5.75" customHeight="1" x14ac:dyDescent="0.25">
      <c r="A195" s="4"/>
      <c r="B195" s="3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5.75" customHeight="1" x14ac:dyDescent="0.25">
      <c r="A196" s="4"/>
      <c r="B196" s="3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5.75" customHeight="1" x14ac:dyDescent="0.25">
      <c r="A197" s="4"/>
      <c r="B197" s="3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5.75" customHeight="1" x14ac:dyDescent="0.25">
      <c r="A198" s="4"/>
      <c r="B198" s="3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5.75" customHeight="1" x14ac:dyDescent="0.25">
      <c r="A199" s="4"/>
      <c r="B199" s="3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5.75" customHeight="1" x14ac:dyDescent="0.25">
      <c r="A200" s="4"/>
      <c r="B200" s="3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5.75" customHeight="1" x14ac:dyDescent="0.25">
      <c r="A201" s="4"/>
      <c r="B201" s="3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5.75" customHeight="1" x14ac:dyDescent="0.25">
      <c r="A202" s="4"/>
      <c r="B202" s="3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5.75" customHeight="1" x14ac:dyDescent="0.25">
      <c r="A203" s="4"/>
      <c r="B203" s="3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5.75" customHeight="1" x14ac:dyDescent="0.25">
      <c r="A204" s="4"/>
      <c r="B204" s="3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5.75" customHeight="1" x14ac:dyDescent="0.25">
      <c r="A205" s="4"/>
      <c r="B205" s="3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5.75" customHeight="1" x14ac:dyDescent="0.25">
      <c r="A206" s="4"/>
      <c r="B206" s="3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5.75" customHeight="1" x14ac:dyDescent="0.25">
      <c r="A207" s="4"/>
      <c r="B207" s="3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5.75" customHeight="1" x14ac:dyDescent="0.25">
      <c r="A208" s="4"/>
      <c r="B208" s="3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5.75" customHeight="1" x14ac:dyDescent="0.25">
      <c r="A209" s="4"/>
      <c r="B209" s="3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5.75" customHeight="1" x14ac:dyDescent="0.25">
      <c r="A210" s="4"/>
      <c r="B210" s="3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5.75" customHeight="1" x14ac:dyDescent="0.25">
      <c r="A211" s="4"/>
      <c r="B211" s="3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5.75" customHeight="1" x14ac:dyDescent="0.25">
      <c r="A212" s="4"/>
      <c r="B212" s="3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5.75" customHeight="1" x14ac:dyDescent="0.25">
      <c r="A213" s="4"/>
      <c r="B213" s="3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5.75" customHeight="1" x14ac:dyDescent="0.25">
      <c r="A214" s="4"/>
      <c r="B214" s="3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5.75" customHeight="1" x14ac:dyDescent="0.25">
      <c r="A215" s="4"/>
      <c r="B215" s="3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5.75" customHeight="1" x14ac:dyDescent="0.25">
      <c r="A216" s="4"/>
      <c r="B216" s="3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5.75" customHeight="1" x14ac:dyDescent="0.25">
      <c r="A217" s="4"/>
      <c r="B217" s="3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5.75" customHeight="1" x14ac:dyDescent="0.25">
      <c r="A218" s="4"/>
      <c r="B218" s="3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5.75" customHeight="1" x14ac:dyDescent="0.25">
      <c r="A219" s="4"/>
      <c r="B219" s="3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5.75" customHeight="1" x14ac:dyDescent="0.25">
      <c r="A220" s="4"/>
      <c r="B220" s="3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5.75" customHeight="1" x14ac:dyDescent="0.25">
      <c r="A221" s="4"/>
      <c r="B221" s="3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5.75" customHeight="1" x14ac:dyDescent="0.25">
      <c r="A222" s="4"/>
      <c r="B222" s="3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5.75" customHeight="1" x14ac:dyDescent="0.25">
      <c r="A223" s="4"/>
      <c r="B223" s="3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5.75" customHeight="1" x14ac:dyDescent="0.25">
      <c r="A224" s="4"/>
      <c r="B224" s="3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5.75" customHeight="1" x14ac:dyDescent="0.25">
      <c r="A225" s="4"/>
      <c r="B225" s="3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5.75" customHeight="1" x14ac:dyDescent="0.25">
      <c r="A226" s="4"/>
      <c r="B226" s="3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5.75" customHeight="1" x14ac:dyDescent="0.25">
      <c r="A227" s="4"/>
      <c r="B227" s="3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5.75" customHeight="1" x14ac:dyDescent="0.25">
      <c r="A228" s="4"/>
      <c r="B228" s="3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5.75" customHeight="1" x14ac:dyDescent="0.25">
      <c r="A229" s="4"/>
      <c r="B229" s="3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5.75" customHeight="1" x14ac:dyDescent="0.25">
      <c r="A230" s="4"/>
      <c r="B230" s="3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5.75" customHeight="1" x14ac:dyDescent="0.25">
      <c r="A231" s="4"/>
      <c r="B231" s="3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5.75" customHeight="1" x14ac:dyDescent="0.25">
      <c r="A232" s="4"/>
      <c r="B232" s="3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5.75" customHeight="1" x14ac:dyDescent="0.25">
      <c r="A233" s="4"/>
      <c r="B233" s="3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5.75" customHeight="1" x14ac:dyDescent="0.25">
      <c r="A234" s="4"/>
      <c r="B234" s="3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5.75" customHeight="1" x14ac:dyDescent="0.25">
      <c r="A235" s="4"/>
      <c r="B235" s="3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5.75" customHeight="1" x14ac:dyDescent="0.25">
      <c r="A236" s="4"/>
      <c r="B236" s="3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5.75" customHeight="1" x14ac:dyDescent="0.25">
      <c r="A237" s="4"/>
      <c r="B237" s="3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5.75" customHeight="1" x14ac:dyDescent="0.25">
      <c r="A238" s="4"/>
      <c r="B238" s="3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5.75" customHeight="1" x14ac:dyDescent="0.25">
      <c r="A239" s="4"/>
      <c r="B239" s="3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5.75" customHeight="1" x14ac:dyDescent="0.25">
      <c r="A240" s="4"/>
      <c r="B240" s="3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5.75" customHeight="1" x14ac:dyDescent="0.25">
      <c r="A241" s="4"/>
      <c r="B241" s="3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5.75" customHeight="1" x14ac:dyDescent="0.25">
      <c r="A242" s="4"/>
      <c r="B242" s="3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5.75" customHeight="1" x14ac:dyDescent="0.25">
      <c r="A243" s="4"/>
      <c r="B243" s="3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5.75" customHeight="1" x14ac:dyDescent="0.25">
      <c r="A244" s="4"/>
      <c r="B244" s="3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5.75" customHeight="1" x14ac:dyDescent="0.25">
      <c r="A245" s="4"/>
      <c r="B245" s="3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5.75" customHeight="1" x14ac:dyDescent="0.25">
      <c r="A246" s="4"/>
      <c r="B246" s="3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5.75" customHeight="1" x14ac:dyDescent="0.25">
      <c r="A247" s="4"/>
      <c r="B247" s="3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5.75" customHeight="1" x14ac:dyDescent="0.25">
      <c r="A248" s="4"/>
      <c r="B248" s="3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5.75" customHeight="1" x14ac:dyDescent="0.25">
      <c r="A249" s="4"/>
      <c r="B249" s="3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5.75" customHeight="1" x14ac:dyDescent="0.25">
      <c r="A250" s="4"/>
      <c r="B250" s="3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5.75" customHeight="1" x14ac:dyDescent="0.25">
      <c r="A251" s="4"/>
      <c r="B251" s="3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5.75" customHeight="1" x14ac:dyDescent="0.25">
      <c r="A252" s="4"/>
      <c r="B252" s="3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5.75" customHeight="1" x14ac:dyDescent="0.25">
      <c r="A253" s="4"/>
      <c r="B253" s="3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5.75" customHeight="1" x14ac:dyDescent="0.25">
      <c r="A254" s="4"/>
      <c r="B254" s="3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5.75" customHeight="1" x14ac:dyDescent="0.25">
      <c r="A255" s="4"/>
      <c r="B255" s="3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5.75" customHeight="1" x14ac:dyDescent="0.25">
      <c r="A256" s="4"/>
      <c r="B256" s="3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5.75" customHeight="1" x14ac:dyDescent="0.25">
      <c r="A257" s="4"/>
      <c r="B257" s="3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5.75" customHeight="1" x14ac:dyDescent="0.25">
      <c r="A258" s="4"/>
      <c r="B258" s="3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5.75" customHeight="1" x14ac:dyDescent="0.25">
      <c r="A259" s="4"/>
      <c r="B259" s="3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5.75" customHeight="1" x14ac:dyDescent="0.25">
      <c r="A260" s="4"/>
      <c r="B260" s="3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5.75" customHeight="1" x14ac:dyDescent="0.25">
      <c r="A261" s="4"/>
      <c r="B261" s="3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5.75" customHeight="1" x14ac:dyDescent="0.25">
      <c r="A262" s="4"/>
      <c r="B262" s="3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5.75" customHeight="1" x14ac:dyDescent="0.25">
      <c r="A263" s="4"/>
      <c r="B263" s="3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5.75" customHeight="1" x14ac:dyDescent="0.25">
      <c r="A264" s="4"/>
      <c r="B264" s="3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5.75" customHeight="1" x14ac:dyDescent="0.25">
      <c r="A265" s="4"/>
      <c r="B265" s="3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5.75" customHeight="1" x14ac:dyDescent="0.25">
      <c r="A266" s="4"/>
      <c r="B266" s="3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5.75" customHeight="1" x14ac:dyDescent="0.25">
      <c r="A267" s="4"/>
      <c r="B267" s="3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5.75" customHeight="1" x14ac:dyDescent="0.25">
      <c r="A268" s="4"/>
      <c r="B268" s="3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5.75" customHeight="1" x14ac:dyDescent="0.25">
      <c r="A269" s="4"/>
      <c r="B269" s="3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5.75" customHeight="1" x14ac:dyDescent="0.25">
      <c r="A270" s="4"/>
      <c r="B270" s="3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5.75" customHeight="1" x14ac:dyDescent="0.25">
      <c r="A271" s="4"/>
      <c r="B271" s="3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5.75" customHeight="1" x14ac:dyDescent="0.25">
      <c r="A272" s="4"/>
      <c r="B272" s="3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5.75" customHeight="1" x14ac:dyDescent="0.25">
      <c r="A273" s="4"/>
      <c r="B273" s="3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5.75" customHeight="1" x14ac:dyDescent="0.25">
      <c r="A274" s="4"/>
      <c r="B274" s="3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5.75" customHeight="1" x14ac:dyDescent="0.25">
      <c r="A275" s="4"/>
      <c r="B275" s="3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5.75" customHeight="1" x14ac:dyDescent="0.25">
      <c r="A276" s="4"/>
      <c r="B276" s="3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5.75" customHeight="1" x14ac:dyDescent="0.25">
      <c r="A277" s="4"/>
      <c r="B277" s="3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5.75" customHeight="1" x14ac:dyDescent="0.25">
      <c r="A278" s="4"/>
      <c r="B278" s="3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5.75" customHeight="1" x14ac:dyDescent="0.25">
      <c r="A279" s="4"/>
      <c r="B279" s="3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5.75" customHeight="1" x14ac:dyDescent="0.25">
      <c r="A280" s="4"/>
      <c r="B280" s="3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5.75" customHeight="1" x14ac:dyDescent="0.25">
      <c r="A281" s="4"/>
      <c r="B281" s="3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5.75" customHeight="1" x14ac:dyDescent="0.25">
      <c r="A282" s="4"/>
      <c r="B282" s="3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5.75" customHeight="1" x14ac:dyDescent="0.25">
      <c r="A283" s="4"/>
      <c r="B283" s="3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5.75" customHeight="1" x14ac:dyDescent="0.25">
      <c r="A284" s="4"/>
      <c r="B284" s="3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5.75" customHeight="1" x14ac:dyDescent="0.25">
      <c r="A285" s="4"/>
      <c r="B285" s="3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5.75" customHeight="1" x14ac:dyDescent="0.25">
      <c r="A286" s="4"/>
      <c r="B286" s="3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5.75" customHeight="1" x14ac:dyDescent="0.25">
      <c r="A287" s="4"/>
      <c r="B287" s="3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5.75" customHeight="1" x14ac:dyDescent="0.25">
      <c r="A288" s="4"/>
      <c r="B288" s="3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5.75" customHeight="1" x14ac:dyDescent="0.25">
      <c r="A289" s="4"/>
      <c r="B289" s="3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5.75" customHeight="1" x14ac:dyDescent="0.25">
      <c r="A290" s="4"/>
      <c r="B290" s="3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5.75" customHeight="1" x14ac:dyDescent="0.25">
      <c r="A291" s="4"/>
      <c r="B291" s="3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5.75" customHeight="1" x14ac:dyDescent="0.25">
      <c r="A292" s="4"/>
      <c r="B292" s="3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5.75" customHeight="1" x14ac:dyDescent="0.25">
      <c r="A293" s="4"/>
      <c r="B293" s="3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5.75" customHeight="1" x14ac:dyDescent="0.25">
      <c r="A294" s="4"/>
      <c r="B294" s="3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5.75" customHeight="1" x14ac:dyDescent="0.25">
      <c r="A295" s="4"/>
      <c r="B295" s="3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5.75" customHeight="1" x14ac:dyDescent="0.25">
      <c r="A296" s="4"/>
      <c r="B296" s="3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5.75" customHeight="1" x14ac:dyDescent="0.25">
      <c r="A297" s="4"/>
      <c r="B297" s="3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5.75" customHeight="1" x14ac:dyDescent="0.25">
      <c r="A298" s="4"/>
      <c r="B298" s="3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5.75" customHeight="1" x14ac:dyDescent="0.25">
      <c r="A299" s="4"/>
      <c r="B299" s="3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5.75" customHeight="1" x14ac:dyDescent="0.25">
      <c r="A300" s="4"/>
      <c r="B300" s="3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5.75" customHeight="1" x14ac:dyDescent="0.25">
      <c r="A301" s="4"/>
      <c r="B301" s="3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5.75" customHeight="1" x14ac:dyDescent="0.25">
      <c r="A302" s="4"/>
      <c r="B302" s="3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5.75" customHeight="1" x14ac:dyDescent="0.25">
      <c r="A303" s="4"/>
      <c r="B303" s="3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5.75" customHeight="1" x14ac:dyDescent="0.25">
      <c r="A304" s="4"/>
      <c r="B304" s="3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5.75" customHeight="1" x14ac:dyDescent="0.25">
      <c r="A305" s="4"/>
      <c r="B305" s="3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5.75" customHeight="1" x14ac:dyDescent="0.25">
      <c r="A306" s="4"/>
      <c r="B306" s="3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5.75" customHeight="1" x14ac:dyDescent="0.25">
      <c r="A307" s="4"/>
      <c r="B307" s="3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5.75" customHeight="1" x14ac:dyDescent="0.25">
      <c r="A308" s="4"/>
      <c r="B308" s="3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5.75" customHeight="1" x14ac:dyDescent="0.25">
      <c r="A309" s="4"/>
      <c r="B309" s="3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5.75" customHeight="1" x14ac:dyDescent="0.25">
      <c r="A310" s="4"/>
      <c r="B310" s="3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5.75" customHeight="1" x14ac:dyDescent="0.25">
      <c r="A311" s="4"/>
      <c r="B311" s="3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5.75" customHeight="1" x14ac:dyDescent="0.25">
      <c r="A312" s="4"/>
      <c r="B312" s="3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5.75" customHeight="1" x14ac:dyDescent="0.25">
      <c r="A313" s="4"/>
      <c r="B313" s="3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5.75" customHeight="1" x14ac:dyDescent="0.25">
      <c r="A314" s="4"/>
      <c r="B314" s="3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5.75" customHeight="1" x14ac:dyDescent="0.25">
      <c r="A315" s="4"/>
      <c r="B315" s="3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5.75" customHeight="1" x14ac:dyDescent="0.25">
      <c r="A316" s="4"/>
      <c r="B316" s="3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5.75" customHeight="1" x14ac:dyDescent="0.25">
      <c r="A317" s="4"/>
      <c r="B317" s="3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5.75" customHeight="1" x14ac:dyDescent="0.25">
      <c r="A318" s="4"/>
      <c r="B318" s="3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5.75" customHeight="1" x14ac:dyDescent="0.25">
      <c r="A319" s="4"/>
      <c r="B319" s="3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5.75" customHeight="1" x14ac:dyDescent="0.25">
      <c r="A320" s="4"/>
      <c r="B320" s="3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5.75" customHeight="1" x14ac:dyDescent="0.25">
      <c r="A321" s="4"/>
      <c r="B321" s="3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5.75" customHeight="1" x14ac:dyDescent="0.25">
      <c r="A322" s="4"/>
      <c r="B322" s="3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5.75" customHeight="1" x14ac:dyDescent="0.25">
      <c r="A323" s="4"/>
      <c r="B323" s="3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5.75" customHeight="1" x14ac:dyDescent="0.25">
      <c r="A324" s="4"/>
      <c r="B324" s="3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5.75" customHeight="1" x14ac:dyDescent="0.25">
      <c r="A325" s="4"/>
      <c r="B325" s="3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5.75" customHeight="1" x14ac:dyDescent="0.25">
      <c r="A326" s="4"/>
      <c r="B326" s="3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5.75" customHeight="1" x14ac:dyDescent="0.25">
      <c r="A327" s="4"/>
      <c r="B327" s="3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5.75" customHeight="1" x14ac:dyDescent="0.25">
      <c r="A328" s="4"/>
      <c r="B328" s="3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5.75" customHeight="1" x14ac:dyDescent="0.25">
      <c r="A329" s="4"/>
      <c r="B329" s="3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5.75" customHeight="1" x14ac:dyDescent="0.25">
      <c r="A330" s="4"/>
      <c r="B330" s="3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5.75" customHeight="1" x14ac:dyDescent="0.25">
      <c r="A331" s="4"/>
      <c r="B331" s="3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5.75" customHeight="1" x14ac:dyDescent="0.25">
      <c r="A332" s="4"/>
      <c r="B332" s="3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5.75" customHeight="1" x14ac:dyDescent="0.25">
      <c r="A333" s="4"/>
      <c r="B333" s="3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5.75" customHeight="1" x14ac:dyDescent="0.25">
      <c r="A334" s="4"/>
      <c r="B334" s="3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5.75" customHeight="1" x14ac:dyDescent="0.25">
      <c r="A335" s="4"/>
      <c r="B335" s="3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5.75" customHeight="1" x14ac:dyDescent="0.25">
      <c r="A336" s="4"/>
      <c r="B336" s="3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5.75" customHeight="1" x14ac:dyDescent="0.25">
      <c r="A337" s="4"/>
      <c r="B337" s="3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5.75" customHeight="1" x14ac:dyDescent="0.25">
      <c r="A338" s="4"/>
      <c r="B338" s="3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5.75" customHeight="1" x14ac:dyDescent="0.25">
      <c r="A339" s="4"/>
      <c r="B339" s="3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5.75" customHeight="1" x14ac:dyDescent="0.25">
      <c r="A340" s="4"/>
      <c r="B340" s="3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5.75" customHeight="1" x14ac:dyDescent="0.25">
      <c r="A341" s="4"/>
      <c r="B341" s="3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5.75" customHeight="1" x14ac:dyDescent="0.25">
      <c r="A342" s="4"/>
      <c r="B342" s="3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5.75" customHeight="1" x14ac:dyDescent="0.25">
      <c r="A343" s="4"/>
      <c r="B343" s="3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5.75" customHeight="1" x14ac:dyDescent="0.25">
      <c r="A344" s="4"/>
      <c r="B344" s="3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5.75" customHeight="1" x14ac:dyDescent="0.25">
      <c r="A345" s="4"/>
      <c r="B345" s="3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5.75" customHeight="1" x14ac:dyDescent="0.25">
      <c r="A346" s="4"/>
      <c r="B346" s="3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5.75" customHeight="1" x14ac:dyDescent="0.25">
      <c r="A347" s="4"/>
      <c r="B347" s="3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5.75" customHeight="1" x14ac:dyDescent="0.25">
      <c r="A348" s="4"/>
      <c r="B348" s="3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5.75" customHeight="1" x14ac:dyDescent="0.25">
      <c r="A349" s="4"/>
      <c r="B349" s="3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5.75" customHeight="1" x14ac:dyDescent="0.25">
      <c r="A350" s="4"/>
      <c r="B350" s="3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5.75" customHeight="1" x14ac:dyDescent="0.25">
      <c r="A351" s="4"/>
      <c r="B351" s="3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5.75" customHeight="1" x14ac:dyDescent="0.25">
      <c r="A352" s="4"/>
      <c r="B352" s="3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5.75" customHeight="1" x14ac:dyDescent="0.25">
      <c r="A353" s="4"/>
      <c r="B353" s="3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5.75" customHeight="1" x14ac:dyDescent="0.25">
      <c r="A354" s="4"/>
      <c r="B354" s="3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5.75" customHeight="1" x14ac:dyDescent="0.25">
      <c r="A355" s="4"/>
      <c r="B355" s="3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5.75" customHeight="1" x14ac:dyDescent="0.25">
      <c r="A356" s="4"/>
      <c r="B356" s="3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5.75" customHeight="1" x14ac:dyDescent="0.25">
      <c r="A357" s="4"/>
      <c r="B357" s="3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5.75" customHeight="1" x14ac:dyDescent="0.25">
      <c r="A358" s="4"/>
      <c r="B358" s="3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5.75" customHeight="1" x14ac:dyDescent="0.25">
      <c r="A359" s="4"/>
      <c r="B359" s="3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5.75" customHeight="1" x14ac:dyDescent="0.25">
      <c r="A360" s="4"/>
      <c r="B360" s="3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5.75" customHeight="1" x14ac:dyDescent="0.25">
      <c r="A361" s="4"/>
      <c r="B361" s="3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5.75" customHeight="1" x14ac:dyDescent="0.25">
      <c r="A362" s="4"/>
      <c r="B362" s="3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5.75" customHeight="1" x14ac:dyDescent="0.25">
      <c r="A363" s="4"/>
      <c r="B363" s="3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5.75" customHeight="1" x14ac:dyDescent="0.25">
      <c r="A364" s="4"/>
      <c r="B364" s="3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5.75" customHeight="1" x14ac:dyDescent="0.25">
      <c r="A365" s="4"/>
      <c r="B365" s="3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5.75" customHeight="1" x14ac:dyDescent="0.25">
      <c r="A366" s="4"/>
      <c r="B366" s="3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5.75" customHeight="1" x14ac:dyDescent="0.25">
      <c r="A367" s="4"/>
      <c r="B367" s="3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5.75" customHeight="1" x14ac:dyDescent="0.25">
      <c r="A368" s="4"/>
      <c r="B368" s="3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5.75" customHeight="1" x14ac:dyDescent="0.25">
      <c r="A369" s="4"/>
      <c r="B369" s="3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5.75" customHeight="1" x14ac:dyDescent="0.25">
      <c r="A370" s="4"/>
      <c r="B370" s="3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5.75" customHeight="1" x14ac:dyDescent="0.25">
      <c r="A371" s="4"/>
      <c r="B371" s="3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5.75" customHeight="1" x14ac:dyDescent="0.25">
      <c r="A372" s="4"/>
      <c r="B372" s="3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5.75" customHeight="1" x14ac:dyDescent="0.25">
      <c r="A373" s="4"/>
      <c r="B373" s="3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5.75" customHeight="1" x14ac:dyDescent="0.25">
      <c r="A374" s="4"/>
      <c r="B374" s="3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5.75" customHeight="1" x14ac:dyDescent="0.25">
      <c r="A375" s="4"/>
      <c r="B375" s="3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5.75" customHeight="1" x14ac:dyDescent="0.25">
      <c r="A376" s="4"/>
      <c r="B376" s="3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5.75" customHeight="1" x14ac:dyDescent="0.25">
      <c r="A377" s="4"/>
      <c r="B377" s="3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5.75" customHeight="1" x14ac:dyDescent="0.25">
      <c r="A378" s="4"/>
      <c r="B378" s="3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5.75" customHeight="1" x14ac:dyDescent="0.25">
      <c r="A379" s="4"/>
      <c r="B379" s="3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5.75" customHeight="1" x14ac:dyDescent="0.25">
      <c r="A380" s="4"/>
      <c r="B380" s="3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5.75" customHeight="1" x14ac:dyDescent="0.25">
      <c r="A381" s="4"/>
      <c r="B381" s="3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5.75" customHeight="1" x14ac:dyDescent="0.25">
      <c r="A382" s="4"/>
      <c r="B382" s="3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5.75" customHeight="1" x14ac:dyDescent="0.25">
      <c r="A383" s="4"/>
      <c r="B383" s="3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5.75" customHeight="1" x14ac:dyDescent="0.25">
      <c r="A384" s="4"/>
      <c r="B384" s="3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5.75" customHeight="1" x14ac:dyDescent="0.25">
      <c r="A385" s="4"/>
      <c r="B385" s="3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5.75" customHeight="1" x14ac:dyDescent="0.25">
      <c r="A386" s="4"/>
      <c r="B386" s="3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5.75" customHeight="1" x14ac:dyDescent="0.25">
      <c r="A387" s="4"/>
      <c r="B387" s="3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5.75" customHeight="1" x14ac:dyDescent="0.25">
      <c r="A388" s="4"/>
      <c r="B388" s="3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5.75" customHeight="1" x14ac:dyDescent="0.25">
      <c r="A389" s="4"/>
      <c r="B389" s="3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5.75" customHeight="1" x14ac:dyDescent="0.25">
      <c r="A390" s="4"/>
      <c r="B390" s="3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5.75" customHeight="1" x14ac:dyDescent="0.25">
      <c r="A391" s="4"/>
      <c r="B391" s="3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5.75" customHeight="1" x14ac:dyDescent="0.25">
      <c r="A392" s="4"/>
      <c r="B392" s="3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5.75" customHeight="1" x14ac:dyDescent="0.25">
      <c r="A393" s="4"/>
      <c r="B393" s="3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5.75" customHeight="1" x14ac:dyDescent="0.25">
      <c r="A394" s="4"/>
      <c r="B394" s="3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5.75" customHeight="1" x14ac:dyDescent="0.25">
      <c r="A395" s="4"/>
      <c r="B395" s="3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5.75" customHeight="1" x14ac:dyDescent="0.25">
      <c r="A396" s="4"/>
      <c r="B396" s="3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5.75" customHeight="1" x14ac:dyDescent="0.25">
      <c r="A397" s="4"/>
      <c r="B397" s="3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5.75" customHeight="1" x14ac:dyDescent="0.25">
      <c r="A398" s="4"/>
      <c r="B398" s="3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5.75" customHeight="1" x14ac:dyDescent="0.25">
      <c r="A399" s="4"/>
      <c r="B399" s="3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5.75" customHeight="1" x14ac:dyDescent="0.25">
      <c r="A400" s="4"/>
      <c r="B400" s="3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5.75" customHeight="1" x14ac:dyDescent="0.25">
      <c r="A401" s="4"/>
      <c r="B401" s="3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5.75" customHeight="1" x14ac:dyDescent="0.25">
      <c r="A402" s="4"/>
      <c r="B402" s="3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5.75" customHeight="1" x14ac:dyDescent="0.25">
      <c r="A403" s="4"/>
      <c r="B403" s="3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5.75" customHeight="1" x14ac:dyDescent="0.25">
      <c r="A404" s="4"/>
      <c r="B404" s="3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5.75" customHeight="1" x14ac:dyDescent="0.25">
      <c r="A405" s="4"/>
      <c r="B405" s="3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5.75" customHeight="1" x14ac:dyDescent="0.25">
      <c r="A406" s="4"/>
      <c r="B406" s="3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5.75" customHeight="1" x14ac:dyDescent="0.25">
      <c r="A407" s="4"/>
      <c r="B407" s="3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5.75" customHeight="1" x14ac:dyDescent="0.25">
      <c r="A408" s="4"/>
      <c r="B408" s="3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5.75" customHeight="1" x14ac:dyDescent="0.25">
      <c r="A409" s="4"/>
      <c r="B409" s="3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5.75" customHeight="1" x14ac:dyDescent="0.25">
      <c r="A410" s="4"/>
      <c r="B410" s="3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5.75" customHeight="1" x14ac:dyDescent="0.25">
      <c r="A411" s="4"/>
      <c r="B411" s="3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5.75" customHeight="1" x14ac:dyDescent="0.25">
      <c r="A412" s="4"/>
      <c r="B412" s="3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5.75" customHeight="1" x14ac:dyDescent="0.25">
      <c r="A413" s="4"/>
      <c r="B413" s="3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5.75" customHeight="1" x14ac:dyDescent="0.25">
      <c r="A414" s="4"/>
      <c r="B414" s="3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5.75" customHeight="1" x14ac:dyDescent="0.25">
      <c r="A415" s="4"/>
      <c r="B415" s="3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5.75" customHeight="1" x14ac:dyDescent="0.25">
      <c r="A416" s="4"/>
      <c r="B416" s="3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5.75" customHeight="1" x14ac:dyDescent="0.25">
      <c r="A417" s="4"/>
      <c r="B417" s="3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5.75" customHeight="1" x14ac:dyDescent="0.25">
      <c r="A418" s="4"/>
      <c r="B418" s="3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5.75" customHeight="1" x14ac:dyDescent="0.25">
      <c r="A419" s="4"/>
      <c r="B419" s="3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5.75" customHeight="1" x14ac:dyDescent="0.25">
      <c r="A420" s="4"/>
      <c r="B420" s="3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5.75" customHeight="1" x14ac:dyDescent="0.25">
      <c r="A421" s="4"/>
      <c r="B421" s="3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5.75" customHeight="1" x14ac:dyDescent="0.25">
      <c r="A422" s="4"/>
      <c r="B422" s="3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5.75" customHeight="1" x14ac:dyDescent="0.25">
      <c r="A423" s="4"/>
      <c r="B423" s="3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5.75" customHeight="1" x14ac:dyDescent="0.25">
      <c r="A424" s="4"/>
      <c r="B424" s="3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5.75" customHeight="1" x14ac:dyDescent="0.25">
      <c r="A425" s="4"/>
      <c r="B425" s="3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5.75" customHeight="1" x14ac:dyDescent="0.25">
      <c r="A426" s="4"/>
      <c r="B426" s="3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5.75" customHeight="1" x14ac:dyDescent="0.25">
      <c r="A427" s="4"/>
      <c r="B427" s="3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5.75" customHeight="1" x14ac:dyDescent="0.25">
      <c r="A428" s="4"/>
      <c r="B428" s="3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5.75" customHeight="1" x14ac:dyDescent="0.25">
      <c r="A429" s="4"/>
      <c r="B429" s="3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5.75" customHeight="1" x14ac:dyDescent="0.25">
      <c r="A430" s="4"/>
      <c r="B430" s="3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5.75" customHeight="1" x14ac:dyDescent="0.25">
      <c r="A431" s="4"/>
      <c r="B431" s="3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5.75" customHeight="1" x14ac:dyDescent="0.25">
      <c r="A432" s="4"/>
      <c r="B432" s="3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5.75" customHeight="1" x14ac:dyDescent="0.25">
      <c r="A433" s="4"/>
      <c r="B433" s="3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5.75" customHeight="1" x14ac:dyDescent="0.25">
      <c r="A434" s="4"/>
      <c r="B434" s="3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5.75" customHeight="1" x14ac:dyDescent="0.25">
      <c r="A435" s="4"/>
      <c r="B435" s="3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5.75" customHeight="1" x14ac:dyDescent="0.25">
      <c r="A436" s="4"/>
      <c r="B436" s="3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5.75" customHeight="1" x14ac:dyDescent="0.25">
      <c r="A437" s="4"/>
      <c r="B437" s="3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5.75" customHeight="1" x14ac:dyDescent="0.25">
      <c r="A438" s="4"/>
      <c r="B438" s="3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5.75" customHeight="1" x14ac:dyDescent="0.25">
      <c r="A439" s="4"/>
      <c r="B439" s="3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5.75" customHeight="1" x14ac:dyDescent="0.25">
      <c r="A440" s="4"/>
      <c r="B440" s="3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5.75" customHeight="1" x14ac:dyDescent="0.25">
      <c r="A441" s="4"/>
      <c r="B441" s="3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5.75" customHeight="1" x14ac:dyDescent="0.25">
      <c r="A442" s="4"/>
      <c r="B442" s="3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5.75" customHeight="1" x14ac:dyDescent="0.25">
      <c r="A443" s="4"/>
      <c r="B443" s="3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5.75" customHeight="1" x14ac:dyDescent="0.25">
      <c r="A444" s="4"/>
      <c r="B444" s="3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5.75" customHeight="1" x14ac:dyDescent="0.25">
      <c r="A445" s="4"/>
      <c r="B445" s="3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5.75" customHeight="1" x14ac:dyDescent="0.25">
      <c r="A446" s="4"/>
      <c r="B446" s="3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5.75" customHeight="1" x14ac:dyDescent="0.25">
      <c r="A447" s="4"/>
      <c r="B447" s="3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5.75" customHeight="1" x14ac:dyDescent="0.25">
      <c r="A448" s="4"/>
      <c r="B448" s="3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5.75" customHeight="1" x14ac:dyDescent="0.25">
      <c r="A449" s="4"/>
      <c r="B449" s="3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5.75" customHeight="1" x14ac:dyDescent="0.25">
      <c r="A450" s="4"/>
      <c r="B450" s="3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5.75" customHeight="1" x14ac:dyDescent="0.25">
      <c r="A451" s="4"/>
      <c r="B451" s="3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5.75" customHeight="1" x14ac:dyDescent="0.25">
      <c r="A452" s="4"/>
      <c r="B452" s="3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5.75" customHeight="1" x14ac:dyDescent="0.25">
      <c r="A453" s="4"/>
      <c r="B453" s="3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5.75" customHeight="1" x14ac:dyDescent="0.25">
      <c r="A454" s="4"/>
      <c r="B454" s="3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5.75" customHeight="1" x14ac:dyDescent="0.25">
      <c r="A455" s="4"/>
      <c r="B455" s="3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5.75" customHeight="1" x14ac:dyDescent="0.25">
      <c r="A456" s="4"/>
      <c r="B456" s="3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5.75" customHeight="1" x14ac:dyDescent="0.25">
      <c r="A457" s="4"/>
      <c r="B457" s="3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5.75" customHeight="1" x14ac:dyDescent="0.25">
      <c r="A458" s="4"/>
      <c r="B458" s="3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5.75" customHeight="1" x14ac:dyDescent="0.25">
      <c r="A459" s="4"/>
      <c r="B459" s="3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5.75" customHeight="1" x14ac:dyDescent="0.25">
      <c r="A460" s="4"/>
      <c r="B460" s="3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5.75" customHeight="1" x14ac:dyDescent="0.25">
      <c r="A461" s="4"/>
      <c r="B461" s="3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5.75" customHeight="1" x14ac:dyDescent="0.25">
      <c r="A462" s="4"/>
      <c r="B462" s="3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5.75" customHeight="1" x14ac:dyDescent="0.25">
      <c r="A463" s="4"/>
      <c r="B463" s="3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5.75" customHeight="1" x14ac:dyDescent="0.25">
      <c r="A464" s="4"/>
      <c r="B464" s="3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5.75" customHeight="1" x14ac:dyDescent="0.25">
      <c r="A465" s="4"/>
      <c r="B465" s="3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5.75" customHeight="1" x14ac:dyDescent="0.25">
      <c r="A466" s="4"/>
      <c r="B466" s="3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5.75" customHeight="1" x14ac:dyDescent="0.25">
      <c r="A467" s="4"/>
      <c r="B467" s="3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5.75" customHeight="1" x14ac:dyDescent="0.25">
      <c r="A468" s="4"/>
      <c r="B468" s="3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5.75" customHeight="1" x14ac:dyDescent="0.25">
      <c r="A469" s="4"/>
      <c r="B469" s="3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5.75" customHeight="1" x14ac:dyDescent="0.25">
      <c r="A470" s="4"/>
      <c r="B470" s="3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5.75" customHeight="1" x14ac:dyDescent="0.25">
      <c r="A471" s="4"/>
      <c r="B471" s="3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5.75" customHeight="1" x14ac:dyDescent="0.25">
      <c r="A472" s="4"/>
      <c r="B472" s="3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5.75" customHeight="1" x14ac:dyDescent="0.25">
      <c r="A473" s="4"/>
      <c r="B473" s="3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5.75" customHeight="1" x14ac:dyDescent="0.25">
      <c r="A474" s="4"/>
      <c r="B474" s="3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5.75" customHeight="1" x14ac:dyDescent="0.25">
      <c r="A475" s="4"/>
      <c r="B475" s="3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5.75" customHeight="1" x14ac:dyDescent="0.25">
      <c r="A476" s="4"/>
      <c r="B476" s="3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5.75" customHeight="1" x14ac:dyDescent="0.25">
      <c r="A477" s="4"/>
      <c r="B477" s="3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5.75" customHeight="1" x14ac:dyDescent="0.25">
      <c r="A478" s="4"/>
      <c r="B478" s="3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5.75" customHeight="1" x14ac:dyDescent="0.25">
      <c r="A479" s="4"/>
      <c r="B479" s="3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5.75" customHeight="1" x14ac:dyDescent="0.25">
      <c r="A480" s="4"/>
      <c r="B480" s="3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5.75" customHeight="1" x14ac:dyDescent="0.25">
      <c r="A481" s="4"/>
      <c r="B481" s="3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5.75" customHeight="1" x14ac:dyDescent="0.25">
      <c r="A482" s="4"/>
      <c r="B482" s="3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5.75" customHeight="1" x14ac:dyDescent="0.25">
      <c r="A483" s="4"/>
      <c r="B483" s="3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5.75" customHeight="1" x14ac:dyDescent="0.25">
      <c r="A484" s="4"/>
      <c r="B484" s="3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5.75" customHeight="1" x14ac:dyDescent="0.25">
      <c r="A485" s="4"/>
      <c r="B485" s="3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5.75" customHeight="1" x14ac:dyDescent="0.25">
      <c r="A486" s="4"/>
      <c r="B486" s="3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5.75" customHeight="1" x14ac:dyDescent="0.25">
      <c r="A487" s="4"/>
      <c r="B487" s="3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5.75" customHeight="1" x14ac:dyDescent="0.25">
      <c r="A488" s="4"/>
      <c r="B488" s="3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5.75" customHeight="1" x14ac:dyDescent="0.25">
      <c r="A489" s="4"/>
      <c r="B489" s="3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5.75" customHeight="1" x14ac:dyDescent="0.25">
      <c r="A490" s="4"/>
      <c r="B490" s="3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5.75" customHeight="1" x14ac:dyDescent="0.25">
      <c r="A491" s="4"/>
      <c r="B491" s="3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5.75" customHeight="1" x14ac:dyDescent="0.25">
      <c r="A492" s="4"/>
      <c r="B492" s="3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5.75" customHeight="1" x14ac:dyDescent="0.25">
      <c r="A493" s="4"/>
      <c r="B493" s="3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5.75" customHeight="1" x14ac:dyDescent="0.25">
      <c r="A494" s="4"/>
      <c r="B494" s="3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5.75" customHeight="1" x14ac:dyDescent="0.25">
      <c r="A495" s="4"/>
      <c r="B495" s="3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5.75" customHeight="1" x14ac:dyDescent="0.25">
      <c r="A496" s="4"/>
      <c r="B496" s="3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5.75" customHeight="1" x14ac:dyDescent="0.25">
      <c r="A497" s="4"/>
      <c r="B497" s="3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5.75" customHeight="1" x14ac:dyDescent="0.25">
      <c r="A498" s="4"/>
      <c r="B498" s="3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5.75" customHeight="1" x14ac:dyDescent="0.25">
      <c r="A499" s="4"/>
      <c r="B499" s="3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5.75" customHeight="1" x14ac:dyDescent="0.25">
      <c r="A500" s="4"/>
      <c r="B500" s="3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5.75" customHeight="1" x14ac:dyDescent="0.25">
      <c r="A501" s="4"/>
      <c r="B501" s="3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5.75" customHeight="1" x14ac:dyDescent="0.25">
      <c r="A502" s="4"/>
      <c r="B502" s="3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5.75" customHeight="1" x14ac:dyDescent="0.25">
      <c r="A503" s="4"/>
      <c r="B503" s="3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5.75" customHeight="1" x14ac:dyDescent="0.25">
      <c r="A504" s="4"/>
      <c r="B504" s="3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5.75" customHeight="1" x14ac:dyDescent="0.25">
      <c r="A505" s="4"/>
      <c r="B505" s="3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5.75" customHeight="1" x14ac:dyDescent="0.25">
      <c r="A506" s="4"/>
      <c r="B506" s="3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5.75" customHeight="1" x14ac:dyDescent="0.25">
      <c r="A507" s="4"/>
      <c r="B507" s="3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5.75" customHeight="1" x14ac:dyDescent="0.25">
      <c r="A508" s="4"/>
      <c r="B508" s="3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5.75" customHeight="1" x14ac:dyDescent="0.25">
      <c r="A509" s="4"/>
      <c r="B509" s="3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5.75" customHeight="1" x14ac:dyDescent="0.25">
      <c r="A510" s="4"/>
      <c r="B510" s="3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5.75" customHeight="1" x14ac:dyDescent="0.25">
      <c r="A511" s="4"/>
      <c r="B511" s="3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5.75" customHeight="1" x14ac:dyDescent="0.25">
      <c r="A512" s="4"/>
      <c r="B512" s="3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5.75" customHeight="1" x14ac:dyDescent="0.25">
      <c r="A513" s="4"/>
      <c r="B513" s="3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5.75" customHeight="1" x14ac:dyDescent="0.25">
      <c r="A514" s="4"/>
      <c r="B514" s="3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5.75" customHeight="1" x14ac:dyDescent="0.25">
      <c r="A515" s="4"/>
      <c r="B515" s="3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5.75" customHeight="1" x14ac:dyDescent="0.25">
      <c r="A516" s="4"/>
      <c r="B516" s="3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5.75" customHeight="1" x14ac:dyDescent="0.25">
      <c r="A517" s="4"/>
      <c r="B517" s="3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5.75" customHeight="1" x14ac:dyDescent="0.25">
      <c r="A518" s="4"/>
      <c r="B518" s="3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5.75" customHeight="1" x14ac:dyDescent="0.25">
      <c r="A519" s="4"/>
      <c r="B519" s="3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5.75" customHeight="1" x14ac:dyDescent="0.25">
      <c r="A520" s="4"/>
      <c r="B520" s="3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5.75" customHeight="1" x14ac:dyDescent="0.25">
      <c r="A521" s="4"/>
      <c r="B521" s="3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5.75" customHeight="1" x14ac:dyDescent="0.25">
      <c r="A522" s="4"/>
      <c r="B522" s="3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5.75" customHeight="1" x14ac:dyDescent="0.25">
      <c r="A523" s="4"/>
      <c r="B523" s="3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5.75" customHeight="1" x14ac:dyDescent="0.25">
      <c r="A524" s="4"/>
      <c r="B524" s="3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5.75" customHeight="1" x14ac:dyDescent="0.25">
      <c r="A525" s="4"/>
      <c r="B525" s="3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5.75" customHeight="1" x14ac:dyDescent="0.25">
      <c r="A526" s="4"/>
      <c r="B526" s="3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5.75" customHeight="1" x14ac:dyDescent="0.25">
      <c r="A527" s="4"/>
      <c r="B527" s="3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5.75" customHeight="1" x14ac:dyDescent="0.25">
      <c r="A528" s="4"/>
      <c r="B528" s="3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5.75" customHeight="1" x14ac:dyDescent="0.25">
      <c r="A529" s="4"/>
      <c r="B529" s="3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5.75" customHeight="1" x14ac:dyDescent="0.25">
      <c r="A530" s="4"/>
      <c r="B530" s="3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5.75" customHeight="1" x14ac:dyDescent="0.25">
      <c r="A531" s="4"/>
      <c r="B531" s="3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5.75" customHeight="1" x14ac:dyDescent="0.25">
      <c r="A532" s="4"/>
      <c r="B532" s="3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5.75" customHeight="1" x14ac:dyDescent="0.25">
      <c r="A533" s="4"/>
      <c r="B533" s="3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5.75" customHeight="1" x14ac:dyDescent="0.25">
      <c r="A534" s="4"/>
      <c r="B534" s="3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5.75" customHeight="1" x14ac:dyDescent="0.25">
      <c r="A535" s="4"/>
      <c r="B535" s="3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5.75" customHeight="1" x14ac:dyDescent="0.25">
      <c r="A536" s="4"/>
      <c r="B536" s="3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5.75" customHeight="1" x14ac:dyDescent="0.25">
      <c r="A537" s="4"/>
      <c r="B537" s="3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5.75" customHeight="1" x14ac:dyDescent="0.25">
      <c r="A538" s="4"/>
      <c r="B538" s="3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5.75" customHeight="1" x14ac:dyDescent="0.25">
      <c r="A539" s="4"/>
      <c r="B539" s="3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5.75" customHeight="1" x14ac:dyDescent="0.25">
      <c r="A540" s="4"/>
      <c r="B540" s="3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5.75" customHeight="1" x14ac:dyDescent="0.25">
      <c r="A541" s="4"/>
      <c r="B541" s="3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5.75" customHeight="1" x14ac:dyDescent="0.25">
      <c r="A542" s="4"/>
      <c r="B542" s="3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5.75" customHeight="1" x14ac:dyDescent="0.25">
      <c r="A543" s="4"/>
      <c r="B543" s="3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5.75" customHeight="1" x14ac:dyDescent="0.25">
      <c r="A544" s="4"/>
      <c r="B544" s="3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5.75" customHeight="1" x14ac:dyDescent="0.25">
      <c r="A545" s="4"/>
      <c r="B545" s="3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5.75" customHeight="1" x14ac:dyDescent="0.25">
      <c r="A546" s="4"/>
      <c r="B546" s="3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5.75" customHeight="1" x14ac:dyDescent="0.25">
      <c r="A547" s="4"/>
      <c r="B547" s="3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5.75" customHeight="1" x14ac:dyDescent="0.25">
      <c r="A548" s="4"/>
      <c r="B548" s="3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5.75" customHeight="1" x14ac:dyDescent="0.25">
      <c r="A549" s="4"/>
      <c r="B549" s="3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5.75" customHeight="1" x14ac:dyDescent="0.25">
      <c r="A550" s="4"/>
      <c r="B550" s="3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5.75" customHeight="1" x14ac:dyDescent="0.25">
      <c r="A551" s="4"/>
      <c r="B551" s="3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5.75" customHeight="1" x14ac:dyDescent="0.25">
      <c r="A552" s="4"/>
      <c r="B552" s="3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5.75" customHeight="1" x14ac:dyDescent="0.25">
      <c r="A553" s="4"/>
      <c r="B553" s="3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5.75" customHeight="1" x14ac:dyDescent="0.25">
      <c r="A554" s="4"/>
      <c r="B554" s="3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5.75" customHeight="1" x14ac:dyDescent="0.25">
      <c r="A555" s="4"/>
      <c r="B555" s="3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5.75" customHeight="1" x14ac:dyDescent="0.25">
      <c r="A556" s="4"/>
      <c r="B556" s="3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5.75" customHeight="1" x14ac:dyDescent="0.25">
      <c r="A557" s="4"/>
      <c r="B557" s="3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5.75" customHeight="1" x14ac:dyDescent="0.25">
      <c r="A558" s="4"/>
      <c r="B558" s="3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5.75" customHeight="1" x14ac:dyDescent="0.25">
      <c r="A559" s="4"/>
      <c r="B559" s="3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5.75" customHeight="1" x14ac:dyDescent="0.25">
      <c r="A560" s="4"/>
      <c r="B560" s="3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5.75" customHeight="1" x14ac:dyDescent="0.25">
      <c r="A561" s="4"/>
      <c r="B561" s="3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5.75" customHeight="1" x14ac:dyDescent="0.25">
      <c r="A562" s="4"/>
      <c r="B562" s="3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5.75" customHeight="1" x14ac:dyDescent="0.25">
      <c r="A563" s="4"/>
      <c r="B563" s="3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5.75" customHeight="1" x14ac:dyDescent="0.25">
      <c r="A564" s="4"/>
      <c r="B564" s="3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5.75" customHeight="1" x14ac:dyDescent="0.25">
      <c r="A565" s="4"/>
      <c r="B565" s="3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5.75" customHeight="1" x14ac:dyDescent="0.25">
      <c r="A566" s="4"/>
      <c r="B566" s="3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5.75" customHeight="1" x14ac:dyDescent="0.25">
      <c r="A567" s="4"/>
      <c r="B567" s="3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5.75" customHeight="1" x14ac:dyDescent="0.25">
      <c r="A568" s="4"/>
      <c r="B568" s="3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5.75" customHeight="1" x14ac:dyDescent="0.25">
      <c r="A569" s="4"/>
      <c r="B569" s="3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5.75" customHeight="1" x14ac:dyDescent="0.25">
      <c r="A570" s="4"/>
      <c r="B570" s="3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5.75" customHeight="1" x14ac:dyDescent="0.25">
      <c r="A571" s="4"/>
      <c r="B571" s="3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5.75" customHeight="1" x14ac:dyDescent="0.25">
      <c r="A572" s="4"/>
      <c r="B572" s="3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5.75" customHeight="1" x14ac:dyDescent="0.25">
      <c r="A573" s="4"/>
      <c r="B573" s="3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5.75" customHeight="1" x14ac:dyDescent="0.25">
      <c r="A574" s="4"/>
      <c r="B574" s="3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5.75" customHeight="1" x14ac:dyDescent="0.25">
      <c r="A575" s="4"/>
      <c r="B575" s="3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5.75" customHeight="1" x14ac:dyDescent="0.25">
      <c r="A576" s="4"/>
      <c r="B576" s="3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5.75" customHeight="1" x14ac:dyDescent="0.25">
      <c r="A577" s="4"/>
      <c r="B577" s="3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5.75" customHeight="1" x14ac:dyDescent="0.25">
      <c r="A578" s="4"/>
      <c r="B578" s="3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5.75" customHeight="1" x14ac:dyDescent="0.25">
      <c r="A579" s="4"/>
      <c r="B579" s="3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5.75" customHeight="1" x14ac:dyDescent="0.25">
      <c r="A580" s="4"/>
      <c r="B580" s="3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5.75" customHeight="1" x14ac:dyDescent="0.25">
      <c r="A581" s="4"/>
      <c r="B581" s="3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5.75" customHeight="1" x14ac:dyDescent="0.25">
      <c r="A582" s="4"/>
      <c r="B582" s="3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5.75" customHeight="1" x14ac:dyDescent="0.25">
      <c r="A583" s="4"/>
      <c r="B583" s="3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5.75" customHeight="1" x14ac:dyDescent="0.25">
      <c r="A584" s="4"/>
      <c r="B584" s="3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5.75" customHeight="1" x14ac:dyDescent="0.25">
      <c r="A585" s="4"/>
      <c r="B585" s="3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5.75" customHeight="1" x14ac:dyDescent="0.25">
      <c r="A586" s="4"/>
      <c r="B586" s="3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5.75" customHeight="1" x14ac:dyDescent="0.25">
      <c r="A587" s="4"/>
      <c r="B587" s="3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5.75" customHeight="1" x14ac:dyDescent="0.25">
      <c r="A588" s="4"/>
      <c r="B588" s="3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5.75" customHeight="1" x14ac:dyDescent="0.25">
      <c r="A589" s="4"/>
      <c r="B589" s="3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5.75" customHeight="1" x14ac:dyDescent="0.25">
      <c r="A590" s="4"/>
      <c r="B590" s="3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5.75" customHeight="1" x14ac:dyDescent="0.25">
      <c r="A591" s="4"/>
      <c r="B591" s="3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5.75" customHeight="1" x14ac:dyDescent="0.25">
      <c r="A592" s="4"/>
      <c r="B592" s="3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5.75" customHeight="1" x14ac:dyDescent="0.25">
      <c r="A593" s="4"/>
      <c r="B593" s="3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5.75" customHeight="1" x14ac:dyDescent="0.25">
      <c r="A594" s="4"/>
      <c r="B594" s="3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5.75" customHeight="1" x14ac:dyDescent="0.25">
      <c r="A595" s="4"/>
      <c r="B595" s="3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5.75" customHeight="1" x14ac:dyDescent="0.25">
      <c r="A596" s="4"/>
      <c r="B596" s="3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5.75" customHeight="1" x14ac:dyDescent="0.25">
      <c r="A597" s="4"/>
      <c r="B597" s="3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5.75" customHeight="1" x14ac:dyDescent="0.25">
      <c r="A598" s="4"/>
      <c r="B598" s="3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5.75" customHeight="1" x14ac:dyDescent="0.25">
      <c r="A599" s="4"/>
      <c r="B599" s="3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5.75" customHeight="1" x14ac:dyDescent="0.25">
      <c r="A600" s="4"/>
      <c r="B600" s="3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5.75" customHeight="1" x14ac:dyDescent="0.25">
      <c r="A601" s="4"/>
      <c r="B601" s="3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5.75" customHeight="1" x14ac:dyDescent="0.25">
      <c r="A602" s="4"/>
      <c r="B602" s="3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5.75" customHeight="1" x14ac:dyDescent="0.25">
      <c r="A603" s="4"/>
      <c r="B603" s="3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5.75" customHeight="1" x14ac:dyDescent="0.25">
      <c r="A604" s="4"/>
      <c r="B604" s="3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5.75" customHeight="1" x14ac:dyDescent="0.25">
      <c r="A605" s="4"/>
      <c r="B605" s="3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5.75" customHeight="1" x14ac:dyDescent="0.25">
      <c r="A606" s="4"/>
      <c r="B606" s="3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5.75" customHeight="1" x14ac:dyDescent="0.25">
      <c r="A607" s="4"/>
      <c r="B607" s="3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5.75" customHeight="1" x14ac:dyDescent="0.25">
      <c r="A608" s="4"/>
      <c r="B608" s="3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5.75" customHeight="1" x14ac:dyDescent="0.25">
      <c r="A609" s="4"/>
      <c r="B609" s="3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5.75" customHeight="1" x14ac:dyDescent="0.25">
      <c r="A610" s="4"/>
      <c r="B610" s="3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5.75" customHeight="1" x14ac:dyDescent="0.25">
      <c r="A611" s="4"/>
      <c r="B611" s="3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5.75" customHeight="1" x14ac:dyDescent="0.25">
      <c r="A612" s="4"/>
      <c r="B612" s="3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5.75" customHeight="1" x14ac:dyDescent="0.25">
      <c r="A613" s="4"/>
      <c r="B613" s="3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5.75" customHeight="1" x14ac:dyDescent="0.25">
      <c r="A614" s="4"/>
      <c r="B614" s="3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5.75" customHeight="1" x14ac:dyDescent="0.25">
      <c r="A615" s="4"/>
      <c r="B615" s="3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5.75" customHeight="1" x14ac:dyDescent="0.25">
      <c r="A616" s="4"/>
      <c r="B616" s="3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5.75" customHeight="1" x14ac:dyDescent="0.25">
      <c r="A617" s="4"/>
      <c r="B617" s="3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5.75" customHeight="1" x14ac:dyDescent="0.25">
      <c r="A618" s="4"/>
      <c r="B618" s="3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5.75" customHeight="1" x14ac:dyDescent="0.25">
      <c r="A619" s="4"/>
      <c r="B619" s="3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5.75" customHeight="1" x14ac:dyDescent="0.25">
      <c r="A620" s="4"/>
      <c r="B620" s="3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5.75" customHeight="1" x14ac:dyDescent="0.25">
      <c r="A621" s="4"/>
      <c r="B621" s="3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5.75" customHeight="1" x14ac:dyDescent="0.25">
      <c r="A622" s="4"/>
      <c r="B622" s="3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5.75" customHeight="1" x14ac:dyDescent="0.25">
      <c r="A623" s="4"/>
      <c r="B623" s="3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5.75" customHeight="1" x14ac:dyDescent="0.25">
      <c r="A624" s="4"/>
      <c r="B624" s="3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5.75" customHeight="1" x14ac:dyDescent="0.25">
      <c r="A625" s="4"/>
      <c r="B625" s="3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5.75" customHeight="1" x14ac:dyDescent="0.25">
      <c r="A626" s="4"/>
      <c r="B626" s="3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5.75" customHeight="1" x14ac:dyDescent="0.25">
      <c r="A627" s="4"/>
      <c r="B627" s="3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5.75" customHeight="1" x14ac:dyDescent="0.25">
      <c r="A628" s="4"/>
      <c r="B628" s="3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5.75" customHeight="1" x14ac:dyDescent="0.25">
      <c r="A629" s="4"/>
      <c r="B629" s="3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5.75" customHeight="1" x14ac:dyDescent="0.25">
      <c r="A630" s="4"/>
      <c r="B630" s="3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5.75" customHeight="1" x14ac:dyDescent="0.25">
      <c r="A631" s="4"/>
      <c r="B631" s="3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5.75" customHeight="1" x14ac:dyDescent="0.25">
      <c r="A632" s="4"/>
      <c r="B632" s="3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5.75" customHeight="1" x14ac:dyDescent="0.25">
      <c r="A633" s="4"/>
      <c r="B633" s="3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5.75" customHeight="1" x14ac:dyDescent="0.25">
      <c r="A634" s="4"/>
      <c r="B634" s="3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5.75" customHeight="1" x14ac:dyDescent="0.25">
      <c r="A635" s="4"/>
      <c r="B635" s="3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5.75" customHeight="1" x14ac:dyDescent="0.25">
      <c r="A636" s="4"/>
      <c r="B636" s="3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5.75" customHeight="1" x14ac:dyDescent="0.25">
      <c r="A637" s="4"/>
      <c r="B637" s="3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5.75" customHeight="1" x14ac:dyDescent="0.25">
      <c r="A638" s="4"/>
      <c r="B638" s="3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5.75" customHeight="1" x14ac:dyDescent="0.25">
      <c r="A639" s="4"/>
      <c r="B639" s="3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5.75" customHeight="1" x14ac:dyDescent="0.25">
      <c r="A640" s="4"/>
      <c r="B640" s="3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5.75" customHeight="1" x14ac:dyDescent="0.25">
      <c r="A641" s="4"/>
      <c r="B641" s="3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5.75" customHeight="1" x14ac:dyDescent="0.25">
      <c r="A642" s="4"/>
      <c r="B642" s="3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5.75" customHeight="1" x14ac:dyDescent="0.25">
      <c r="A643" s="4"/>
      <c r="B643" s="3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5.75" customHeight="1" x14ac:dyDescent="0.25">
      <c r="A644" s="4"/>
      <c r="B644" s="3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5.75" customHeight="1" x14ac:dyDescent="0.25">
      <c r="A645" s="4"/>
      <c r="B645" s="3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5.75" customHeight="1" x14ac:dyDescent="0.25">
      <c r="A646" s="4"/>
      <c r="B646" s="3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5.75" customHeight="1" x14ac:dyDescent="0.25">
      <c r="A647" s="4"/>
      <c r="B647" s="3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5.75" customHeight="1" x14ac:dyDescent="0.25">
      <c r="A648" s="4"/>
      <c r="B648" s="3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5.75" customHeight="1" x14ac:dyDescent="0.25">
      <c r="A649" s="4"/>
      <c r="B649" s="3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5.75" customHeight="1" x14ac:dyDescent="0.25">
      <c r="A650" s="4"/>
      <c r="B650" s="3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5.75" customHeight="1" x14ac:dyDescent="0.25">
      <c r="A651" s="4"/>
      <c r="B651" s="3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5.75" customHeight="1" x14ac:dyDescent="0.25">
      <c r="A652" s="4"/>
      <c r="B652" s="3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5.75" customHeight="1" x14ac:dyDescent="0.25">
      <c r="A653" s="4"/>
      <c r="B653" s="3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5.75" customHeight="1" x14ac:dyDescent="0.25">
      <c r="A654" s="4"/>
      <c r="B654" s="3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5.75" customHeight="1" x14ac:dyDescent="0.25">
      <c r="A655" s="4"/>
      <c r="B655" s="3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5.75" customHeight="1" x14ac:dyDescent="0.25">
      <c r="A656" s="4"/>
      <c r="B656" s="3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5.75" customHeight="1" x14ac:dyDescent="0.25">
      <c r="A657" s="4"/>
      <c r="B657" s="3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5.75" customHeight="1" x14ac:dyDescent="0.25">
      <c r="A658" s="4"/>
      <c r="B658" s="3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5.75" customHeight="1" x14ac:dyDescent="0.25">
      <c r="A659" s="4"/>
      <c r="B659" s="3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5.75" customHeight="1" x14ac:dyDescent="0.25">
      <c r="A660" s="4"/>
      <c r="B660" s="3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5.75" customHeight="1" x14ac:dyDescent="0.25">
      <c r="A661" s="4"/>
      <c r="B661" s="3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5.75" customHeight="1" x14ac:dyDescent="0.25">
      <c r="A662" s="4"/>
      <c r="B662" s="3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5.75" customHeight="1" x14ac:dyDescent="0.25">
      <c r="A663" s="4"/>
      <c r="B663" s="3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5.75" customHeight="1" x14ac:dyDescent="0.25">
      <c r="A664" s="4"/>
      <c r="B664" s="3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5.75" customHeight="1" x14ac:dyDescent="0.25">
      <c r="A665" s="4"/>
      <c r="B665" s="3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5.75" customHeight="1" x14ac:dyDescent="0.25">
      <c r="A666" s="4"/>
      <c r="B666" s="3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5.75" customHeight="1" x14ac:dyDescent="0.25">
      <c r="A667" s="4"/>
      <c r="B667" s="3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5.75" customHeight="1" x14ac:dyDescent="0.25">
      <c r="A668" s="4"/>
      <c r="B668" s="3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5.75" customHeight="1" x14ac:dyDescent="0.25">
      <c r="A669" s="4"/>
      <c r="B669" s="3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5.75" customHeight="1" x14ac:dyDescent="0.25">
      <c r="A670" s="4"/>
      <c r="B670" s="3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5.75" customHeight="1" x14ac:dyDescent="0.25">
      <c r="A671" s="4"/>
      <c r="B671" s="3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5.75" customHeight="1" x14ac:dyDescent="0.25">
      <c r="A672" s="4"/>
      <c r="B672" s="3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5.75" customHeight="1" x14ac:dyDescent="0.25">
      <c r="A673" s="4"/>
      <c r="B673" s="3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5.75" customHeight="1" x14ac:dyDescent="0.25">
      <c r="A674" s="4"/>
      <c r="B674" s="3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5.75" customHeight="1" x14ac:dyDescent="0.25">
      <c r="A675" s="4"/>
      <c r="B675" s="3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5.75" customHeight="1" x14ac:dyDescent="0.25">
      <c r="A676" s="4"/>
      <c r="B676" s="3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5.75" customHeight="1" x14ac:dyDescent="0.25">
      <c r="A677" s="4"/>
      <c r="B677" s="3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5.75" customHeight="1" x14ac:dyDescent="0.25">
      <c r="A678" s="4"/>
      <c r="B678" s="3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5.75" customHeight="1" x14ac:dyDescent="0.25">
      <c r="A679" s="4"/>
      <c r="B679" s="3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5.75" customHeight="1" x14ac:dyDescent="0.25">
      <c r="A680" s="4"/>
      <c r="B680" s="3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5.75" customHeight="1" x14ac:dyDescent="0.25">
      <c r="A681" s="4"/>
      <c r="B681" s="3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5.75" customHeight="1" x14ac:dyDescent="0.25">
      <c r="A682" s="4"/>
      <c r="B682" s="3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5.75" customHeight="1" x14ac:dyDescent="0.25">
      <c r="A683" s="4"/>
      <c r="B683" s="3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5.75" customHeight="1" x14ac:dyDescent="0.25">
      <c r="A684" s="4"/>
      <c r="B684" s="3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5.75" customHeight="1" x14ac:dyDescent="0.25">
      <c r="A685" s="4"/>
      <c r="B685" s="3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5.75" customHeight="1" x14ac:dyDescent="0.25">
      <c r="A686" s="4"/>
      <c r="B686" s="3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5.75" customHeight="1" x14ac:dyDescent="0.25">
      <c r="A687" s="4"/>
      <c r="B687" s="3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5.75" customHeight="1" x14ac:dyDescent="0.25">
      <c r="A688" s="4"/>
      <c r="B688" s="3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5.75" customHeight="1" x14ac:dyDescent="0.25">
      <c r="A689" s="4"/>
      <c r="B689" s="3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5.75" customHeight="1" x14ac:dyDescent="0.25">
      <c r="A690" s="4"/>
      <c r="B690" s="3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5.75" customHeight="1" x14ac:dyDescent="0.25">
      <c r="A691" s="4"/>
      <c r="B691" s="3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5.75" customHeight="1" x14ac:dyDescent="0.25">
      <c r="A692" s="4"/>
      <c r="B692" s="3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5.75" customHeight="1" x14ac:dyDescent="0.25">
      <c r="A693" s="4"/>
      <c r="B693" s="3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5.75" customHeight="1" x14ac:dyDescent="0.25">
      <c r="A694" s="4"/>
      <c r="B694" s="3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5.75" customHeight="1" x14ac:dyDescent="0.25">
      <c r="A695" s="4"/>
      <c r="B695" s="3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5.75" customHeight="1" x14ac:dyDescent="0.25">
      <c r="A696" s="4"/>
      <c r="B696" s="3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5.75" customHeight="1" x14ac:dyDescent="0.25">
      <c r="A697" s="4"/>
      <c r="B697" s="3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5.75" customHeight="1" x14ac:dyDescent="0.25">
      <c r="A698" s="4"/>
      <c r="B698" s="3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5.75" customHeight="1" x14ac:dyDescent="0.25">
      <c r="A699" s="4"/>
      <c r="B699" s="3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5.75" customHeight="1" x14ac:dyDescent="0.25">
      <c r="A700" s="4"/>
      <c r="B700" s="3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5.75" customHeight="1" x14ac:dyDescent="0.25">
      <c r="A701" s="4"/>
      <c r="B701" s="3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5.75" customHeight="1" x14ac:dyDescent="0.25">
      <c r="A702" s="4"/>
      <c r="B702" s="3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5.75" customHeight="1" x14ac:dyDescent="0.25">
      <c r="A703" s="4"/>
      <c r="B703" s="3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5.75" customHeight="1" x14ac:dyDescent="0.25">
      <c r="A704" s="4"/>
      <c r="B704" s="3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5.75" customHeight="1" x14ac:dyDescent="0.25">
      <c r="A705" s="4"/>
      <c r="B705" s="3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5.75" customHeight="1" x14ac:dyDescent="0.25">
      <c r="A706" s="4"/>
      <c r="B706" s="3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5.75" customHeight="1" x14ac:dyDescent="0.25">
      <c r="A707" s="4"/>
      <c r="B707" s="3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5.75" customHeight="1" x14ac:dyDescent="0.25">
      <c r="A708" s="4"/>
      <c r="B708" s="3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5.75" customHeight="1" x14ac:dyDescent="0.25">
      <c r="A709" s="4"/>
      <c r="B709" s="3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5.75" customHeight="1" x14ac:dyDescent="0.25">
      <c r="A710" s="4"/>
      <c r="B710" s="3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5.75" customHeight="1" x14ac:dyDescent="0.25">
      <c r="A711" s="4"/>
      <c r="B711" s="3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5.75" customHeight="1" x14ac:dyDescent="0.25">
      <c r="A712" s="4"/>
      <c r="B712" s="3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5.75" customHeight="1" x14ac:dyDescent="0.25">
      <c r="A713" s="4"/>
      <c r="B713" s="3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5.75" customHeight="1" x14ac:dyDescent="0.25">
      <c r="A714" s="4"/>
      <c r="B714" s="3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5.75" customHeight="1" x14ac:dyDescent="0.25">
      <c r="A715" s="4"/>
      <c r="B715" s="3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5.75" customHeight="1" x14ac:dyDescent="0.25">
      <c r="A716" s="4"/>
      <c r="B716" s="3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5.75" customHeight="1" x14ac:dyDescent="0.25">
      <c r="A717" s="4"/>
      <c r="B717" s="3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5.75" customHeight="1" x14ac:dyDescent="0.25">
      <c r="A718" s="4"/>
      <c r="B718" s="3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5.75" customHeight="1" x14ac:dyDescent="0.25">
      <c r="A719" s="4"/>
      <c r="B719" s="3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5.75" customHeight="1" x14ac:dyDescent="0.25">
      <c r="A720" s="4"/>
      <c r="B720" s="3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5.75" customHeight="1" x14ac:dyDescent="0.25">
      <c r="A721" s="4"/>
      <c r="B721" s="3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5.75" customHeight="1" x14ac:dyDescent="0.25">
      <c r="A722" s="4"/>
      <c r="B722" s="3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5.75" customHeight="1" x14ac:dyDescent="0.25">
      <c r="A723" s="4"/>
      <c r="B723" s="3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5.75" customHeight="1" x14ac:dyDescent="0.25">
      <c r="A724" s="4"/>
      <c r="B724" s="3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5.75" customHeight="1" x14ac:dyDescent="0.25">
      <c r="A725" s="4"/>
      <c r="B725" s="3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5.75" customHeight="1" x14ac:dyDescent="0.25">
      <c r="A726" s="4"/>
      <c r="B726" s="3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5.75" customHeight="1" x14ac:dyDescent="0.25">
      <c r="A727" s="4"/>
      <c r="B727" s="3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5.75" customHeight="1" x14ac:dyDescent="0.25">
      <c r="A728" s="4"/>
      <c r="B728" s="3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5.75" customHeight="1" x14ac:dyDescent="0.25">
      <c r="A729" s="4"/>
      <c r="B729" s="3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5.75" customHeight="1" x14ac:dyDescent="0.25">
      <c r="A730" s="4"/>
      <c r="B730" s="3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5.75" customHeight="1" x14ac:dyDescent="0.25">
      <c r="A731" s="4"/>
      <c r="B731" s="3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5.75" customHeight="1" x14ac:dyDescent="0.25">
      <c r="A732" s="4"/>
      <c r="B732" s="3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5.75" customHeight="1" x14ac:dyDescent="0.25">
      <c r="A733" s="4"/>
      <c r="B733" s="3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5.75" customHeight="1" x14ac:dyDescent="0.25">
      <c r="A734" s="4"/>
      <c r="B734" s="3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5.75" customHeight="1" x14ac:dyDescent="0.25">
      <c r="A735" s="4"/>
      <c r="B735" s="3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5.75" customHeight="1" x14ac:dyDescent="0.25">
      <c r="A736" s="4"/>
      <c r="B736" s="3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5.75" customHeight="1" x14ac:dyDescent="0.25">
      <c r="A737" s="4"/>
      <c r="B737" s="3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5.75" customHeight="1" x14ac:dyDescent="0.25">
      <c r="A738" s="4"/>
      <c r="B738" s="3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5.75" customHeight="1" x14ac:dyDescent="0.25">
      <c r="A739" s="4"/>
      <c r="B739" s="3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5.75" customHeight="1" x14ac:dyDescent="0.25">
      <c r="A740" s="4"/>
      <c r="B740" s="3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5.75" customHeight="1" x14ac:dyDescent="0.25">
      <c r="A741" s="4"/>
      <c r="B741" s="3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5.75" customHeight="1" x14ac:dyDescent="0.25">
      <c r="A742" s="4"/>
      <c r="B742" s="3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5.75" customHeight="1" x14ac:dyDescent="0.25">
      <c r="A743" s="4"/>
      <c r="B743" s="3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5.75" customHeight="1" x14ac:dyDescent="0.25">
      <c r="A744" s="4"/>
      <c r="B744" s="3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5.75" customHeight="1" x14ac:dyDescent="0.25">
      <c r="A745" s="4"/>
      <c r="B745" s="3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5.75" customHeight="1" x14ac:dyDescent="0.25">
      <c r="A746" s="4"/>
      <c r="B746" s="3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5.75" customHeight="1" x14ac:dyDescent="0.25">
      <c r="A747" s="4"/>
      <c r="B747" s="3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5.75" customHeight="1" x14ac:dyDescent="0.25">
      <c r="A748" s="4"/>
      <c r="B748" s="3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5.75" customHeight="1" x14ac:dyDescent="0.25">
      <c r="A749" s="4"/>
      <c r="B749" s="3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5.75" customHeight="1" x14ac:dyDescent="0.25">
      <c r="A750" s="4"/>
      <c r="B750" s="3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5.75" customHeight="1" x14ac:dyDescent="0.25">
      <c r="A751" s="4"/>
      <c r="B751" s="3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5.75" customHeight="1" x14ac:dyDescent="0.25">
      <c r="A752" s="4"/>
      <c r="B752" s="3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5.75" customHeight="1" x14ac:dyDescent="0.25">
      <c r="A753" s="4"/>
      <c r="B753" s="3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5.75" customHeight="1" x14ac:dyDescent="0.25">
      <c r="A754" s="4"/>
      <c r="B754" s="3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5.75" customHeight="1" x14ac:dyDescent="0.25">
      <c r="A755" s="4"/>
      <c r="B755" s="3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5.75" customHeight="1" x14ac:dyDescent="0.25">
      <c r="A756" s="4"/>
      <c r="B756" s="3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5.75" customHeight="1" x14ac:dyDescent="0.25">
      <c r="A757" s="4"/>
      <c r="B757" s="3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5.75" customHeight="1" x14ac:dyDescent="0.25">
      <c r="A758" s="4"/>
      <c r="B758" s="3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5.75" customHeight="1" x14ac:dyDescent="0.25">
      <c r="A759" s="4"/>
      <c r="B759" s="3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5.75" customHeight="1" x14ac:dyDescent="0.25">
      <c r="A760" s="4"/>
      <c r="B760" s="3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5.75" customHeight="1" x14ac:dyDescent="0.25">
      <c r="A761" s="4"/>
      <c r="B761" s="3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5.75" customHeight="1" x14ac:dyDescent="0.25">
      <c r="A762" s="4"/>
      <c r="B762" s="3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5.75" customHeight="1" x14ac:dyDescent="0.25">
      <c r="A763" s="4"/>
      <c r="B763" s="3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5.75" customHeight="1" x14ac:dyDescent="0.25">
      <c r="A764" s="4"/>
      <c r="B764" s="3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5.75" customHeight="1" x14ac:dyDescent="0.25">
      <c r="A765" s="4"/>
      <c r="B765" s="3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5.75" customHeight="1" x14ac:dyDescent="0.25">
      <c r="A766" s="4"/>
      <c r="B766" s="3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5.75" customHeight="1" x14ac:dyDescent="0.25">
      <c r="A767" s="4"/>
      <c r="B767" s="3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5.75" customHeight="1" x14ac:dyDescent="0.25">
      <c r="A768" s="4"/>
      <c r="B768" s="3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5.75" customHeight="1" x14ac:dyDescent="0.25">
      <c r="A769" s="4"/>
      <c r="B769" s="3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5.75" customHeight="1" x14ac:dyDescent="0.25">
      <c r="A770" s="4"/>
      <c r="B770" s="3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5.75" customHeight="1" x14ac:dyDescent="0.25">
      <c r="A771" s="4"/>
      <c r="B771" s="3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5.75" customHeight="1" x14ac:dyDescent="0.25">
      <c r="A772" s="4"/>
      <c r="B772" s="3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5.75" customHeight="1" x14ac:dyDescent="0.25">
      <c r="A773" s="4"/>
      <c r="B773" s="3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5.75" customHeight="1" x14ac:dyDescent="0.25">
      <c r="A774" s="4"/>
      <c r="B774" s="3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5.75" customHeight="1" x14ac:dyDescent="0.25">
      <c r="A775" s="4"/>
      <c r="B775" s="3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5.75" customHeight="1" x14ac:dyDescent="0.25">
      <c r="A776" s="4"/>
      <c r="B776" s="3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5.75" customHeight="1" x14ac:dyDescent="0.25">
      <c r="A777" s="4"/>
      <c r="B777" s="3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5.75" customHeight="1" x14ac:dyDescent="0.25">
      <c r="A778" s="4"/>
      <c r="B778" s="3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5.75" customHeight="1" x14ac:dyDescent="0.25">
      <c r="A779" s="4"/>
      <c r="B779" s="3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5.75" customHeight="1" x14ac:dyDescent="0.25">
      <c r="A780" s="4"/>
      <c r="B780" s="3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5.75" customHeight="1" x14ac:dyDescent="0.25">
      <c r="A781" s="4"/>
      <c r="B781" s="3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5.75" customHeight="1" x14ac:dyDescent="0.25">
      <c r="A782" s="4"/>
      <c r="B782" s="3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5.75" customHeight="1" x14ac:dyDescent="0.25">
      <c r="A783" s="4"/>
      <c r="B783" s="3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5.75" customHeight="1" x14ac:dyDescent="0.25">
      <c r="A784" s="4"/>
      <c r="B784" s="3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5.75" customHeight="1" x14ac:dyDescent="0.25">
      <c r="A785" s="4"/>
      <c r="B785" s="3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5.75" customHeight="1" x14ac:dyDescent="0.25">
      <c r="A786" s="4"/>
      <c r="B786" s="3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5.75" customHeight="1" x14ac:dyDescent="0.25">
      <c r="A787" s="4"/>
      <c r="B787" s="3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5.75" customHeight="1" x14ac:dyDescent="0.25">
      <c r="A788" s="4"/>
      <c r="B788" s="3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5.75" customHeight="1" x14ac:dyDescent="0.25">
      <c r="A789" s="4"/>
      <c r="B789" s="3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5.75" customHeight="1" x14ac:dyDescent="0.25">
      <c r="A790" s="4"/>
      <c r="B790" s="3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5.75" customHeight="1" x14ac:dyDescent="0.25">
      <c r="A791" s="4"/>
      <c r="B791" s="3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5.75" customHeight="1" x14ac:dyDescent="0.25">
      <c r="A792" s="4"/>
      <c r="B792" s="3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5.75" customHeight="1" x14ac:dyDescent="0.25">
      <c r="A793" s="4"/>
      <c r="B793" s="3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5.75" customHeight="1" x14ac:dyDescent="0.25">
      <c r="A794" s="4"/>
      <c r="B794" s="3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5.75" customHeight="1" x14ac:dyDescent="0.25">
      <c r="A795" s="4"/>
      <c r="B795" s="3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5.75" customHeight="1" x14ac:dyDescent="0.25">
      <c r="A796" s="4"/>
      <c r="B796" s="3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5.75" customHeight="1" x14ac:dyDescent="0.25">
      <c r="A797" s="4"/>
      <c r="B797" s="3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5.75" customHeight="1" x14ac:dyDescent="0.25">
      <c r="A798" s="4"/>
      <c r="B798" s="3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5.75" customHeight="1" x14ac:dyDescent="0.25">
      <c r="A799" s="4"/>
      <c r="B799" s="3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5.75" customHeight="1" x14ac:dyDescent="0.25">
      <c r="A800" s="4"/>
      <c r="B800" s="3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5.75" customHeight="1" x14ac:dyDescent="0.25">
      <c r="A801" s="4"/>
      <c r="B801" s="3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5.75" customHeight="1" x14ac:dyDescent="0.25">
      <c r="A802" s="4"/>
      <c r="B802" s="3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5.75" customHeight="1" x14ac:dyDescent="0.25">
      <c r="A803" s="4"/>
      <c r="B803" s="3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5.75" customHeight="1" x14ac:dyDescent="0.25">
      <c r="A804" s="4"/>
      <c r="B804" s="3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5.75" customHeight="1" x14ac:dyDescent="0.25">
      <c r="A805" s="4"/>
      <c r="B805" s="3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5.75" customHeight="1" x14ac:dyDescent="0.25">
      <c r="A806" s="4"/>
      <c r="B806" s="3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5.75" customHeight="1" x14ac:dyDescent="0.25">
      <c r="A807" s="4"/>
      <c r="B807" s="3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5.75" customHeight="1" x14ac:dyDescent="0.25">
      <c r="A808" s="4"/>
      <c r="B808" s="3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5.75" customHeight="1" x14ac:dyDescent="0.25">
      <c r="A809" s="4"/>
      <c r="B809" s="3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5.75" customHeight="1" x14ac:dyDescent="0.25">
      <c r="A810" s="4"/>
      <c r="B810" s="3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5.75" customHeight="1" x14ac:dyDescent="0.25">
      <c r="A811" s="4"/>
      <c r="B811" s="3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5.75" customHeight="1" x14ac:dyDescent="0.25">
      <c r="A812" s="4"/>
      <c r="B812" s="3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5.75" customHeight="1" x14ac:dyDescent="0.25">
      <c r="A813" s="4"/>
      <c r="B813" s="3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5.75" customHeight="1" x14ac:dyDescent="0.25">
      <c r="A814" s="4"/>
      <c r="B814" s="3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5.75" customHeight="1" x14ac:dyDescent="0.25">
      <c r="A815" s="4"/>
      <c r="B815" s="3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5.75" customHeight="1" x14ac:dyDescent="0.25">
      <c r="A816" s="4"/>
      <c r="B816" s="3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5.75" customHeight="1" x14ac:dyDescent="0.25">
      <c r="A817" s="4"/>
      <c r="B817" s="3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5.75" customHeight="1" x14ac:dyDescent="0.25">
      <c r="A818" s="4"/>
      <c r="B818" s="3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5.75" customHeight="1" x14ac:dyDescent="0.25">
      <c r="A819" s="4"/>
      <c r="B819" s="3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5.75" customHeight="1" x14ac:dyDescent="0.25">
      <c r="A820" s="4"/>
      <c r="B820" s="3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5.75" customHeight="1" x14ac:dyDescent="0.25">
      <c r="A821" s="4"/>
      <c r="B821" s="3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5.75" customHeight="1" x14ac:dyDescent="0.25">
      <c r="A822" s="4"/>
      <c r="B822" s="3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5.75" customHeight="1" x14ac:dyDescent="0.25">
      <c r="A823" s="4"/>
      <c r="B823" s="3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5.75" customHeight="1" x14ac:dyDescent="0.25">
      <c r="A824" s="4"/>
      <c r="B824" s="3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5.75" customHeight="1" x14ac:dyDescent="0.25">
      <c r="A825" s="4"/>
      <c r="B825" s="3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5.75" customHeight="1" x14ac:dyDescent="0.25">
      <c r="A826" s="4"/>
      <c r="B826" s="3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5.75" customHeight="1" x14ac:dyDescent="0.25">
      <c r="A827" s="4"/>
      <c r="B827" s="3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5.75" customHeight="1" x14ac:dyDescent="0.25">
      <c r="A828" s="4"/>
      <c r="B828" s="3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5.75" customHeight="1" x14ac:dyDescent="0.25">
      <c r="A829" s="4"/>
      <c r="B829" s="3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5.75" customHeight="1" x14ac:dyDescent="0.25">
      <c r="A830" s="4"/>
      <c r="B830" s="3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5.75" customHeight="1" x14ac:dyDescent="0.25">
      <c r="A831" s="4"/>
      <c r="B831" s="3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5.75" customHeight="1" x14ac:dyDescent="0.25">
      <c r="A832" s="4"/>
      <c r="B832" s="3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5.75" customHeight="1" x14ac:dyDescent="0.25">
      <c r="A833" s="4"/>
      <c r="B833" s="3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5.75" customHeight="1" x14ac:dyDescent="0.25">
      <c r="A834" s="4"/>
      <c r="B834" s="3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5.75" customHeight="1" x14ac:dyDescent="0.25">
      <c r="A835" s="4"/>
      <c r="B835" s="3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5.75" customHeight="1" x14ac:dyDescent="0.25">
      <c r="A836" s="4"/>
      <c r="B836" s="3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5.75" customHeight="1" x14ac:dyDescent="0.25">
      <c r="A837" s="4"/>
      <c r="B837" s="3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5.75" customHeight="1" x14ac:dyDescent="0.25">
      <c r="A838" s="4"/>
      <c r="B838" s="3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5.75" customHeight="1" x14ac:dyDescent="0.25">
      <c r="A839" s="4"/>
      <c r="B839" s="3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5.75" customHeight="1" x14ac:dyDescent="0.25">
      <c r="A840" s="4"/>
      <c r="B840" s="3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5.75" customHeight="1" x14ac:dyDescent="0.25">
      <c r="A841" s="4"/>
      <c r="B841" s="3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5.75" customHeight="1" x14ac:dyDescent="0.25">
      <c r="A842" s="4"/>
      <c r="B842" s="3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5.75" customHeight="1" x14ac:dyDescent="0.25">
      <c r="A843" s="4"/>
      <c r="B843" s="3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5.75" customHeight="1" x14ac:dyDescent="0.25">
      <c r="A844" s="4"/>
      <c r="B844" s="3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5.75" customHeight="1" x14ac:dyDescent="0.25">
      <c r="A845" s="4"/>
      <c r="B845" s="3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5.75" customHeight="1" x14ac:dyDescent="0.25">
      <c r="A846" s="4"/>
      <c r="B846" s="3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5.75" customHeight="1" x14ac:dyDescent="0.25">
      <c r="A847" s="4"/>
      <c r="B847" s="3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5.75" customHeight="1" x14ac:dyDescent="0.25">
      <c r="A848" s="4"/>
      <c r="B848" s="3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5.75" customHeight="1" x14ac:dyDescent="0.25">
      <c r="A849" s="4"/>
      <c r="B849" s="3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5.75" customHeight="1" x14ac:dyDescent="0.25">
      <c r="A850" s="4"/>
      <c r="B850" s="3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5.75" customHeight="1" x14ac:dyDescent="0.25">
      <c r="A851" s="4"/>
      <c r="B851" s="3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5.75" customHeight="1" x14ac:dyDescent="0.25">
      <c r="A852" s="4"/>
      <c r="B852" s="3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5.75" customHeight="1" x14ac:dyDescent="0.25">
      <c r="A853" s="4"/>
      <c r="B853" s="3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5.75" customHeight="1" x14ac:dyDescent="0.25">
      <c r="A854" s="4"/>
      <c r="B854" s="3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5.75" customHeight="1" x14ac:dyDescent="0.25">
      <c r="A855" s="4"/>
      <c r="B855" s="3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5.75" customHeight="1" x14ac:dyDescent="0.25">
      <c r="A856" s="4"/>
      <c r="B856" s="3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5.75" customHeight="1" x14ac:dyDescent="0.25">
      <c r="A857" s="4"/>
      <c r="B857" s="3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5.75" customHeight="1" x14ac:dyDescent="0.25">
      <c r="A858" s="4"/>
      <c r="B858" s="3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5.75" customHeight="1" x14ac:dyDescent="0.25">
      <c r="A859" s="4"/>
      <c r="B859" s="3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5.75" customHeight="1" x14ac:dyDescent="0.25">
      <c r="A860" s="4"/>
      <c r="B860" s="3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5.75" customHeight="1" x14ac:dyDescent="0.25">
      <c r="A861" s="4"/>
      <c r="B861" s="3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5.75" customHeight="1" x14ac:dyDescent="0.25">
      <c r="A862" s="4"/>
      <c r="B862" s="3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5.75" customHeight="1" x14ac:dyDescent="0.25">
      <c r="A863" s="4"/>
      <c r="B863" s="3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5.75" customHeight="1" x14ac:dyDescent="0.25">
      <c r="A864" s="4"/>
      <c r="B864" s="3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5.75" customHeight="1" x14ac:dyDescent="0.25">
      <c r="A865" s="4"/>
      <c r="B865" s="3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5.75" customHeight="1" x14ac:dyDescent="0.25">
      <c r="A866" s="4"/>
      <c r="B866" s="3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5.75" customHeight="1" x14ac:dyDescent="0.25">
      <c r="A867" s="4"/>
      <c r="B867" s="3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5.75" customHeight="1" x14ac:dyDescent="0.25">
      <c r="A868" s="4"/>
      <c r="B868" s="3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5.75" customHeight="1" x14ac:dyDescent="0.25">
      <c r="A869" s="4"/>
      <c r="B869" s="3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5.75" customHeight="1" x14ac:dyDescent="0.25">
      <c r="A870" s="4"/>
      <c r="B870" s="3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5.75" customHeight="1" x14ac:dyDescent="0.25">
      <c r="A871" s="4"/>
      <c r="B871" s="3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5.75" customHeight="1" x14ac:dyDescent="0.25">
      <c r="A872" s="4"/>
      <c r="B872" s="3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5.75" customHeight="1" x14ac:dyDescent="0.25">
      <c r="A873" s="4"/>
      <c r="B873" s="3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5.75" customHeight="1" x14ac:dyDescent="0.25">
      <c r="A874" s="4"/>
      <c r="B874" s="3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5.75" customHeight="1" x14ac:dyDescent="0.25">
      <c r="A875" s="4"/>
      <c r="B875" s="3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5.75" customHeight="1" x14ac:dyDescent="0.25">
      <c r="A876" s="4"/>
      <c r="B876" s="3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5.75" customHeight="1" x14ac:dyDescent="0.25">
      <c r="A877" s="4"/>
      <c r="B877" s="3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5.75" customHeight="1" x14ac:dyDescent="0.25">
      <c r="A878" s="4"/>
      <c r="B878" s="3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5.75" customHeight="1" x14ac:dyDescent="0.25">
      <c r="A879" s="4"/>
      <c r="B879" s="3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5.75" customHeight="1" x14ac:dyDescent="0.25">
      <c r="A880" s="4"/>
      <c r="B880" s="3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5.75" customHeight="1" x14ac:dyDescent="0.25">
      <c r="A881" s="4"/>
      <c r="B881" s="3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5.75" customHeight="1" x14ac:dyDescent="0.25">
      <c r="A882" s="4"/>
      <c r="B882" s="3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5.75" customHeight="1" x14ac:dyDescent="0.25">
      <c r="A883" s="4"/>
      <c r="B883" s="3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5.75" customHeight="1" x14ac:dyDescent="0.25">
      <c r="A884" s="4"/>
      <c r="B884" s="3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5.75" customHeight="1" x14ac:dyDescent="0.25">
      <c r="A885" s="4"/>
      <c r="B885" s="3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5.75" customHeight="1" x14ac:dyDescent="0.25">
      <c r="A886" s="4"/>
      <c r="B886" s="3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5.75" customHeight="1" x14ac:dyDescent="0.25">
      <c r="A887" s="4"/>
      <c r="B887" s="3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5.75" customHeight="1" x14ac:dyDescent="0.25">
      <c r="A888" s="4"/>
      <c r="B888" s="3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5.75" customHeight="1" x14ac:dyDescent="0.25">
      <c r="A889" s="4"/>
      <c r="B889" s="3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5.75" customHeight="1" x14ac:dyDescent="0.25">
      <c r="A890" s="4"/>
      <c r="B890" s="3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5.75" customHeight="1" x14ac:dyDescent="0.25">
      <c r="A891" s="4"/>
      <c r="B891" s="3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5.75" customHeight="1" x14ac:dyDescent="0.25">
      <c r="A892" s="4"/>
      <c r="B892" s="3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5.75" customHeight="1" x14ac:dyDescent="0.25">
      <c r="A893" s="4"/>
      <c r="B893" s="3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5.75" customHeight="1" x14ac:dyDescent="0.25">
      <c r="A894" s="4"/>
      <c r="B894" s="3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5.75" customHeight="1" x14ac:dyDescent="0.25">
      <c r="A895" s="4"/>
      <c r="B895" s="3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5.75" customHeight="1" x14ac:dyDescent="0.25">
      <c r="A896" s="4"/>
      <c r="B896" s="3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5.75" customHeight="1" x14ac:dyDescent="0.25">
      <c r="A897" s="4"/>
      <c r="B897" s="3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5.75" customHeight="1" x14ac:dyDescent="0.25">
      <c r="A898" s="4"/>
      <c r="B898" s="3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5.75" customHeight="1" x14ac:dyDescent="0.25">
      <c r="A899" s="4"/>
      <c r="B899" s="3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5.75" customHeight="1" x14ac:dyDescent="0.25">
      <c r="A900" s="4"/>
      <c r="B900" s="3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5.75" customHeight="1" x14ac:dyDescent="0.25">
      <c r="A901" s="4"/>
      <c r="B901" s="3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5.75" customHeight="1" x14ac:dyDescent="0.25">
      <c r="A902" s="4"/>
      <c r="B902" s="3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5.75" customHeight="1" x14ac:dyDescent="0.25">
      <c r="A903" s="4"/>
      <c r="B903" s="3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5.75" customHeight="1" x14ac:dyDescent="0.25">
      <c r="A904" s="4"/>
      <c r="B904" s="3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5.75" customHeight="1" x14ac:dyDescent="0.25">
      <c r="A905" s="4"/>
      <c r="B905" s="3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5.75" customHeight="1" x14ac:dyDescent="0.25">
      <c r="A906" s="4"/>
      <c r="B906" s="3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5.75" customHeight="1" x14ac:dyDescent="0.25">
      <c r="A907" s="4"/>
      <c r="B907" s="3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5.75" customHeight="1" x14ac:dyDescent="0.25">
      <c r="A908" s="4"/>
      <c r="B908" s="3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5.75" customHeight="1" x14ac:dyDescent="0.25">
      <c r="A909" s="4"/>
      <c r="B909" s="3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5.75" customHeight="1" x14ac:dyDescent="0.25">
      <c r="A910" s="4"/>
      <c r="B910" s="3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5.75" customHeight="1" x14ac:dyDescent="0.25">
      <c r="A911" s="4"/>
      <c r="B911" s="3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5.75" customHeight="1" x14ac:dyDescent="0.25">
      <c r="A912" s="4"/>
      <c r="B912" s="3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5.75" customHeight="1" x14ac:dyDescent="0.25">
      <c r="A913" s="4"/>
      <c r="B913" s="3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5.75" customHeight="1" x14ac:dyDescent="0.25">
      <c r="A914" s="4"/>
      <c r="B914" s="3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5.75" customHeight="1" x14ac:dyDescent="0.25">
      <c r="A915" s="4"/>
      <c r="B915" s="3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5.75" customHeight="1" x14ac:dyDescent="0.25">
      <c r="A916" s="4"/>
      <c r="B916" s="3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5.75" customHeight="1" x14ac:dyDescent="0.25">
      <c r="A917" s="4"/>
      <c r="B917" s="3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5.75" customHeight="1" x14ac:dyDescent="0.25">
      <c r="A918" s="4"/>
      <c r="B918" s="3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5.75" customHeight="1" x14ac:dyDescent="0.25">
      <c r="A919" s="4"/>
      <c r="B919" s="3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5.75" customHeight="1" x14ac:dyDescent="0.25">
      <c r="A920" s="4"/>
      <c r="B920" s="3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5.75" customHeight="1" x14ac:dyDescent="0.25">
      <c r="A921" s="4"/>
      <c r="B921" s="3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5.75" customHeight="1" x14ac:dyDescent="0.25">
      <c r="A922" s="4"/>
      <c r="B922" s="3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5.75" customHeight="1" x14ac:dyDescent="0.25">
      <c r="A923" s="4"/>
      <c r="B923" s="3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5.75" customHeight="1" x14ac:dyDescent="0.25">
      <c r="A924" s="4"/>
      <c r="B924" s="3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5.75" customHeight="1" x14ac:dyDescent="0.25">
      <c r="A925" s="4"/>
      <c r="B925" s="3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5.75" customHeight="1" x14ac:dyDescent="0.25">
      <c r="A926" s="4"/>
      <c r="B926" s="3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5.75" customHeight="1" x14ac:dyDescent="0.25">
      <c r="A927" s="4"/>
      <c r="B927" s="3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5.75" customHeight="1" x14ac:dyDescent="0.25">
      <c r="A928" s="4"/>
      <c r="B928" s="3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5.75" customHeight="1" x14ac:dyDescent="0.25">
      <c r="A929" s="4"/>
      <c r="B929" s="3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5.75" customHeight="1" x14ac:dyDescent="0.25">
      <c r="A930" s="4"/>
      <c r="B930" s="3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5.75" customHeight="1" x14ac:dyDescent="0.25">
      <c r="A931" s="4"/>
      <c r="B931" s="3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5.75" customHeight="1" x14ac:dyDescent="0.25">
      <c r="A932" s="4"/>
      <c r="B932" s="3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5.75" customHeight="1" x14ac:dyDescent="0.25">
      <c r="A933" s="4"/>
      <c r="B933" s="3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5.75" customHeight="1" x14ac:dyDescent="0.25">
      <c r="A934" s="4"/>
      <c r="B934" s="3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5.75" customHeight="1" x14ac:dyDescent="0.25">
      <c r="A935" s="4"/>
      <c r="B935" s="3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5.75" customHeight="1" x14ac:dyDescent="0.25">
      <c r="A936" s="4"/>
      <c r="B936" s="3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5.75" customHeight="1" x14ac:dyDescent="0.25">
      <c r="A937" s="4"/>
      <c r="B937" s="3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5.75" customHeight="1" x14ac:dyDescent="0.25">
      <c r="A938" s="4"/>
      <c r="B938" s="3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5.75" customHeight="1" x14ac:dyDescent="0.25">
      <c r="A939" s="4"/>
      <c r="B939" s="3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5.75" customHeight="1" x14ac:dyDescent="0.25">
      <c r="A940" s="4"/>
      <c r="B940" s="3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5.75" customHeight="1" x14ac:dyDescent="0.25">
      <c r="A941" s="4"/>
      <c r="B941" s="3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5.75" customHeight="1" x14ac:dyDescent="0.25">
      <c r="A942" s="4"/>
      <c r="B942" s="3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5.75" customHeight="1" x14ac:dyDescent="0.25">
      <c r="A943" s="4"/>
      <c r="B943" s="3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5.75" customHeight="1" x14ac:dyDescent="0.25">
      <c r="A944" s="4"/>
      <c r="B944" s="3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5.75" customHeight="1" x14ac:dyDescent="0.25">
      <c r="A945" s="4"/>
      <c r="B945" s="3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5.75" customHeight="1" x14ac:dyDescent="0.25">
      <c r="A946" s="4"/>
      <c r="B946" s="3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5.75" customHeight="1" x14ac:dyDescent="0.25">
      <c r="A947" s="4"/>
      <c r="B947" s="3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5.75" customHeight="1" x14ac:dyDescent="0.25">
      <c r="A948" s="4"/>
      <c r="B948" s="3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5.75" customHeight="1" x14ac:dyDescent="0.25">
      <c r="A949" s="4"/>
      <c r="B949" s="3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5.75" customHeight="1" x14ac:dyDescent="0.25">
      <c r="A950" s="4"/>
      <c r="B950" s="3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5.75" customHeight="1" x14ac:dyDescent="0.25">
      <c r="A951" s="4"/>
      <c r="B951" s="3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5.75" customHeight="1" x14ac:dyDescent="0.25">
      <c r="A952" s="4"/>
      <c r="B952" s="3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5.75" customHeight="1" x14ac:dyDescent="0.25">
      <c r="A953" s="4"/>
      <c r="B953" s="3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5.75" customHeight="1" x14ac:dyDescent="0.25">
      <c r="A954" s="4"/>
      <c r="B954" s="3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5.75" customHeight="1" x14ac:dyDescent="0.25">
      <c r="A955" s="4"/>
      <c r="B955" s="3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5.75" customHeight="1" x14ac:dyDescent="0.25">
      <c r="A956" s="4"/>
      <c r="B956" s="3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5.75" customHeight="1" x14ac:dyDescent="0.25">
      <c r="A957" s="4"/>
      <c r="B957" s="3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5.75" customHeight="1" x14ac:dyDescent="0.25">
      <c r="A958" s="4"/>
      <c r="B958" s="3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5.75" customHeight="1" x14ac:dyDescent="0.25">
      <c r="A959" s="4"/>
      <c r="B959" s="3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5.75" customHeight="1" x14ac:dyDescent="0.25">
      <c r="A960" s="4"/>
      <c r="B960" s="3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5.75" customHeight="1" x14ac:dyDescent="0.25">
      <c r="A961" s="4"/>
      <c r="B961" s="3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5.75" customHeight="1" x14ac:dyDescent="0.25">
      <c r="A962" s="4"/>
      <c r="B962" s="3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5.75" customHeight="1" x14ac:dyDescent="0.25">
      <c r="A963" s="4"/>
      <c r="B963" s="3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5.75" customHeight="1" x14ac:dyDescent="0.25">
      <c r="A964" s="4"/>
      <c r="B964" s="3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5.75" customHeight="1" x14ac:dyDescent="0.25">
      <c r="A965" s="4"/>
      <c r="B965" s="3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5.75" customHeight="1" x14ac:dyDescent="0.25">
      <c r="A966" s="4"/>
      <c r="B966" s="3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5.75" customHeight="1" x14ac:dyDescent="0.25">
      <c r="A967" s="4"/>
      <c r="B967" s="3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5.75" customHeight="1" x14ac:dyDescent="0.25">
      <c r="A968" s="4"/>
      <c r="B968" s="3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5.75" customHeight="1" x14ac:dyDescent="0.25">
      <c r="A969" s="4"/>
      <c r="B969" s="3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5.75" customHeight="1" x14ac:dyDescent="0.25">
      <c r="A970" s="4"/>
      <c r="B970" s="3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5.75" customHeight="1" x14ac:dyDescent="0.25">
      <c r="A971" s="4"/>
      <c r="B971" s="3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5.75" customHeight="1" x14ac:dyDescent="0.25">
      <c r="A972" s="4"/>
      <c r="B972" s="3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5.75" customHeight="1" x14ac:dyDescent="0.25">
      <c r="A973" s="4"/>
      <c r="B973" s="3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5.75" customHeight="1" x14ac:dyDescent="0.25">
      <c r="A974" s="4"/>
      <c r="B974" s="3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5.75" customHeight="1" x14ac:dyDescent="0.25">
      <c r="A975" s="4"/>
      <c r="B975" s="3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5.75" customHeight="1" x14ac:dyDescent="0.25">
      <c r="A976" s="4"/>
      <c r="B976" s="3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5.75" customHeight="1" x14ac:dyDescent="0.25">
      <c r="A977" s="4"/>
      <c r="B977" s="3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5.75" customHeight="1" x14ac:dyDescent="0.25">
      <c r="A978" s="4"/>
      <c r="B978" s="3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5.75" customHeight="1" x14ac:dyDescent="0.25">
      <c r="A979" s="4"/>
      <c r="B979" s="3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5.75" customHeight="1" x14ac:dyDescent="0.25">
      <c r="A980" s="4"/>
      <c r="B980" s="3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5.75" customHeight="1" x14ac:dyDescent="0.25">
      <c r="A981" s="4"/>
      <c r="B981" s="3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5.75" customHeight="1" x14ac:dyDescent="0.25">
      <c r="A982" s="4"/>
      <c r="B982" s="3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5.75" customHeight="1" x14ac:dyDescent="0.25">
      <c r="A983" s="4"/>
      <c r="B983" s="3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5.75" customHeight="1" x14ac:dyDescent="0.25">
      <c r="A984" s="4"/>
      <c r="B984" s="3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5.75" customHeight="1" x14ac:dyDescent="0.25">
      <c r="A985" s="4"/>
      <c r="B985" s="3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5.75" customHeight="1" x14ac:dyDescent="0.25">
      <c r="A986" s="4"/>
      <c r="B986" s="3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5.75" customHeight="1" x14ac:dyDescent="0.25">
      <c r="A987" s="4"/>
      <c r="B987" s="3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5.75" customHeight="1" x14ac:dyDescent="0.25">
      <c r="A988" s="4"/>
      <c r="B988" s="3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5.75" customHeight="1" x14ac:dyDescent="0.25">
      <c r="A989" s="4"/>
      <c r="B989" s="3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5.75" customHeight="1" x14ac:dyDescent="0.25">
      <c r="A990" s="4"/>
      <c r="B990" s="3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5.75" customHeight="1" x14ac:dyDescent="0.25">
      <c r="A991" s="4"/>
      <c r="B991" s="3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5.75" customHeight="1" x14ac:dyDescent="0.25">
      <c r="A992" s="4"/>
      <c r="B992" s="3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5.75" customHeight="1" x14ac:dyDescent="0.25">
      <c r="A993" s="4"/>
      <c r="B993" s="3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5.75" customHeight="1" x14ac:dyDescent="0.25">
      <c r="A994" s="4"/>
      <c r="B994" s="3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5.75" customHeight="1" x14ac:dyDescent="0.25">
      <c r="A995" s="4"/>
      <c r="B995" s="3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5.75" customHeight="1" x14ac:dyDescent="0.25">
      <c r="A996" s="4"/>
      <c r="B996" s="3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5.75" customHeight="1" x14ac:dyDescent="0.25">
      <c r="A997" s="4"/>
      <c r="B997" s="3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5.75" customHeight="1" x14ac:dyDescent="0.25">
      <c r="A998" s="4"/>
      <c r="B998" s="3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5.75" customHeight="1" x14ac:dyDescent="0.25">
      <c r="A999" s="4"/>
      <c r="B999" s="3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5.75" customHeight="1" x14ac:dyDescent="0.25">
      <c r="A1000" s="4"/>
      <c r="B1000" s="3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 spans="1:26" ht="15.75" customHeight="1" x14ac:dyDescent="0.25">
      <c r="A1001" s="4"/>
      <c r="B1001" s="3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</sheetData>
  <sheetProtection selectLockedCells="1"/>
  <mergeCells count="2">
    <mergeCell ref="A7:A12"/>
    <mergeCell ref="B7:B12"/>
  </mergeCells>
  <conditionalFormatting sqref="B1:B20 B23:B27">
    <cfRule type="containsBlanks" dxfId="2" priority="1">
      <formula>LEN(TRIM(B1))=0</formula>
    </cfRule>
  </conditionalFormatting>
  <conditionalFormatting sqref="B5:B6">
    <cfRule type="containsText" dxfId="1" priority="2" operator="containsText" text="FALSE">
      <formula>NOT(ISERROR(SEARCH(("FALSE"),(B5))))</formula>
    </cfRule>
  </conditionalFormatting>
  <conditionalFormatting sqref="B5:B6">
    <cfRule type="containsText" dxfId="0" priority="3" operator="containsText" text="select the financial year">
      <formula>NOT(ISERROR(SEARCH(("select the financial year"),(B5))))</formula>
    </cfRule>
  </conditionalFormatting>
  <dataValidations count="3">
    <dataValidation type="decimal" allowBlank="1" showErrorMessage="1" sqref="B13" xr:uid="{00000000-0002-0000-0100-000000000000}">
      <formula1>1</formula1>
      <formula2>100</formula2>
    </dataValidation>
    <dataValidation type="date" operator="greaterThan" allowBlank="1" showInputMessage="1" showErrorMessage="1" prompt="kindly enter date" sqref="B4" xr:uid="{00000000-0002-0000-0100-000003000000}">
      <formula1>44927</formula1>
    </dataValidation>
    <dataValidation type="decimal" allowBlank="1" showInputMessage="1" showErrorMessage="1" prompt="kindly enter numeric values only" sqref="B25:B27" xr:uid="{00000000-0002-0000-0100-000006000000}">
      <formula1>0</formula1>
      <formula2>9999999999</formula2>
    </dataValidation>
  </dataValidations>
  <pageMargins left="0.7" right="0.7" top="0.75" bottom="0.75" header="0" footer="0"/>
  <pageSetup orientation="portrait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ErrorMessage="1" xr:uid="{00000000-0002-0000-0100-000001000000}">
          <x14:formula1>
            <xm:f>'company data'!$B$2:$B$13</xm:f>
          </x14:formula1>
          <xm:sqref>B14</xm:sqref>
        </x14:dataValidation>
        <x14:dataValidation type="list" allowBlank="1" showErrorMessage="1" xr:uid="{00000000-0002-0000-0100-000002000000}">
          <x14:formula1>
            <xm:f>'company data'!$D$2:$D$23</xm:f>
          </x14:formula1>
          <xm:sqref>B16</xm:sqref>
        </x14:dataValidation>
        <x14:dataValidation type="list" allowBlank="1" showErrorMessage="1" xr:uid="{00000000-0002-0000-0100-000004000000}">
          <x14:formula1>
            <xm:f>'company data'!$A$2:$A$7</xm:f>
          </x14:formula1>
          <xm:sqref>B1</xm:sqref>
        </x14:dataValidation>
        <x14:dataValidation type="list" allowBlank="1" showErrorMessage="1" xr:uid="{00000000-0002-0000-0100-000005000000}">
          <x14:formula1>
            <xm:f>'company data'!$E$2:$E$18</xm:f>
          </x14:formula1>
          <xm:sqref>B17</xm:sqref>
        </x14:dataValidation>
        <x14:dataValidation type="list" allowBlank="1" showErrorMessage="1" xr:uid="{00000000-0002-0000-0100-000007000000}">
          <x14:formula1>
            <xm:f>'company data'!$C$2:$C$16</xm:f>
          </x14:formula1>
          <xm:sqref>B15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998"/>
  <sheetViews>
    <sheetView topLeftCell="A22" workbookViewId="0">
      <selection activeCell="O35" sqref="O35"/>
    </sheetView>
  </sheetViews>
  <sheetFormatPr defaultColWidth="14.42578125" defaultRowHeight="15" customHeight="1" x14ac:dyDescent="0.25"/>
  <cols>
    <col min="1" max="1" width="8.7109375" customWidth="1"/>
    <col min="2" max="2" width="8.28515625" customWidth="1"/>
    <col min="3" max="3" width="8.7109375" customWidth="1"/>
    <col min="4" max="4" width="18.28515625" customWidth="1"/>
    <col min="5" max="5" width="9.7109375" customWidth="1"/>
    <col min="6" max="6" width="6.5703125" customWidth="1"/>
    <col min="7" max="7" width="4.7109375" customWidth="1"/>
    <col min="8" max="8" width="10.140625" customWidth="1"/>
    <col min="9" max="9" width="8.7109375" customWidth="1"/>
    <col min="10" max="10" width="6.5703125" customWidth="1"/>
    <col min="11" max="26" width="8.7109375" customWidth="1"/>
  </cols>
  <sheetData>
    <row r="1" spans="1:10" x14ac:dyDescent="0.25">
      <c r="A1" s="109" t="s">
        <v>38</v>
      </c>
      <c r="B1" s="77"/>
      <c r="C1" s="77"/>
      <c r="D1" s="77"/>
      <c r="E1" s="77"/>
      <c r="F1" s="77"/>
      <c r="G1" s="77"/>
      <c r="H1" s="77"/>
      <c r="I1" s="77"/>
      <c r="J1" s="77"/>
    </row>
    <row r="2" spans="1:10" x14ac:dyDescent="0.25">
      <c r="A2" s="80"/>
      <c r="B2" s="80"/>
      <c r="C2" s="80"/>
      <c r="D2" s="80"/>
      <c r="E2" s="80"/>
      <c r="F2" s="80"/>
      <c r="G2" s="80"/>
      <c r="H2" s="80"/>
      <c r="I2" s="80"/>
      <c r="J2" s="80"/>
    </row>
    <row r="3" spans="1:10" x14ac:dyDescent="0.25">
      <c r="A3" s="16" t="s">
        <v>39</v>
      </c>
      <c r="B3" s="17"/>
      <c r="C3" s="17"/>
      <c r="D3" s="18"/>
      <c r="E3" s="91" t="s">
        <v>40</v>
      </c>
      <c r="F3" s="92"/>
      <c r="G3" s="89"/>
      <c r="H3" s="91" t="s">
        <v>41</v>
      </c>
      <c r="I3" s="92"/>
      <c r="J3" s="89"/>
    </row>
    <row r="4" spans="1:10" x14ac:dyDescent="0.25">
      <c r="A4" s="19" t="s">
        <v>42</v>
      </c>
      <c r="B4" s="4"/>
      <c r="C4" s="4"/>
      <c r="D4" s="20"/>
      <c r="E4" s="110" t="str">
        <f>'input data'!B3</f>
        <v>BK011/25-26</v>
      </c>
      <c r="F4" s="80"/>
      <c r="G4" s="81"/>
      <c r="H4" s="111">
        <f>'input data'!B4</f>
        <v>45843</v>
      </c>
      <c r="I4" s="112"/>
      <c r="J4" s="113"/>
    </row>
    <row r="5" spans="1:10" x14ac:dyDescent="0.25">
      <c r="A5" s="21" t="s">
        <v>43</v>
      </c>
      <c r="B5" s="4"/>
      <c r="C5" s="4"/>
      <c r="D5" s="20"/>
      <c r="E5" s="91" t="s">
        <v>44</v>
      </c>
      <c r="F5" s="92"/>
      <c r="G5" s="89"/>
      <c r="H5" s="91" t="s">
        <v>45</v>
      </c>
      <c r="I5" s="92"/>
      <c r="J5" s="89"/>
    </row>
    <row r="6" spans="1:10" x14ac:dyDescent="0.25">
      <c r="A6" s="21" t="s">
        <v>46</v>
      </c>
      <c r="B6" s="4"/>
      <c r="C6" s="4"/>
      <c r="D6" s="20"/>
      <c r="E6" s="79"/>
      <c r="F6" s="80"/>
      <c r="G6" s="81"/>
      <c r="H6" s="107" t="str">
        <f>'input data'!B5</f>
        <v>AD2403250650768</v>
      </c>
      <c r="I6" s="80"/>
      <c r="J6" s="81"/>
    </row>
    <row r="7" spans="1:10" x14ac:dyDescent="0.25">
      <c r="A7" s="21" t="s">
        <v>47</v>
      </c>
      <c r="B7" s="4"/>
      <c r="C7" s="4"/>
      <c r="D7" s="20"/>
      <c r="E7" s="91" t="s">
        <v>48</v>
      </c>
      <c r="F7" s="92"/>
      <c r="G7" s="89"/>
      <c r="H7" s="91" t="s">
        <v>49</v>
      </c>
      <c r="I7" s="92"/>
      <c r="J7" s="89"/>
    </row>
    <row r="8" spans="1:10" x14ac:dyDescent="0.25">
      <c r="A8" s="19" t="s">
        <v>50</v>
      </c>
      <c r="B8" s="4"/>
      <c r="C8" s="4"/>
      <c r="D8" s="20"/>
      <c r="E8" s="79" t="s">
        <v>51</v>
      </c>
      <c r="F8" s="80"/>
      <c r="G8" s="81"/>
      <c r="H8" s="108" t="s">
        <v>52</v>
      </c>
      <c r="I8" s="80"/>
      <c r="J8" s="81"/>
    </row>
    <row r="9" spans="1:10" x14ac:dyDescent="0.25">
      <c r="A9" s="22" t="s">
        <v>53</v>
      </c>
      <c r="B9" s="4"/>
      <c r="C9" s="4"/>
      <c r="D9" s="20"/>
      <c r="E9" s="91" t="s">
        <v>54</v>
      </c>
      <c r="F9" s="92"/>
      <c r="G9" s="89"/>
      <c r="H9" s="91" t="s">
        <v>55</v>
      </c>
      <c r="I9" s="92"/>
      <c r="J9" s="89"/>
    </row>
    <row r="10" spans="1:10" x14ac:dyDescent="0.25">
      <c r="A10" s="22" t="s">
        <v>56</v>
      </c>
      <c r="B10" s="4"/>
      <c r="C10" s="4"/>
      <c r="D10" s="20"/>
      <c r="E10" s="106" t="str">
        <f>'input data'!B14</f>
        <v>Loose packing</v>
      </c>
      <c r="F10" s="77"/>
      <c r="G10" s="85"/>
      <c r="H10" s="106" t="str">
        <f>'input data'!B13 &amp; " " &amp; 'input data'!B15</f>
        <v>1 FCL</v>
      </c>
      <c r="I10" s="77"/>
      <c r="J10" s="85"/>
    </row>
    <row r="11" spans="1:10" x14ac:dyDescent="0.25">
      <c r="A11" s="104" t="s">
        <v>57</v>
      </c>
      <c r="B11" s="92"/>
      <c r="C11" s="92"/>
      <c r="D11" s="89"/>
      <c r="E11" s="105" t="s">
        <v>58</v>
      </c>
      <c r="F11" s="98"/>
      <c r="G11" s="99"/>
      <c r="H11" s="97" t="s">
        <v>59</v>
      </c>
      <c r="I11" s="98"/>
      <c r="J11" s="99"/>
    </row>
    <row r="12" spans="1:10" ht="15" customHeight="1" x14ac:dyDescent="0.25">
      <c r="A12" s="102" t="str">
        <f>'input data'!B6</f>
        <v>To the Order</v>
      </c>
      <c r="B12" s="77"/>
      <c r="C12" s="77"/>
      <c r="D12" s="85"/>
      <c r="E12" s="103" t="str">
        <f>'input data'!B16</f>
        <v>CNF</v>
      </c>
      <c r="F12" s="77"/>
      <c r="G12" s="85"/>
      <c r="H12" s="100" t="str">
        <f>'input data'!B17</f>
        <v>100% Against Documents</v>
      </c>
      <c r="I12" s="77"/>
      <c r="J12" s="85"/>
    </row>
    <row r="13" spans="1:10" x14ac:dyDescent="0.25">
      <c r="A13" s="19"/>
      <c r="B13" s="4"/>
      <c r="C13" s="4"/>
      <c r="D13" s="20"/>
      <c r="E13" s="87"/>
      <c r="F13" s="80"/>
      <c r="G13" s="81"/>
      <c r="H13" s="80"/>
      <c r="I13" s="80"/>
      <c r="J13" s="81"/>
    </row>
    <row r="14" spans="1:10" x14ac:dyDescent="0.25">
      <c r="A14" s="16" t="s">
        <v>60</v>
      </c>
      <c r="B14" s="17"/>
      <c r="C14" s="17"/>
      <c r="D14" s="18"/>
      <c r="E14" s="101" t="s">
        <v>61</v>
      </c>
      <c r="F14" s="92"/>
      <c r="G14" s="92"/>
      <c r="H14" s="92"/>
      <c r="I14" s="92"/>
      <c r="J14" s="89"/>
    </row>
    <row r="15" spans="1:10" x14ac:dyDescent="0.25">
      <c r="A15" s="84" t="str">
        <f>'input data'!B7</f>
        <v>A-A STONE INVESTMENT TRADING COMPANY LIMITED
 34/5 TRAN KHANH DU STREET, TAN DINH WARD, 
DISTRICT 1, HOCHIMINH CITY, VIETNAM
 TAX:0317458134
 TEL: 0962147396
 MAIL: AASTONEDOCS@GMAIL.COM</v>
      </c>
      <c r="B15" s="77"/>
      <c r="C15" s="77"/>
      <c r="D15" s="85"/>
      <c r="E15" s="86"/>
      <c r="F15" s="77"/>
      <c r="G15" s="77"/>
      <c r="H15" s="77"/>
      <c r="I15" s="77"/>
      <c r="J15" s="85"/>
    </row>
    <row r="16" spans="1:10" x14ac:dyDescent="0.25">
      <c r="A16" s="86"/>
      <c r="B16" s="77"/>
      <c r="C16" s="77"/>
      <c r="D16" s="85"/>
      <c r="E16" s="86"/>
      <c r="F16" s="77"/>
      <c r="G16" s="77"/>
      <c r="H16" s="77"/>
      <c r="I16" s="77"/>
      <c r="J16" s="85"/>
    </row>
    <row r="17" spans="1:10" x14ac:dyDescent="0.25">
      <c r="A17" s="86"/>
      <c r="B17" s="77"/>
      <c r="C17" s="77"/>
      <c r="D17" s="85"/>
      <c r="E17" s="86"/>
      <c r="F17" s="77"/>
      <c r="G17" s="77"/>
      <c r="H17" s="77"/>
      <c r="I17" s="77"/>
      <c r="J17" s="85"/>
    </row>
    <row r="18" spans="1:10" x14ac:dyDescent="0.25">
      <c r="A18" s="86"/>
      <c r="B18" s="77"/>
      <c r="C18" s="77"/>
      <c r="D18" s="85"/>
      <c r="E18" s="86"/>
      <c r="F18" s="77"/>
      <c r="G18" s="77"/>
      <c r="H18" s="77"/>
      <c r="I18" s="77"/>
      <c r="J18" s="85"/>
    </row>
    <row r="19" spans="1:10" x14ac:dyDescent="0.25">
      <c r="A19" s="86"/>
      <c r="B19" s="77"/>
      <c r="C19" s="77"/>
      <c r="D19" s="85"/>
      <c r="E19" s="86"/>
      <c r="F19" s="77"/>
      <c r="G19" s="77"/>
      <c r="H19" s="77"/>
      <c r="I19" s="77"/>
      <c r="J19" s="85"/>
    </row>
    <row r="20" spans="1:10" ht="48" customHeight="1" x14ac:dyDescent="0.25">
      <c r="A20" s="87"/>
      <c r="B20" s="80"/>
      <c r="C20" s="80"/>
      <c r="D20" s="81"/>
      <c r="E20" s="87"/>
      <c r="F20" s="80"/>
      <c r="G20" s="80"/>
      <c r="H20" s="80"/>
      <c r="I20" s="80"/>
      <c r="J20" s="81"/>
    </row>
    <row r="21" spans="1:10" ht="15.75" customHeight="1" x14ac:dyDescent="0.25">
      <c r="A21" s="88" t="s">
        <v>62</v>
      </c>
      <c r="B21" s="89"/>
      <c r="C21" s="88" t="s">
        <v>29</v>
      </c>
      <c r="D21" s="89"/>
      <c r="E21" s="88" t="s">
        <v>63</v>
      </c>
      <c r="F21" s="92"/>
      <c r="G21" s="89"/>
      <c r="H21" s="88" t="s">
        <v>33</v>
      </c>
      <c r="I21" s="92"/>
      <c r="J21" s="89"/>
    </row>
    <row r="22" spans="1:10" ht="14.25" customHeight="1" x14ac:dyDescent="0.25">
      <c r="A22" s="90" t="s">
        <v>64</v>
      </c>
      <c r="B22" s="85"/>
      <c r="C22" s="94" t="str">
        <f>'input data'!B19</f>
        <v>CHENNAI</v>
      </c>
      <c r="D22" s="85"/>
      <c r="E22" s="95" t="s">
        <v>65</v>
      </c>
      <c r="F22" s="77"/>
      <c r="G22" s="85"/>
      <c r="H22" s="95" t="str">
        <f>'input data'!B23</f>
        <v>VIETNAM</v>
      </c>
      <c r="I22" s="77"/>
      <c r="J22" s="85"/>
    </row>
    <row r="23" spans="1:10" ht="15" customHeight="1" x14ac:dyDescent="0.25">
      <c r="A23" s="96"/>
      <c r="B23" s="85"/>
      <c r="C23" s="87"/>
      <c r="D23" s="81"/>
      <c r="E23" s="87"/>
      <c r="F23" s="80"/>
      <c r="G23" s="81"/>
      <c r="H23" s="87"/>
      <c r="I23" s="80"/>
      <c r="J23" s="81"/>
    </row>
    <row r="24" spans="1:10" ht="15.75" customHeight="1" x14ac:dyDescent="0.25">
      <c r="A24" s="91" t="s">
        <v>66</v>
      </c>
      <c r="B24" s="89"/>
      <c r="C24" s="93" t="s">
        <v>30</v>
      </c>
      <c r="D24" s="89"/>
      <c r="E24" s="91" t="s">
        <v>31</v>
      </c>
      <c r="F24" s="92"/>
      <c r="G24" s="89"/>
      <c r="H24" s="93" t="s">
        <v>32</v>
      </c>
      <c r="I24" s="92"/>
      <c r="J24" s="89"/>
    </row>
    <row r="25" spans="1:10" ht="15.75" customHeight="1" x14ac:dyDescent="0.25">
      <c r="A25" s="79"/>
      <c r="B25" s="81"/>
      <c r="C25" s="108" t="str">
        <f>'input data'!B20</f>
        <v>CHENNAI</v>
      </c>
      <c r="D25" s="81"/>
      <c r="E25" s="108" t="str">
        <f>'input data'!B21</f>
        <v>DA NANG</v>
      </c>
      <c r="F25" s="80"/>
      <c r="G25" s="81"/>
      <c r="H25" s="108" t="str">
        <f>'input data'!B22</f>
        <v>DA NANG</v>
      </c>
      <c r="I25" s="80"/>
      <c r="J25" s="81"/>
    </row>
    <row r="26" spans="1:10" ht="15.75" customHeight="1" x14ac:dyDescent="0.25">
      <c r="A26" s="125" t="s">
        <v>67</v>
      </c>
      <c r="B26" s="127" t="s">
        <v>68</v>
      </c>
      <c r="C26" s="92"/>
      <c r="D26" s="89"/>
      <c r="E26" s="125" t="s">
        <v>69</v>
      </c>
      <c r="F26" s="91" t="s">
        <v>70</v>
      </c>
      <c r="G26" s="89"/>
      <c r="H26" s="25" t="s">
        <v>37</v>
      </c>
      <c r="I26" s="91" t="s">
        <v>71</v>
      </c>
      <c r="J26" s="89"/>
    </row>
    <row r="27" spans="1:10" ht="15.75" customHeight="1" thickBot="1" x14ac:dyDescent="0.3">
      <c r="A27" s="126"/>
      <c r="B27" s="86"/>
      <c r="C27" s="77"/>
      <c r="D27" s="85"/>
      <c r="E27" s="126"/>
      <c r="F27" s="108" t="s">
        <v>72</v>
      </c>
      <c r="G27" s="81"/>
      <c r="H27" s="26" t="s">
        <v>72</v>
      </c>
      <c r="I27" s="108" t="s">
        <v>73</v>
      </c>
      <c r="J27" s="81"/>
    </row>
    <row r="28" spans="1:10" ht="15.75" customHeight="1" thickBot="1" x14ac:dyDescent="0.3">
      <c r="A28" s="27">
        <v>1</v>
      </c>
      <c r="B28" s="115" t="str">
        <f>'input data'!B18</f>
        <v>POLISHED GRANITE SLABS</v>
      </c>
      <c r="C28" s="98"/>
      <c r="D28" s="99"/>
      <c r="E28" s="28">
        <v>68022390</v>
      </c>
      <c r="F28" s="116">
        <f>'input data'!B26</f>
        <v>431.24</v>
      </c>
      <c r="G28" s="99"/>
      <c r="H28" s="73">
        <f>'input data'!B27</f>
        <v>23.1</v>
      </c>
      <c r="I28" s="124">
        <f>H28*F28</f>
        <v>9961.6440000000002</v>
      </c>
      <c r="J28" s="99"/>
    </row>
    <row r="29" spans="1:10" ht="15.75" customHeight="1" thickBot="1" x14ac:dyDescent="0.3">
      <c r="A29" s="29"/>
      <c r="B29" s="79"/>
      <c r="C29" s="80"/>
      <c r="D29" s="81"/>
      <c r="E29" s="29"/>
      <c r="F29" s="79"/>
      <c r="G29" s="117"/>
      <c r="H29" s="75"/>
      <c r="I29" s="72"/>
      <c r="J29" s="30"/>
    </row>
    <row r="30" spans="1:10" ht="15.75" customHeight="1" x14ac:dyDescent="0.25">
      <c r="A30" s="19" t="s">
        <v>34</v>
      </c>
      <c r="B30" s="4"/>
      <c r="C30" s="4" t="s">
        <v>35</v>
      </c>
      <c r="D30" s="4" t="s">
        <v>74</v>
      </c>
      <c r="E30" s="4" t="s">
        <v>75</v>
      </c>
      <c r="F30" s="4"/>
      <c r="G30" s="71"/>
      <c r="H30" s="82" t="s">
        <v>154</v>
      </c>
      <c r="I30" s="71"/>
      <c r="J30" s="20"/>
    </row>
    <row r="31" spans="1:10" ht="15.75" customHeight="1" x14ac:dyDescent="0.25">
      <c r="A31" s="106" t="str">
        <f>UPPER('input data'!B24)</f>
        <v>ONEU2139666</v>
      </c>
      <c r="B31" s="77"/>
      <c r="C31" s="3">
        <f>'input data'!B25</f>
        <v>249</v>
      </c>
      <c r="D31" s="4" t="s">
        <v>76</v>
      </c>
      <c r="E31" s="4" t="s">
        <v>77</v>
      </c>
      <c r="F31" s="4"/>
      <c r="G31" s="71"/>
      <c r="H31" s="82"/>
      <c r="I31" s="71"/>
      <c r="J31" s="20"/>
    </row>
    <row r="32" spans="1:10" ht="15.75" customHeight="1" thickBot="1" x14ac:dyDescent="0.3">
      <c r="A32" s="19"/>
      <c r="B32" s="4"/>
      <c r="C32" s="4"/>
      <c r="D32" s="4"/>
      <c r="E32" s="4"/>
      <c r="F32" s="118"/>
      <c r="G32" s="119"/>
      <c r="H32" s="82"/>
      <c r="I32" s="71"/>
      <c r="J32" s="20"/>
    </row>
    <row r="33" spans="1:10" ht="15.75" customHeight="1" thickBot="1" x14ac:dyDescent="0.3">
      <c r="A33" s="31"/>
      <c r="B33" s="33"/>
      <c r="C33" s="33"/>
      <c r="D33" s="33"/>
      <c r="E33" s="33"/>
      <c r="F33" s="33"/>
      <c r="G33" s="72"/>
      <c r="H33" s="83"/>
      <c r="I33" s="123">
        <v>-0.14000000000000001</v>
      </c>
      <c r="J33" s="99"/>
    </row>
    <row r="34" spans="1:10" ht="15.75" customHeight="1" x14ac:dyDescent="0.25">
      <c r="A34" s="16" t="s">
        <v>78</v>
      </c>
      <c r="B34" s="17"/>
      <c r="C34" s="17"/>
      <c r="D34" s="17"/>
      <c r="E34" s="17"/>
      <c r="F34" s="17"/>
      <c r="G34" s="17"/>
      <c r="H34" s="74"/>
      <c r="I34" s="122">
        <f>SUM(I28:J33)</f>
        <v>9961.5040000000008</v>
      </c>
      <c r="J34" s="89"/>
    </row>
    <row r="35" spans="1:10" ht="15.75" customHeight="1" thickBot="1" x14ac:dyDescent="0.3">
      <c r="A35" s="34" t="s">
        <v>160</v>
      </c>
      <c r="B35" s="33"/>
      <c r="C35" s="33"/>
      <c r="D35" s="33"/>
      <c r="E35" s="33"/>
      <c r="F35" s="33"/>
      <c r="G35" s="33"/>
      <c r="H35" s="30"/>
      <c r="I35" s="87"/>
      <c r="J35" s="81"/>
    </row>
    <row r="36" spans="1:10" ht="15.75" customHeight="1" x14ac:dyDescent="0.25">
      <c r="A36" s="120" t="s">
        <v>79</v>
      </c>
      <c r="B36" s="92"/>
      <c r="C36" s="92"/>
      <c r="D36" s="89"/>
      <c r="E36" s="104" t="s">
        <v>80</v>
      </c>
      <c r="F36" s="92"/>
      <c r="G36" s="92"/>
      <c r="H36" s="92"/>
      <c r="I36" s="92"/>
      <c r="J36" s="89"/>
    </row>
    <row r="37" spans="1:10" ht="19.5" customHeight="1" x14ac:dyDescent="0.25">
      <c r="A37" s="121" t="s">
        <v>81</v>
      </c>
      <c r="B37" s="77"/>
      <c r="C37" s="77"/>
      <c r="D37" s="85"/>
      <c r="E37" s="19" t="s">
        <v>82</v>
      </c>
      <c r="F37" s="4"/>
      <c r="G37" s="4"/>
      <c r="H37" s="4"/>
      <c r="I37" s="4"/>
      <c r="J37" s="20"/>
    </row>
    <row r="38" spans="1:10" ht="19.5" customHeight="1" x14ac:dyDescent="0.25">
      <c r="A38" s="86"/>
      <c r="B38" s="77"/>
      <c r="C38" s="77"/>
      <c r="D38" s="85"/>
      <c r="E38" s="19"/>
      <c r="F38" s="4"/>
      <c r="G38" s="4"/>
      <c r="H38" s="4"/>
      <c r="I38" s="4"/>
      <c r="J38" s="20"/>
    </row>
    <row r="39" spans="1:10" ht="15.75" customHeight="1" x14ac:dyDescent="0.25">
      <c r="A39" s="114" t="s">
        <v>83</v>
      </c>
      <c r="B39" s="77"/>
      <c r="C39" s="77"/>
      <c r="D39" s="85"/>
      <c r="E39" s="19"/>
      <c r="F39" s="4"/>
      <c r="G39" s="4"/>
      <c r="H39" s="4"/>
      <c r="I39" s="4"/>
      <c r="J39" s="20"/>
    </row>
    <row r="40" spans="1:10" ht="18.75" customHeight="1" x14ac:dyDescent="0.25">
      <c r="A40" s="87"/>
      <c r="B40" s="80"/>
      <c r="C40" s="80"/>
      <c r="D40" s="81"/>
      <c r="E40" s="31" t="s">
        <v>84</v>
      </c>
      <c r="F40" s="33"/>
      <c r="G40" s="33"/>
      <c r="H40" s="33"/>
      <c r="I40" s="33"/>
      <c r="J40" s="30"/>
    </row>
    <row r="41" spans="1:10" ht="15.75" customHeight="1" x14ac:dyDescent="0.25"/>
    <row r="42" spans="1:10" ht="15.75" customHeight="1" x14ac:dyDescent="0.25"/>
    <row r="43" spans="1:10" ht="15.75" customHeight="1" x14ac:dyDescent="0.25"/>
    <row r="44" spans="1:10" ht="15.75" customHeight="1" x14ac:dyDescent="0.25"/>
    <row r="45" spans="1:10" ht="15.75" customHeight="1" x14ac:dyDescent="0.25"/>
    <row r="46" spans="1:10" ht="15.75" customHeight="1" x14ac:dyDescent="0.25"/>
    <row r="47" spans="1:10" ht="15.75" customHeight="1" x14ac:dyDescent="0.25"/>
    <row r="48" spans="1:10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mergeCells count="63">
    <mergeCell ref="A25:B25"/>
    <mergeCell ref="C25:D25"/>
    <mergeCell ref="E25:G25"/>
    <mergeCell ref="H25:J25"/>
    <mergeCell ref="A26:A27"/>
    <mergeCell ref="B26:D27"/>
    <mergeCell ref="E26:E27"/>
    <mergeCell ref="A39:D40"/>
    <mergeCell ref="B28:D28"/>
    <mergeCell ref="F26:G26"/>
    <mergeCell ref="F28:G28"/>
    <mergeCell ref="I26:J26"/>
    <mergeCell ref="F27:G27"/>
    <mergeCell ref="I27:J27"/>
    <mergeCell ref="F29:G29"/>
    <mergeCell ref="F32:G32"/>
    <mergeCell ref="A31:B31"/>
    <mergeCell ref="A36:D36"/>
    <mergeCell ref="A37:D38"/>
    <mergeCell ref="I34:J35"/>
    <mergeCell ref="E36:J36"/>
    <mergeCell ref="I33:J33"/>
    <mergeCell ref="I28:J28"/>
    <mergeCell ref="A1:J2"/>
    <mergeCell ref="E3:G3"/>
    <mergeCell ref="H3:J3"/>
    <mergeCell ref="E4:G4"/>
    <mergeCell ref="H4:J4"/>
    <mergeCell ref="H9:J9"/>
    <mergeCell ref="E5:G5"/>
    <mergeCell ref="H5:J5"/>
    <mergeCell ref="E9:G9"/>
    <mergeCell ref="E10:G10"/>
    <mergeCell ref="E6:G6"/>
    <mergeCell ref="H6:J6"/>
    <mergeCell ref="E7:G7"/>
    <mergeCell ref="H7:J7"/>
    <mergeCell ref="E8:G8"/>
    <mergeCell ref="H8:J8"/>
    <mergeCell ref="H10:J10"/>
    <mergeCell ref="H11:J11"/>
    <mergeCell ref="H12:J13"/>
    <mergeCell ref="E14:J20"/>
    <mergeCell ref="A12:D12"/>
    <mergeCell ref="E12:G13"/>
    <mergeCell ref="A11:D11"/>
    <mergeCell ref="E11:G11"/>
    <mergeCell ref="B29:D29"/>
    <mergeCell ref="H30:H33"/>
    <mergeCell ref="A15:D20"/>
    <mergeCell ref="A21:B21"/>
    <mergeCell ref="A22:B22"/>
    <mergeCell ref="E24:G24"/>
    <mergeCell ref="H24:J24"/>
    <mergeCell ref="C21:D21"/>
    <mergeCell ref="C22:D23"/>
    <mergeCell ref="E22:G23"/>
    <mergeCell ref="H22:J23"/>
    <mergeCell ref="A23:B23"/>
    <mergeCell ref="A24:B24"/>
    <mergeCell ref="C24:D24"/>
    <mergeCell ref="E21:G21"/>
    <mergeCell ref="H21:J21"/>
  </mergeCells>
  <hyperlinks>
    <hyperlink ref="A9" r:id="rId1" xr:uid="{00000000-0004-0000-0200-000000000000}"/>
    <hyperlink ref="A10" r:id="rId2" xr:uid="{00000000-0004-0000-0200-000001000000}"/>
  </hyperlinks>
  <pageMargins left="0.7" right="0.7" top="0.75" bottom="0.75" header="0" footer="0"/>
  <pageSetup orientation="portrait" r:id="rId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998"/>
  <sheetViews>
    <sheetView topLeftCell="A13" workbookViewId="0">
      <selection activeCell="Q1" sqref="Q1"/>
    </sheetView>
  </sheetViews>
  <sheetFormatPr defaultColWidth="14.42578125" defaultRowHeight="15" customHeight="1" x14ac:dyDescent="0.25"/>
  <cols>
    <col min="1" max="4" width="8.7109375" customWidth="1"/>
    <col min="5" max="5" width="7" customWidth="1"/>
    <col min="6" max="6" width="10.85546875" customWidth="1"/>
    <col min="7" max="26" width="8.7109375" customWidth="1"/>
  </cols>
  <sheetData>
    <row r="1" spans="1:10" ht="21" x14ac:dyDescent="0.35">
      <c r="A1" s="145" t="s">
        <v>85</v>
      </c>
      <c r="B1" s="77"/>
      <c r="C1" s="77"/>
      <c r="D1" s="77"/>
      <c r="E1" s="77"/>
      <c r="F1" s="77"/>
      <c r="G1" s="77"/>
      <c r="H1" s="77"/>
      <c r="I1" s="77"/>
      <c r="J1" s="77"/>
    </row>
    <row r="2" spans="1:10" x14ac:dyDescent="0.25">
      <c r="A2" s="104" t="s">
        <v>86</v>
      </c>
      <c r="B2" s="92"/>
      <c r="C2" s="92"/>
      <c r="D2" s="92"/>
      <c r="E2" s="92"/>
      <c r="F2" s="89"/>
      <c r="G2" s="91" t="s">
        <v>40</v>
      </c>
      <c r="H2" s="89"/>
      <c r="I2" s="146" t="s">
        <v>41</v>
      </c>
      <c r="J2" s="89"/>
    </row>
    <row r="3" spans="1:10" ht="15.75" x14ac:dyDescent="0.25">
      <c r="A3" s="147" t="s">
        <v>87</v>
      </c>
      <c r="B3" s="77"/>
      <c r="C3" s="77"/>
      <c r="D3" s="77"/>
      <c r="E3" s="77"/>
      <c r="F3" s="85"/>
      <c r="G3" s="110" t="str">
        <f>Invoice!E4</f>
        <v>BK011/25-26</v>
      </c>
      <c r="H3" s="81"/>
      <c r="I3" s="111">
        <f>Invoice!H4</f>
        <v>45843</v>
      </c>
      <c r="J3" s="113"/>
    </row>
    <row r="4" spans="1:10" x14ac:dyDescent="0.25">
      <c r="A4" s="19" t="s">
        <v>88</v>
      </c>
      <c r="B4" s="4"/>
      <c r="C4" s="4"/>
      <c r="D4" s="4"/>
      <c r="E4" s="4"/>
      <c r="F4" s="20"/>
      <c r="G4" s="146" t="s">
        <v>45</v>
      </c>
      <c r="H4" s="92"/>
      <c r="I4" s="92"/>
      <c r="J4" s="89"/>
    </row>
    <row r="5" spans="1:10" x14ac:dyDescent="0.25">
      <c r="A5" s="19" t="s">
        <v>89</v>
      </c>
      <c r="B5" s="4"/>
      <c r="C5" s="4"/>
      <c r="D5" s="4"/>
      <c r="E5" s="4"/>
      <c r="F5" s="20"/>
      <c r="G5" s="108" t="str">
        <f>'input data'!B5</f>
        <v>AD2403250650768</v>
      </c>
      <c r="H5" s="80"/>
      <c r="I5" s="80"/>
      <c r="J5" s="81"/>
    </row>
    <row r="6" spans="1:10" x14ac:dyDescent="0.25">
      <c r="A6" s="148" t="s">
        <v>90</v>
      </c>
      <c r="B6" s="77"/>
      <c r="C6" s="77"/>
      <c r="D6" s="77"/>
      <c r="E6" s="77"/>
      <c r="F6" s="20"/>
      <c r="G6" s="24"/>
      <c r="H6" s="32"/>
      <c r="I6" s="32"/>
      <c r="J6" s="35"/>
    </row>
    <row r="7" spans="1:10" x14ac:dyDescent="0.25">
      <c r="A7" s="19" t="s">
        <v>91</v>
      </c>
      <c r="B7" s="4"/>
      <c r="C7" s="4"/>
      <c r="D7" s="4"/>
      <c r="E7" s="4"/>
      <c r="F7" s="20"/>
      <c r="G7" s="36" t="s">
        <v>92</v>
      </c>
      <c r="H7" s="17"/>
      <c r="I7" s="17"/>
      <c r="J7" s="18"/>
    </row>
    <row r="8" spans="1:10" ht="15.75" x14ac:dyDescent="0.25">
      <c r="A8" s="37" t="s">
        <v>93</v>
      </c>
      <c r="B8" s="4"/>
      <c r="C8" s="4"/>
      <c r="D8" s="4"/>
      <c r="E8" s="4"/>
      <c r="F8" s="20"/>
      <c r="G8" s="38" t="s">
        <v>94</v>
      </c>
      <c r="H8" s="39"/>
      <c r="I8" s="39"/>
      <c r="J8" s="40"/>
    </row>
    <row r="9" spans="1:10" ht="15.75" x14ac:dyDescent="0.25">
      <c r="A9" s="41" t="s">
        <v>53</v>
      </c>
      <c r="B9" s="4"/>
      <c r="C9" s="4"/>
      <c r="D9" s="4"/>
      <c r="E9" s="4"/>
      <c r="F9" s="20"/>
      <c r="G9" s="38" t="s">
        <v>95</v>
      </c>
      <c r="H9" s="39"/>
      <c r="I9" s="39"/>
      <c r="J9" s="40"/>
    </row>
    <row r="10" spans="1:10" x14ac:dyDescent="0.25">
      <c r="A10" s="42" t="s">
        <v>56</v>
      </c>
      <c r="B10" s="33"/>
      <c r="C10" s="33"/>
      <c r="D10" s="33"/>
      <c r="E10" s="33"/>
      <c r="F10" s="30"/>
      <c r="G10" s="31"/>
      <c r="H10" s="33"/>
      <c r="I10" s="33"/>
      <c r="J10" s="30"/>
    </row>
    <row r="11" spans="1:10" x14ac:dyDescent="0.25">
      <c r="A11" s="149" t="s">
        <v>57</v>
      </c>
      <c r="B11" s="92"/>
      <c r="C11" s="92"/>
      <c r="D11" s="92"/>
      <c r="E11" s="92"/>
      <c r="F11" s="18"/>
      <c r="G11" s="36" t="s">
        <v>96</v>
      </c>
      <c r="H11" s="17"/>
      <c r="I11" s="17"/>
      <c r="J11" s="18"/>
    </row>
    <row r="12" spans="1:10" x14ac:dyDescent="0.25">
      <c r="A12" s="150" t="str">
        <f>'input data'!B6</f>
        <v>To the Order</v>
      </c>
      <c r="B12" s="77"/>
      <c r="C12" s="77"/>
      <c r="D12" s="77"/>
      <c r="E12" s="77"/>
      <c r="F12" s="20"/>
      <c r="G12" s="19"/>
      <c r="H12" s="4"/>
      <c r="I12" s="4"/>
      <c r="J12" s="20"/>
    </row>
    <row r="13" spans="1:10" x14ac:dyDescent="0.25">
      <c r="A13" s="87"/>
      <c r="B13" s="80"/>
      <c r="C13" s="80"/>
      <c r="D13" s="80"/>
      <c r="E13" s="80"/>
      <c r="F13" s="30"/>
      <c r="G13" s="19"/>
      <c r="H13" s="4"/>
      <c r="I13" s="4"/>
      <c r="J13" s="20"/>
    </row>
    <row r="14" spans="1:10" x14ac:dyDescent="0.25">
      <c r="A14" s="149" t="s">
        <v>60</v>
      </c>
      <c r="B14" s="92"/>
      <c r="C14" s="92"/>
      <c r="D14" s="92"/>
      <c r="E14" s="92"/>
      <c r="F14" s="89"/>
      <c r="G14" s="19"/>
      <c r="H14" s="4"/>
      <c r="I14" s="4"/>
      <c r="J14" s="20"/>
    </row>
    <row r="15" spans="1:10" x14ac:dyDescent="0.25">
      <c r="A15" s="84" t="str">
        <f>Invoice!A15</f>
        <v>A-A STONE INVESTMENT TRADING COMPANY LIMITED
 34/5 TRAN KHANH DU STREET, TAN DINH WARD, 
DISTRICT 1, HOCHIMINH CITY, VIETNAM
 TAX:0317458134
 TEL: 0962147396
 MAIL: AASTONEDOCS@GMAIL.COM</v>
      </c>
      <c r="B15" s="77"/>
      <c r="C15" s="77"/>
      <c r="D15" s="77"/>
      <c r="E15" s="77"/>
      <c r="F15" s="85"/>
      <c r="G15" s="19"/>
      <c r="H15" s="4"/>
      <c r="I15" s="4"/>
      <c r="J15" s="20"/>
    </row>
    <row r="16" spans="1:10" x14ac:dyDescent="0.25">
      <c r="A16" s="86"/>
      <c r="B16" s="77"/>
      <c r="C16" s="77"/>
      <c r="D16" s="77"/>
      <c r="E16" s="77"/>
      <c r="F16" s="85"/>
      <c r="G16" s="19"/>
      <c r="H16" s="4"/>
      <c r="I16" s="4"/>
      <c r="J16" s="20"/>
    </row>
    <row r="17" spans="1:10" x14ac:dyDescent="0.25">
      <c r="A17" s="86"/>
      <c r="B17" s="77"/>
      <c r="C17" s="77"/>
      <c r="D17" s="77"/>
      <c r="E17" s="77"/>
      <c r="F17" s="85"/>
      <c r="G17" s="19"/>
      <c r="H17" s="4"/>
      <c r="I17" s="4"/>
      <c r="J17" s="20"/>
    </row>
    <row r="18" spans="1:10" ht="37.5" customHeight="1" x14ac:dyDescent="0.25">
      <c r="A18" s="86"/>
      <c r="B18" s="77"/>
      <c r="C18" s="77"/>
      <c r="D18" s="77"/>
      <c r="E18" s="77"/>
      <c r="F18" s="85"/>
      <c r="G18" s="142" t="s">
        <v>97</v>
      </c>
      <c r="H18" s="89"/>
      <c r="I18" s="143" t="s">
        <v>98</v>
      </c>
      <c r="J18" s="89"/>
    </row>
    <row r="19" spans="1:10" ht="15" customHeight="1" x14ac:dyDescent="0.25">
      <c r="A19" s="86"/>
      <c r="B19" s="77"/>
      <c r="C19" s="77"/>
      <c r="D19" s="77"/>
      <c r="E19" s="77"/>
      <c r="F19" s="85"/>
      <c r="G19" s="87"/>
      <c r="H19" s="81"/>
      <c r="I19" s="80"/>
      <c r="J19" s="81"/>
    </row>
    <row r="20" spans="1:10" ht="30.75" customHeight="1" x14ac:dyDescent="0.25">
      <c r="A20" s="87"/>
      <c r="B20" s="80"/>
      <c r="C20" s="80"/>
      <c r="D20" s="80"/>
      <c r="E20" s="80"/>
      <c r="F20" s="81"/>
      <c r="G20" s="144" t="s">
        <v>65</v>
      </c>
      <c r="H20" s="81"/>
      <c r="I20" s="144" t="str">
        <f>Invoice!H22</f>
        <v>VIETNAM</v>
      </c>
      <c r="J20" s="81"/>
    </row>
    <row r="21" spans="1:10" ht="15.75" customHeight="1" x14ac:dyDescent="0.25">
      <c r="A21" s="140" t="s">
        <v>99</v>
      </c>
      <c r="B21" s="92"/>
      <c r="C21" s="89"/>
      <c r="D21" s="140" t="s">
        <v>100</v>
      </c>
      <c r="E21" s="92"/>
      <c r="F21" s="89"/>
      <c r="G21" s="151" t="s">
        <v>101</v>
      </c>
      <c r="H21" s="98"/>
      <c r="I21" s="98"/>
      <c r="J21" s="99"/>
    </row>
    <row r="22" spans="1:10" ht="15.75" customHeight="1" x14ac:dyDescent="0.25">
      <c r="A22" s="79"/>
      <c r="B22" s="80"/>
      <c r="C22" s="81"/>
      <c r="D22" s="108" t="str">
        <f>Invoice!C22</f>
        <v>CHENNAI</v>
      </c>
      <c r="E22" s="80"/>
      <c r="F22" s="81"/>
      <c r="G22" s="141" t="str">
        <f>'input data'!B16</f>
        <v>CNF</v>
      </c>
      <c r="H22" s="80"/>
      <c r="I22" s="80"/>
      <c r="J22" s="81"/>
    </row>
    <row r="23" spans="1:10" ht="15.75" customHeight="1" x14ac:dyDescent="0.25">
      <c r="A23" s="140" t="s">
        <v>102</v>
      </c>
      <c r="B23" s="92"/>
      <c r="C23" s="89"/>
      <c r="D23" s="140" t="s">
        <v>103</v>
      </c>
      <c r="E23" s="92"/>
      <c r="F23" s="89"/>
      <c r="G23" s="43"/>
      <c r="H23" s="44"/>
      <c r="I23" s="44"/>
      <c r="J23" s="45"/>
    </row>
    <row r="24" spans="1:10" ht="15.75" customHeight="1" x14ac:dyDescent="0.25">
      <c r="A24" s="79"/>
      <c r="B24" s="80"/>
      <c r="C24" s="81"/>
      <c r="D24" s="108" t="str">
        <f>Invoice!C25</f>
        <v>CHENNAI</v>
      </c>
      <c r="E24" s="80"/>
      <c r="F24" s="81"/>
      <c r="G24" s="31"/>
      <c r="H24" s="33"/>
      <c r="I24" s="33"/>
      <c r="J24" s="30"/>
    </row>
    <row r="25" spans="1:10" ht="15.75" customHeight="1" x14ac:dyDescent="0.25">
      <c r="A25" s="140" t="s">
        <v>31</v>
      </c>
      <c r="B25" s="92"/>
      <c r="C25" s="89"/>
      <c r="D25" s="140" t="s">
        <v>32</v>
      </c>
      <c r="E25" s="92"/>
      <c r="F25" s="89"/>
      <c r="G25" s="128" t="s">
        <v>104</v>
      </c>
      <c r="H25" s="98"/>
      <c r="I25" s="98"/>
      <c r="J25" s="99"/>
    </row>
    <row r="26" spans="1:10" ht="15.75" customHeight="1" x14ac:dyDescent="0.25">
      <c r="A26" s="96" t="str">
        <f>Invoice!E25</f>
        <v>DA NANG</v>
      </c>
      <c r="B26" s="77"/>
      <c r="C26" s="85"/>
      <c r="D26" s="96" t="str">
        <f>Invoice!H25</f>
        <v>DA NANG</v>
      </c>
      <c r="E26" s="77"/>
      <c r="F26" s="85"/>
      <c r="G26" s="142" t="str">
        <f>'input data'!B17</f>
        <v>100% Against Documents</v>
      </c>
      <c r="H26" s="92"/>
      <c r="I26" s="92"/>
      <c r="J26" s="89"/>
    </row>
    <row r="27" spans="1:10" ht="15.75" customHeight="1" x14ac:dyDescent="0.25">
      <c r="A27" s="46"/>
      <c r="B27" s="47"/>
      <c r="C27" s="47"/>
      <c r="D27" s="47"/>
      <c r="E27" s="47"/>
      <c r="F27" s="47"/>
      <c r="G27" s="47"/>
      <c r="H27" s="47"/>
      <c r="I27" s="47"/>
      <c r="J27" s="48"/>
    </row>
    <row r="28" spans="1:10" ht="15.75" customHeight="1" x14ac:dyDescent="0.25">
      <c r="A28" s="26" t="s">
        <v>67</v>
      </c>
      <c r="B28" s="108" t="s">
        <v>105</v>
      </c>
      <c r="C28" s="81"/>
      <c r="D28" s="108" t="s">
        <v>68</v>
      </c>
      <c r="E28" s="80"/>
      <c r="F28" s="80"/>
      <c r="G28" s="49"/>
      <c r="H28" s="50"/>
      <c r="I28" s="108" t="s">
        <v>72</v>
      </c>
      <c r="J28" s="81"/>
    </row>
    <row r="29" spans="1:10" ht="15.75" customHeight="1" x14ac:dyDescent="0.25">
      <c r="A29" s="27">
        <v>1</v>
      </c>
      <c r="B29" s="115">
        <f>Invoice!E28</f>
        <v>68022390</v>
      </c>
      <c r="C29" s="99"/>
      <c r="D29" s="137" t="str">
        <f>Invoice!B28</f>
        <v>POLISHED GRANITE SLABS</v>
      </c>
      <c r="E29" s="98"/>
      <c r="F29" s="98"/>
      <c r="G29" s="98"/>
      <c r="H29" s="99"/>
      <c r="I29" s="138">
        <f>Invoice!F28</f>
        <v>431.24</v>
      </c>
      <c r="J29" s="99"/>
    </row>
    <row r="30" spans="1:10" ht="15.75" customHeight="1" x14ac:dyDescent="0.25">
      <c r="A30" s="51" t="s">
        <v>106</v>
      </c>
      <c r="B30" s="47"/>
      <c r="C30" s="47"/>
      <c r="D30" s="47"/>
      <c r="E30" s="47"/>
      <c r="F30" s="47"/>
      <c r="G30" s="47"/>
      <c r="H30" s="47"/>
      <c r="I30" s="139">
        <f>SUM(I29:J29)</f>
        <v>431.24</v>
      </c>
      <c r="J30" s="99"/>
    </row>
    <row r="31" spans="1:10" ht="15.75" customHeight="1" x14ac:dyDescent="0.25">
      <c r="A31" s="37"/>
      <c r="B31" s="4"/>
      <c r="C31" s="4"/>
      <c r="D31" s="4"/>
      <c r="E31" s="4"/>
      <c r="F31" s="4"/>
      <c r="G31" s="4"/>
      <c r="H31" s="4"/>
      <c r="I31" s="32"/>
      <c r="J31" s="35"/>
    </row>
    <row r="32" spans="1:10" ht="15.75" customHeight="1" x14ac:dyDescent="0.25">
      <c r="A32" s="96" t="s">
        <v>107</v>
      </c>
      <c r="B32" s="77"/>
      <c r="C32" s="32" t="s">
        <v>35</v>
      </c>
      <c r="D32" s="118" t="s">
        <v>74</v>
      </c>
      <c r="E32" s="77"/>
      <c r="F32" s="32" t="s">
        <v>75</v>
      </c>
      <c r="G32" s="32"/>
      <c r="H32" s="4"/>
      <c r="I32" s="32"/>
      <c r="J32" s="35"/>
    </row>
    <row r="33" spans="1:10" ht="15.75" customHeight="1" x14ac:dyDescent="0.25">
      <c r="A33" s="106" t="str">
        <f>Invoice!A31</f>
        <v>ONEU2139666</v>
      </c>
      <c r="B33" s="77"/>
      <c r="C33" s="52">
        <f>'input data'!B25</f>
        <v>249</v>
      </c>
      <c r="D33" s="135" t="s">
        <v>108</v>
      </c>
      <c r="E33" s="77"/>
      <c r="F33" s="52" t="s">
        <v>109</v>
      </c>
      <c r="G33" s="52"/>
      <c r="H33" s="4"/>
      <c r="I33" s="4"/>
      <c r="J33" s="20"/>
    </row>
    <row r="34" spans="1:10" ht="15.75" customHeight="1" x14ac:dyDescent="0.25">
      <c r="A34" s="23"/>
      <c r="B34" s="53"/>
      <c r="C34" s="53"/>
      <c r="D34" s="53"/>
      <c r="E34" s="53"/>
      <c r="F34" s="53"/>
      <c r="G34" s="53"/>
      <c r="H34" s="53"/>
      <c r="I34" s="53"/>
      <c r="J34" s="54"/>
    </row>
    <row r="35" spans="1:10" ht="15.75" customHeight="1" x14ac:dyDescent="0.25">
      <c r="A35" s="23" t="s">
        <v>110</v>
      </c>
      <c r="B35" s="53"/>
      <c r="C35" s="53" t="str">
        <f>'input data'!B14</f>
        <v>Loose packing</v>
      </c>
      <c r="D35" s="53"/>
      <c r="E35" s="53"/>
      <c r="F35" s="53"/>
      <c r="G35" s="53"/>
      <c r="H35" s="53"/>
      <c r="I35" s="53"/>
      <c r="J35" s="54"/>
    </row>
    <row r="36" spans="1:10" ht="15.75" customHeight="1" x14ac:dyDescent="0.25">
      <c r="A36" s="23" t="s">
        <v>111</v>
      </c>
      <c r="B36" s="53"/>
      <c r="C36" s="53"/>
      <c r="D36" s="53"/>
      <c r="E36" s="53"/>
      <c r="F36" s="53"/>
      <c r="G36" s="53"/>
      <c r="H36" s="53"/>
      <c r="I36" s="53"/>
      <c r="J36" s="54"/>
    </row>
    <row r="37" spans="1:10" ht="15.75" customHeight="1" x14ac:dyDescent="0.25">
      <c r="A37" s="55"/>
      <c r="B37" s="56"/>
      <c r="C37" s="56"/>
      <c r="D37" s="56"/>
      <c r="E37" s="56"/>
      <c r="F37" s="56"/>
      <c r="G37" s="56"/>
      <c r="H37" s="56"/>
      <c r="I37" s="56"/>
      <c r="J37" s="57"/>
    </row>
    <row r="38" spans="1:10" ht="15.75" customHeight="1" x14ac:dyDescent="0.25">
      <c r="A38" s="104" t="s">
        <v>112</v>
      </c>
      <c r="B38" s="92"/>
      <c r="C38" s="92"/>
      <c r="D38" s="92"/>
      <c r="E38" s="92"/>
      <c r="F38" s="89"/>
      <c r="G38" s="104" t="s">
        <v>80</v>
      </c>
      <c r="H38" s="92"/>
      <c r="I38" s="92"/>
      <c r="J38" s="89"/>
    </row>
    <row r="39" spans="1:10" ht="15.75" customHeight="1" x14ac:dyDescent="0.25">
      <c r="A39" s="136" t="s">
        <v>113</v>
      </c>
      <c r="B39" s="77"/>
      <c r="C39" s="77"/>
      <c r="D39" s="77"/>
      <c r="E39" s="77"/>
      <c r="F39" s="85"/>
      <c r="G39" s="19"/>
      <c r="H39" s="4"/>
      <c r="I39" s="4"/>
      <c r="J39" s="20"/>
    </row>
    <row r="40" spans="1:10" ht="15.75" customHeight="1" x14ac:dyDescent="0.25">
      <c r="A40" s="129" t="s">
        <v>114</v>
      </c>
      <c r="B40" s="130"/>
      <c r="C40" s="130"/>
      <c r="D40" s="130"/>
      <c r="E40" s="130"/>
      <c r="F40" s="131"/>
      <c r="G40" s="19"/>
      <c r="H40" s="4"/>
      <c r="I40" s="4"/>
      <c r="J40" s="20"/>
    </row>
    <row r="41" spans="1:10" ht="15.75" customHeight="1" x14ac:dyDescent="0.25">
      <c r="A41" s="132" t="s">
        <v>115</v>
      </c>
      <c r="B41" s="117"/>
      <c r="C41" s="117"/>
      <c r="D41" s="117"/>
      <c r="E41" s="117"/>
      <c r="F41" s="133"/>
      <c r="G41" s="134" t="s">
        <v>116</v>
      </c>
      <c r="H41" s="80"/>
      <c r="I41" s="80"/>
      <c r="J41" s="81"/>
    </row>
    <row r="42" spans="1:10" ht="15.75" customHeight="1" x14ac:dyDescent="0.25"/>
    <row r="43" spans="1:10" ht="15.75" customHeight="1" x14ac:dyDescent="0.25"/>
    <row r="44" spans="1:10" ht="15.75" customHeight="1" x14ac:dyDescent="0.25"/>
    <row r="45" spans="1:10" ht="15.75" customHeight="1" x14ac:dyDescent="0.25"/>
    <row r="46" spans="1:10" ht="15.75" customHeight="1" x14ac:dyDescent="0.25"/>
    <row r="47" spans="1:10" ht="15.75" customHeight="1" x14ac:dyDescent="0.25"/>
    <row r="48" spans="1:10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mergeCells count="51">
    <mergeCell ref="G4:J4"/>
    <mergeCell ref="D26:F26"/>
    <mergeCell ref="G26:J26"/>
    <mergeCell ref="B28:C28"/>
    <mergeCell ref="D28:F28"/>
    <mergeCell ref="I28:J28"/>
    <mergeCell ref="G5:J5"/>
    <mergeCell ref="A6:E6"/>
    <mergeCell ref="A11:E11"/>
    <mergeCell ref="A12:E13"/>
    <mergeCell ref="A14:F14"/>
    <mergeCell ref="A15:F20"/>
    <mergeCell ref="A21:C21"/>
    <mergeCell ref="D21:F21"/>
    <mergeCell ref="G21:J21"/>
    <mergeCell ref="A22:C22"/>
    <mergeCell ref="A1:J1"/>
    <mergeCell ref="A2:F2"/>
    <mergeCell ref="G2:H2"/>
    <mergeCell ref="I2:J2"/>
    <mergeCell ref="A3:F3"/>
    <mergeCell ref="G3:H3"/>
    <mergeCell ref="I3:J3"/>
    <mergeCell ref="D22:F22"/>
    <mergeCell ref="G22:J22"/>
    <mergeCell ref="G18:H19"/>
    <mergeCell ref="I18:J19"/>
    <mergeCell ref="G20:H20"/>
    <mergeCell ref="I20:J20"/>
    <mergeCell ref="D23:F23"/>
    <mergeCell ref="A23:C23"/>
    <mergeCell ref="A24:C24"/>
    <mergeCell ref="D24:F24"/>
    <mergeCell ref="A25:C25"/>
    <mergeCell ref="D25:F25"/>
    <mergeCell ref="G25:J25"/>
    <mergeCell ref="A26:C26"/>
    <mergeCell ref="A40:F40"/>
    <mergeCell ref="A41:F41"/>
    <mergeCell ref="G41:J41"/>
    <mergeCell ref="A32:B32"/>
    <mergeCell ref="D32:E32"/>
    <mergeCell ref="A33:B33"/>
    <mergeCell ref="D33:E33"/>
    <mergeCell ref="A38:F38"/>
    <mergeCell ref="G38:J38"/>
    <mergeCell ref="A39:F39"/>
    <mergeCell ref="B29:C29"/>
    <mergeCell ref="D29:H29"/>
    <mergeCell ref="I29:J29"/>
    <mergeCell ref="I30:J30"/>
  </mergeCells>
  <hyperlinks>
    <hyperlink ref="A9" r:id="rId1" xr:uid="{00000000-0004-0000-0300-000000000000}"/>
    <hyperlink ref="A10" r:id="rId2" xr:uid="{00000000-0004-0000-0300-000001000000}"/>
  </hyperlinks>
  <pageMargins left="0.25" right="0.25" top="0.75" bottom="0.75" header="0" footer="0"/>
  <pageSetup paperSize="9" orientation="portrait" r:id="rId3"/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997"/>
  <sheetViews>
    <sheetView tabSelected="1" topLeftCell="A13" zoomScaleNormal="100" workbookViewId="0">
      <selection activeCell="Q24" sqref="Q24"/>
    </sheetView>
  </sheetViews>
  <sheetFormatPr defaultColWidth="14.42578125" defaultRowHeight="15" customHeight="1" x14ac:dyDescent="0.25"/>
  <cols>
    <col min="1" max="2" width="8.7109375" customWidth="1"/>
    <col min="3" max="3" width="13" customWidth="1"/>
    <col min="4" max="16" width="8.7109375" customWidth="1"/>
    <col min="17" max="17" width="17.42578125" customWidth="1"/>
    <col min="18" max="27" width="8.7109375" customWidth="1"/>
  </cols>
  <sheetData>
    <row r="1" spans="1:25" ht="36" x14ac:dyDescent="0.55000000000000004">
      <c r="A1" s="58"/>
      <c r="B1" s="172" t="s">
        <v>42</v>
      </c>
      <c r="C1" s="173"/>
      <c r="D1" s="173"/>
      <c r="E1" s="173"/>
      <c r="F1" s="173"/>
      <c r="G1" s="173"/>
      <c r="H1" s="173"/>
      <c r="I1" s="173"/>
      <c r="J1" s="173"/>
      <c r="K1" s="174"/>
      <c r="R1" s="178"/>
      <c r="S1" s="77"/>
      <c r="T1" s="77"/>
      <c r="U1" s="77"/>
      <c r="V1" s="77"/>
      <c r="W1" s="161"/>
      <c r="X1" s="77"/>
      <c r="Y1" s="77"/>
    </row>
    <row r="2" spans="1:25" ht="36.75" thickBot="1" x14ac:dyDescent="0.6">
      <c r="A2" s="58"/>
      <c r="B2" s="175"/>
      <c r="C2" s="176"/>
      <c r="D2" s="176"/>
      <c r="E2" s="176"/>
      <c r="F2" s="176"/>
      <c r="G2" s="176"/>
      <c r="H2" s="176"/>
      <c r="I2" s="176"/>
      <c r="J2" s="176"/>
      <c r="K2" s="177"/>
    </row>
    <row r="3" spans="1:25" x14ac:dyDescent="0.25">
      <c r="A3" s="59"/>
      <c r="B3" s="179" t="s">
        <v>117</v>
      </c>
      <c r="C3" s="92"/>
      <c r="D3" s="92"/>
      <c r="E3" s="92"/>
      <c r="F3" s="92"/>
      <c r="G3" s="92"/>
      <c r="H3" s="92"/>
      <c r="I3" s="92"/>
      <c r="J3" s="92"/>
      <c r="K3" s="89"/>
    </row>
    <row r="4" spans="1:25" x14ac:dyDescent="0.25">
      <c r="A4" s="59"/>
      <c r="B4" s="180" t="s">
        <v>118</v>
      </c>
      <c r="C4" s="77"/>
      <c r="D4" s="77"/>
      <c r="E4" s="77"/>
      <c r="F4" s="77"/>
      <c r="G4" s="77"/>
      <c r="H4" s="77"/>
      <c r="I4" s="77"/>
      <c r="J4" s="77"/>
      <c r="K4" s="85"/>
    </row>
    <row r="5" spans="1:25" x14ac:dyDescent="0.25">
      <c r="A5" s="52"/>
      <c r="B5" s="79" t="s">
        <v>119</v>
      </c>
      <c r="C5" s="80"/>
      <c r="D5" s="80"/>
      <c r="E5" s="80"/>
      <c r="F5" s="80"/>
      <c r="G5" s="80"/>
      <c r="H5" s="80"/>
      <c r="I5" s="80"/>
      <c r="J5" s="80"/>
      <c r="K5" s="81"/>
    </row>
    <row r="6" spans="1:25" x14ac:dyDescent="0.25">
      <c r="A6" s="4"/>
      <c r="B6" s="36"/>
      <c r="C6" s="17"/>
      <c r="D6" s="17"/>
      <c r="E6" s="17"/>
      <c r="F6" s="17"/>
      <c r="G6" s="17"/>
      <c r="H6" s="17"/>
      <c r="I6" s="17"/>
      <c r="J6" s="17"/>
      <c r="K6" s="18"/>
    </row>
    <row r="7" spans="1:25" ht="18.75" x14ac:dyDescent="0.3">
      <c r="A7" s="60"/>
      <c r="B7" s="170" t="s">
        <v>120</v>
      </c>
      <c r="C7" s="77"/>
      <c r="D7" s="77"/>
      <c r="E7" s="77"/>
      <c r="F7" s="77"/>
      <c r="G7" s="77"/>
      <c r="H7" s="77"/>
      <c r="I7" s="77"/>
      <c r="J7" s="77"/>
      <c r="K7" s="85"/>
    </row>
    <row r="8" spans="1:25" x14ac:dyDescent="0.25">
      <c r="A8" s="4"/>
      <c r="B8" s="19"/>
      <c r="C8" s="4"/>
      <c r="D8" s="4"/>
      <c r="E8" s="4"/>
      <c r="F8" s="4"/>
      <c r="G8" s="4"/>
      <c r="H8" s="4"/>
      <c r="I8" s="4"/>
      <c r="J8" s="4"/>
      <c r="K8" s="20"/>
    </row>
    <row r="9" spans="1:25" x14ac:dyDescent="0.25">
      <c r="A9" s="4"/>
      <c r="B9" s="19" t="s">
        <v>121</v>
      </c>
      <c r="C9" s="69">
        <v>45843</v>
      </c>
      <c r="D9" s="4"/>
      <c r="E9" s="4"/>
      <c r="F9" s="4"/>
      <c r="G9" s="4"/>
      <c r="H9" s="4"/>
      <c r="I9" s="4"/>
      <c r="J9" s="4"/>
      <c r="K9" s="20"/>
    </row>
    <row r="10" spans="1:25" x14ac:dyDescent="0.25">
      <c r="A10" s="4"/>
      <c r="B10" s="19" t="s">
        <v>122</v>
      </c>
      <c r="C10" s="61" t="s">
        <v>157</v>
      </c>
      <c r="D10" s="4"/>
      <c r="E10" s="4"/>
      <c r="F10" s="4"/>
      <c r="G10" s="4"/>
      <c r="H10" s="4"/>
      <c r="I10" s="4"/>
      <c r="J10" s="4"/>
      <c r="K10" s="20"/>
    </row>
    <row r="11" spans="1:25" x14ac:dyDescent="0.25">
      <c r="A11" s="4"/>
      <c r="B11" s="19"/>
      <c r="C11" s="4"/>
      <c r="D11" s="4"/>
      <c r="E11" s="4"/>
      <c r="F11" s="4"/>
      <c r="G11" s="4"/>
      <c r="H11" s="4"/>
      <c r="I11" s="4"/>
      <c r="J11" s="4"/>
      <c r="K11" s="20"/>
    </row>
    <row r="12" spans="1:25" x14ac:dyDescent="0.25">
      <c r="A12" s="4"/>
      <c r="B12" s="19" t="s">
        <v>123</v>
      </c>
      <c r="C12" s="4"/>
      <c r="D12" s="4"/>
      <c r="E12" s="4"/>
      <c r="F12" s="4"/>
      <c r="G12" s="4"/>
      <c r="H12" s="4"/>
      <c r="I12" s="4"/>
      <c r="J12" s="4"/>
      <c r="K12" s="20"/>
    </row>
    <row r="13" spans="1:25" x14ac:dyDescent="0.25">
      <c r="A13" s="15"/>
      <c r="B13" s="148" t="s">
        <v>158</v>
      </c>
      <c r="C13" s="77"/>
      <c r="D13" s="77"/>
      <c r="E13" s="77"/>
      <c r="F13" s="77"/>
      <c r="G13" s="77"/>
      <c r="H13" s="4"/>
      <c r="I13" s="4"/>
      <c r="J13" s="4"/>
      <c r="K13" s="20"/>
    </row>
    <row r="14" spans="1:25" x14ac:dyDescent="0.25">
      <c r="A14" s="62"/>
      <c r="B14" s="84" t="s">
        <v>159</v>
      </c>
      <c r="C14" s="77"/>
      <c r="D14" s="77"/>
      <c r="E14" s="77"/>
      <c r="F14" s="77"/>
      <c r="G14" s="77"/>
      <c r="H14" s="4"/>
      <c r="I14" s="4"/>
      <c r="J14" s="4"/>
      <c r="K14" s="20"/>
    </row>
    <row r="15" spans="1:25" ht="49.5" customHeight="1" x14ac:dyDescent="0.25">
      <c r="A15" s="62"/>
      <c r="B15" s="86"/>
      <c r="C15" s="77"/>
      <c r="D15" s="77"/>
      <c r="E15" s="77"/>
      <c r="F15" s="77"/>
      <c r="G15" s="77"/>
      <c r="H15" s="4"/>
      <c r="I15" s="4"/>
      <c r="J15" s="4"/>
      <c r="K15" s="20"/>
    </row>
    <row r="16" spans="1:25" x14ac:dyDescent="0.25">
      <c r="A16" s="4"/>
      <c r="B16" s="19" t="s">
        <v>124</v>
      </c>
      <c r="C16" s="4"/>
      <c r="D16" s="4"/>
      <c r="E16" s="4"/>
      <c r="F16" s="4"/>
      <c r="G16" s="4"/>
      <c r="H16" s="4"/>
      <c r="I16" s="4"/>
      <c r="J16" s="4"/>
      <c r="K16" s="20"/>
    </row>
    <row r="17" spans="1:11" ht="15.75" thickBot="1" x14ac:dyDescent="0.3">
      <c r="A17" s="4"/>
      <c r="B17" s="31"/>
      <c r="C17" s="33"/>
      <c r="D17" s="33"/>
      <c r="E17" s="33"/>
      <c r="F17" s="33"/>
      <c r="G17" s="33"/>
      <c r="H17" s="33"/>
      <c r="I17" s="33"/>
      <c r="J17" s="33"/>
      <c r="K17" s="30"/>
    </row>
    <row r="18" spans="1:11" ht="15.75" thickBot="1" x14ac:dyDescent="0.3">
      <c r="A18" s="53"/>
      <c r="B18" s="105" t="s">
        <v>125</v>
      </c>
      <c r="C18" s="97"/>
      <c r="D18" s="97"/>
      <c r="E18" s="171"/>
      <c r="F18" s="105" t="s">
        <v>126</v>
      </c>
      <c r="G18" s="99"/>
      <c r="H18" s="105" t="s">
        <v>127</v>
      </c>
      <c r="I18" s="99"/>
      <c r="J18" s="105" t="s">
        <v>128</v>
      </c>
      <c r="K18" s="99"/>
    </row>
    <row r="19" spans="1:11" ht="15.75" customHeight="1" thickBot="1" x14ac:dyDescent="0.3">
      <c r="A19" s="3"/>
      <c r="B19" s="137" t="s">
        <v>28</v>
      </c>
      <c r="C19" s="166"/>
      <c r="D19" s="166"/>
      <c r="E19" s="167"/>
      <c r="F19" s="105">
        <v>151.47</v>
      </c>
      <c r="G19" s="99"/>
      <c r="H19" s="159">
        <v>4640.1400000000003</v>
      </c>
      <c r="I19" s="99"/>
      <c r="J19" s="164">
        <f>F19*H19</f>
        <v>702842.00580000004</v>
      </c>
      <c r="K19" s="99"/>
    </row>
    <row r="20" spans="1:11" ht="15.75" customHeight="1" x14ac:dyDescent="0.25">
      <c r="A20" s="52"/>
      <c r="B20" s="106"/>
      <c r="C20" s="77"/>
      <c r="D20" s="77"/>
      <c r="E20" s="77"/>
      <c r="F20" s="161"/>
      <c r="G20" s="165"/>
      <c r="H20" s="152" t="s">
        <v>161</v>
      </c>
      <c r="I20" s="153"/>
      <c r="J20" s="168">
        <f>J19*0.18</f>
        <v>126511.561044</v>
      </c>
      <c r="K20" s="169"/>
    </row>
    <row r="21" spans="1:11" ht="15.75" customHeight="1" thickBot="1" x14ac:dyDescent="0.3">
      <c r="A21" s="3"/>
      <c r="B21" s="134"/>
      <c r="C21" s="80"/>
      <c r="D21" s="80"/>
      <c r="E21" s="80"/>
      <c r="F21" s="33"/>
      <c r="G21" s="63"/>
      <c r="H21" s="155" t="s">
        <v>106</v>
      </c>
      <c r="I21" s="156"/>
      <c r="J21" s="157">
        <f>SUM(J19:K20)</f>
        <v>829353.56684400002</v>
      </c>
      <c r="K21" s="158"/>
    </row>
    <row r="22" spans="1:11" ht="15.75" customHeight="1" thickBot="1" x14ac:dyDescent="0.3">
      <c r="A22" s="52"/>
      <c r="B22" s="106"/>
      <c r="C22" s="77"/>
      <c r="D22" s="77"/>
      <c r="E22" s="77"/>
      <c r="F22" s="4"/>
      <c r="G22" s="4"/>
      <c r="H22" s="160"/>
      <c r="I22" s="77"/>
      <c r="J22" s="161"/>
      <c r="K22" s="85"/>
    </row>
    <row r="23" spans="1:11" ht="15.75" customHeight="1" x14ac:dyDescent="0.25">
      <c r="A23" s="53"/>
      <c r="B23" s="162" t="s">
        <v>129</v>
      </c>
      <c r="C23" s="98"/>
      <c r="D23" s="47"/>
      <c r="E23" s="47"/>
      <c r="F23" s="47"/>
      <c r="G23" s="47"/>
      <c r="H23" s="47"/>
      <c r="I23" s="47"/>
      <c r="J23" s="163">
        <f>J21</f>
        <v>829353.56684400002</v>
      </c>
      <c r="K23" s="99"/>
    </row>
    <row r="24" spans="1:11" ht="15.75" customHeight="1" x14ac:dyDescent="0.25">
      <c r="A24" s="4"/>
      <c r="B24" s="19"/>
      <c r="C24" s="4"/>
      <c r="D24" s="4"/>
      <c r="E24" s="4"/>
      <c r="F24" s="4"/>
      <c r="G24" s="4"/>
      <c r="H24" s="4"/>
      <c r="I24" s="4"/>
      <c r="J24" s="4"/>
      <c r="K24" s="20"/>
    </row>
    <row r="25" spans="1:11" ht="15.75" customHeight="1" x14ac:dyDescent="0.25">
      <c r="A25" s="64"/>
      <c r="B25" s="154" t="s">
        <v>130</v>
      </c>
      <c r="C25" s="77"/>
      <c r="D25" s="4"/>
      <c r="E25" s="4"/>
      <c r="F25" s="4"/>
      <c r="G25" s="4"/>
      <c r="H25" s="4"/>
      <c r="I25" s="4"/>
      <c r="J25" s="4"/>
      <c r="K25" s="20"/>
    </row>
    <row r="26" spans="1:11" ht="15.75" customHeight="1" x14ac:dyDescent="0.25">
      <c r="A26" s="4"/>
      <c r="B26" s="19" t="s">
        <v>131</v>
      </c>
      <c r="C26" s="4"/>
      <c r="D26" s="4" t="s">
        <v>152</v>
      </c>
      <c r="E26" s="4"/>
      <c r="F26" s="4"/>
      <c r="G26" s="4"/>
      <c r="H26" s="4"/>
      <c r="I26" s="4"/>
      <c r="J26" s="4"/>
      <c r="K26" s="20"/>
    </row>
    <row r="27" spans="1:11" ht="15.75" customHeight="1" x14ac:dyDescent="0.25">
      <c r="A27" s="4"/>
      <c r="B27" s="19" t="s">
        <v>132</v>
      </c>
      <c r="C27" s="4"/>
      <c r="D27" s="4"/>
      <c r="E27" s="4"/>
      <c r="F27" s="4"/>
      <c r="G27" s="4"/>
      <c r="H27" s="4"/>
      <c r="I27" s="4"/>
      <c r="J27" s="4"/>
      <c r="K27" s="20"/>
    </row>
    <row r="28" spans="1:11" ht="15.75" customHeight="1" x14ac:dyDescent="0.25">
      <c r="A28" s="4"/>
      <c r="B28" s="19" t="s">
        <v>133</v>
      </c>
      <c r="C28" s="4"/>
      <c r="D28" s="4"/>
      <c r="E28" s="4"/>
      <c r="F28" s="4"/>
      <c r="G28" s="4"/>
      <c r="H28" s="4"/>
      <c r="I28" s="4"/>
      <c r="J28" s="4"/>
      <c r="K28" s="20"/>
    </row>
    <row r="29" spans="1:11" ht="15.75" customHeight="1" x14ac:dyDescent="0.25">
      <c r="A29" s="4"/>
      <c r="B29" s="19" t="s">
        <v>134</v>
      </c>
      <c r="C29" s="4"/>
      <c r="D29" s="4" t="s">
        <v>153</v>
      </c>
      <c r="E29" s="4"/>
      <c r="F29" s="4"/>
      <c r="G29" s="4"/>
      <c r="H29" s="4"/>
      <c r="I29" s="4"/>
      <c r="J29" s="4"/>
      <c r="K29" s="20"/>
    </row>
    <row r="30" spans="1:11" ht="15.75" customHeight="1" x14ac:dyDescent="0.25">
      <c r="A30" s="4"/>
      <c r="B30" s="19" t="s">
        <v>135</v>
      </c>
      <c r="C30" s="4"/>
      <c r="D30" s="4"/>
      <c r="E30" s="4"/>
      <c r="F30" s="4"/>
      <c r="G30" s="4"/>
      <c r="H30" s="4"/>
      <c r="I30" s="4"/>
      <c r="J30" s="4"/>
      <c r="K30" s="20"/>
    </row>
    <row r="31" spans="1:11" ht="15.75" customHeight="1" x14ac:dyDescent="0.25">
      <c r="A31" s="4"/>
      <c r="B31" s="19" t="s">
        <v>136</v>
      </c>
      <c r="C31" s="4"/>
      <c r="D31" s="4"/>
      <c r="E31" s="4"/>
      <c r="F31" s="4"/>
      <c r="G31" s="4"/>
      <c r="H31" s="4"/>
      <c r="I31" s="4"/>
      <c r="J31" s="4"/>
      <c r="K31" s="20"/>
    </row>
    <row r="32" spans="1:11" ht="15.75" customHeight="1" x14ac:dyDescent="0.25">
      <c r="A32" s="4"/>
      <c r="B32" s="19" t="s">
        <v>137</v>
      </c>
      <c r="C32" s="4"/>
      <c r="D32" s="4" t="s">
        <v>138</v>
      </c>
      <c r="E32" s="4"/>
      <c r="F32" s="4"/>
      <c r="G32" s="4"/>
      <c r="H32" s="4"/>
      <c r="I32" s="4"/>
      <c r="J32" s="4"/>
      <c r="K32" s="20"/>
    </row>
    <row r="33" spans="1:11" ht="15.75" customHeight="1" x14ac:dyDescent="0.25">
      <c r="A33" s="4"/>
      <c r="B33" s="19"/>
      <c r="C33" s="4"/>
      <c r="D33" s="1" t="s">
        <v>139</v>
      </c>
      <c r="E33" s="4"/>
      <c r="F33" s="4"/>
      <c r="G33" s="4"/>
      <c r="H33" s="4"/>
      <c r="I33" s="4"/>
      <c r="J33" s="4"/>
      <c r="K33" s="20"/>
    </row>
    <row r="34" spans="1:11" ht="15.75" customHeight="1" x14ac:dyDescent="0.25">
      <c r="A34" s="4"/>
      <c r="B34" s="19"/>
      <c r="C34" s="4"/>
      <c r="D34" s="4" t="s">
        <v>140</v>
      </c>
      <c r="E34" s="4"/>
      <c r="F34" s="4"/>
      <c r="G34" s="4"/>
      <c r="H34" s="4"/>
      <c r="I34" s="4"/>
      <c r="J34" s="4"/>
      <c r="K34" s="20"/>
    </row>
    <row r="35" spans="1:11" ht="15.75" customHeight="1" x14ac:dyDescent="0.25">
      <c r="A35" s="65"/>
      <c r="B35" s="147" t="s">
        <v>141</v>
      </c>
      <c r="C35" s="77"/>
      <c r="D35" s="77"/>
      <c r="E35" s="77"/>
      <c r="F35" s="77"/>
      <c r="G35" s="77"/>
      <c r="H35" s="4"/>
      <c r="I35" s="4"/>
      <c r="J35" s="4"/>
      <c r="K35" s="20"/>
    </row>
    <row r="36" spans="1:11" ht="15.75" customHeight="1" x14ac:dyDescent="0.25">
      <c r="A36" s="65"/>
      <c r="B36" s="147" t="s">
        <v>142</v>
      </c>
      <c r="C36" s="77"/>
      <c r="D36" s="77"/>
      <c r="E36" s="77"/>
      <c r="F36" s="77"/>
      <c r="G36" s="77"/>
      <c r="H36" s="4"/>
      <c r="I36" s="4"/>
      <c r="J36" s="4"/>
      <c r="K36" s="20"/>
    </row>
    <row r="37" spans="1:11" ht="15.75" customHeight="1" x14ac:dyDescent="0.25">
      <c r="A37" s="39"/>
      <c r="B37" s="38" t="s">
        <v>143</v>
      </c>
      <c r="C37" s="66" t="str">
        <f>'input data'!B5</f>
        <v>AD2403250650768</v>
      </c>
      <c r="D37" s="39"/>
      <c r="E37" s="39"/>
      <c r="F37" s="39"/>
      <c r="G37" s="39"/>
      <c r="H37" s="4"/>
      <c r="I37" s="4"/>
      <c r="J37" s="4"/>
      <c r="K37" s="20"/>
    </row>
    <row r="38" spans="1:11" ht="15.75" customHeight="1" x14ac:dyDescent="0.25">
      <c r="A38" s="4"/>
      <c r="B38" s="19" t="s">
        <v>144</v>
      </c>
      <c r="C38" s="4"/>
      <c r="D38" s="4"/>
      <c r="E38" s="4"/>
      <c r="F38" s="4"/>
      <c r="G38" s="4"/>
      <c r="H38" s="4"/>
      <c r="I38" s="4"/>
      <c r="J38" s="4"/>
      <c r="K38" s="20"/>
    </row>
    <row r="39" spans="1:11" ht="15.75" customHeight="1" x14ac:dyDescent="0.25">
      <c r="A39" s="4"/>
      <c r="B39" s="19"/>
      <c r="C39" s="4"/>
      <c r="D39" s="4"/>
      <c r="E39" s="4"/>
      <c r="F39" s="4"/>
      <c r="G39" s="4"/>
      <c r="H39" s="4"/>
      <c r="I39" s="4"/>
      <c r="J39" s="4"/>
      <c r="K39" s="20"/>
    </row>
    <row r="40" spans="1:11" ht="15.75" customHeight="1" x14ac:dyDescent="0.25">
      <c r="A40" s="4"/>
      <c r="B40" s="19"/>
      <c r="C40" s="4"/>
      <c r="D40" s="4"/>
      <c r="E40" s="4"/>
      <c r="F40" s="4"/>
      <c r="G40" s="4"/>
      <c r="H40" s="4"/>
      <c r="I40" s="4"/>
      <c r="J40" s="4"/>
      <c r="K40" s="20"/>
    </row>
    <row r="41" spans="1:11" ht="15.75" customHeight="1" x14ac:dyDescent="0.25">
      <c r="A41" s="4"/>
      <c r="B41" s="31"/>
      <c r="C41" s="33"/>
      <c r="D41" s="33"/>
      <c r="E41" s="33"/>
      <c r="F41" s="33"/>
      <c r="G41" s="33"/>
      <c r="H41" s="33"/>
      <c r="I41" s="33"/>
      <c r="J41" s="33"/>
      <c r="K41" s="30"/>
    </row>
    <row r="42" spans="1:11" ht="15.75" customHeight="1" x14ac:dyDescent="0.25"/>
    <row r="43" spans="1:11" ht="15.75" customHeight="1" x14ac:dyDescent="0.25"/>
    <row r="44" spans="1:11" ht="15.75" customHeight="1" x14ac:dyDescent="0.25"/>
    <row r="45" spans="1:11" ht="15.75" customHeight="1" x14ac:dyDescent="0.25"/>
    <row r="46" spans="1:11" ht="15.75" customHeight="1" x14ac:dyDescent="0.25"/>
    <row r="47" spans="1:11" ht="15.75" customHeight="1" x14ac:dyDescent="0.25"/>
    <row r="48" spans="1:11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</sheetData>
  <mergeCells count="32">
    <mergeCell ref="B1:K2"/>
    <mergeCell ref="R1:V1"/>
    <mergeCell ref="W1:Y1"/>
    <mergeCell ref="B3:K3"/>
    <mergeCell ref="B4:K4"/>
    <mergeCell ref="B5:K5"/>
    <mergeCell ref="B7:K7"/>
    <mergeCell ref="B13:G13"/>
    <mergeCell ref="B14:G15"/>
    <mergeCell ref="F18:G18"/>
    <mergeCell ref="H18:I18"/>
    <mergeCell ref="J18:K18"/>
    <mergeCell ref="B18:E18"/>
    <mergeCell ref="J21:K21"/>
    <mergeCell ref="F19:G19"/>
    <mergeCell ref="H19:I19"/>
    <mergeCell ref="B35:G35"/>
    <mergeCell ref="B22:E22"/>
    <mergeCell ref="H22:I22"/>
    <mergeCell ref="J22:K22"/>
    <mergeCell ref="B23:C23"/>
    <mergeCell ref="J23:K23"/>
    <mergeCell ref="J19:K19"/>
    <mergeCell ref="B20:E20"/>
    <mergeCell ref="F20:G20"/>
    <mergeCell ref="B19:E19"/>
    <mergeCell ref="J20:K20"/>
    <mergeCell ref="B36:G36"/>
    <mergeCell ref="B21:E21"/>
    <mergeCell ref="H20:I20"/>
    <mergeCell ref="B25:C25"/>
    <mergeCell ref="H21:I21"/>
  </mergeCells>
  <pageMargins left="0.7" right="0.7" top="0.75" bottom="0.75" header="0" footer="0"/>
  <pageSetup scale="7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company data</vt:lpstr>
      <vt:lpstr>input data</vt:lpstr>
      <vt:lpstr>Invoice</vt:lpstr>
      <vt:lpstr>Peacking List</vt:lpstr>
      <vt:lpstr>PO</vt:lpstr>
      <vt:lpstr>PO!Print_Area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Mewad</dc:creator>
  <cp:lastModifiedBy>Mewad Trading</cp:lastModifiedBy>
  <cp:lastPrinted>2025-07-05T08:46:39Z</cp:lastPrinted>
  <dcterms:created xsi:type="dcterms:W3CDTF">2022-11-23T06:47:43Z</dcterms:created>
  <dcterms:modified xsi:type="dcterms:W3CDTF">2025-07-05T10:17:08Z</dcterms:modified>
</cp:coreProperties>
</file>