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\excel tutorial\"/>
    </mc:Choice>
  </mc:AlternateContent>
  <xr:revisionPtr revIDLastSave="0" documentId="13_ncr:1_{885F7698-25EA-4F8C-9888-4F7025B56E05}" xr6:coauthVersionLast="47" xr6:coauthVersionMax="47" xr10:uidLastSave="{00000000-0000-0000-0000-000000000000}"/>
  <bookViews>
    <workbookView xWindow="-120" yWindow="-120" windowWidth="29040" windowHeight="15840" activeTab="5" xr2:uid="{F0C49B96-DF4A-4E63-BBD9-07B986311E70}"/>
  </bookViews>
  <sheets>
    <sheet name="xlookup" sheetId="1" r:id="rId1"/>
    <sheet name="xlookup exact match" sheetId="3" r:id="rId2"/>
    <sheet name="xlookup search order" sheetId="4" r:id="rId3"/>
    <sheet name="xlookup horizotal" sheetId="5" r:id="rId4"/>
    <sheet name="xlookup sum" sheetId="6" r:id="rId5"/>
    <sheet name="vlookup" sheetId="7" r:id="rId6"/>
    <sheet name="xlookup multiple value" sheetId="2" r:id="rId7"/>
  </sheets>
  <definedNames>
    <definedName name="_xlnm._FilterDatabase" localSheetId="5" hidden="1">vlookup!$A$2:$O$11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6" i="7"/>
  <c r="B4" i="7"/>
  <c r="B10" i="6"/>
  <c r="B11" i="6"/>
  <c r="B9" i="6"/>
  <c r="B5" i="6"/>
  <c r="B4" i="6"/>
  <c r="B3" i="6"/>
  <c r="B3" i="5"/>
  <c r="B4" i="5"/>
  <c r="B2" i="5"/>
  <c r="B4" i="4"/>
  <c r="C4" i="4" s="1"/>
  <c r="B6" i="3"/>
  <c r="B5" i="3"/>
  <c r="B4" i="3"/>
  <c r="B3" i="3"/>
  <c r="B4" i="2" a="1"/>
  <c r="B4" i="2" s="1"/>
  <c r="B5" i="2" a="1"/>
  <c r="B5" i="2" s="1"/>
  <c r="B6" i="2" a="1"/>
  <c r="B6" i="2" s="1"/>
  <c r="B3" i="2" a="1"/>
  <c r="B3" i="2" s="1"/>
  <c r="B4" i="1"/>
  <c r="B5" i="1"/>
  <c r="B6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<sst xmlns="http://schemas.openxmlformats.org/spreadsheetml/2006/main" count="493" uniqueCount="95">
  <si>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</si>
  <si>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</si>
  <si>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</si>
  <si>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</si>
  <si>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</si>
  <si>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</si>
  <si>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</si>
  <si>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</si>
  <si>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</si>
  <si>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</si>
  <si>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</si>
  <si>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</si>
  <si>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</si>
  <si>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</si>
  <si>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</si>
  <si>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</si>
  <si>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</si>
  <si>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</si>
  <si>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</si>
  <si>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</si>
  <si>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</si>
  <si>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</si>
  <si>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</si>
  <si>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</si>
  <si>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</si>
  <si>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</si>
  <si>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</si>
  <si>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</si>
  <si>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</si>
  <si>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</si>
  <si>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</si>
  <si>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</si>
  <si>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</si>
  <si>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</si>
  <si>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</si>
  <si>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</si>
  <si>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</si>
  <si>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</si>
  <si>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</si>
  <si>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</si>
  <si>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</si>
  <si>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</si>
  <si>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</si>
  <si>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</si>
  <si>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</si>
  <si>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</si>
  <si>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</si>
  <si>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</si>
  <si>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</si>
  <si>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</si>
  <si>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</si>
  <si>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</si>
  <si>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</si>
  <si>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</si>
  <si>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</si>
  <si>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</si>
  <si>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</si>
  <si>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</si>
  <si>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</si>
  <si>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</si>
  <si>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</si>
  <si>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</si>
  <si>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</si>
  <si>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</si>
  <si>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</si>
  <si>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</si>
  <si>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</si>
  <si>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</si>
  <si>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</si>
  <si>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</si>
  <si>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</si>
  <si>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 xml:space="preserve"> </t>
  </si>
  <si>
    <t>end date</t>
  </si>
  <si>
    <t>email</t>
  </si>
  <si>
    <t>Toby Flender</t>
  </si>
  <si>
    <t>Kevin Malo</t>
  </si>
  <si>
    <t>search</t>
  </si>
  <si>
    <t>person</t>
  </si>
  <si>
    <t>adjust column width =alt + h then o and then i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</si>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</sst>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1120-C1B7-4A6B-AFFF-EE5AFD212ADE}">
  <dimension ref="A1:P23"/>
  <sheetViews>
    <sheetView workbookViewId="0">
      <selection activeCell="E19" sqref="E19"/>
    </sheetView>
  </sheetViews>
  <sheetFormatPr defaultColWidth="13.85546875" defaultRowHeight="15" x14ac:dyDescent="0.25"/>
  <cols>
    <col min="1" max="1" width="16.85546875" customWidth="1"/>
    <col min="2" max="2" width="43.7109375" customWidth="1"/>
    <col min="3" max="3" width="4.28515625" customWidth="1"/>
    <col min="4" max="4" width="4.42578125" customWidth="1"/>
    <col min="16" max="16" width="44.85546875" customWidth="1"/>
  </cols>
  <sheetData>
    <row r="1" spans="1:16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 t="s">
        <v>3</v>
      </c>
      <c r="B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25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25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25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25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22" spans="8:8" x14ac:dyDescent="0.25">
      <c r="H22" t="s">
        <v>71</v>
      </c>
    </row>
    <row r="23" spans="8:8" x14ac:dyDescent="0.25">
      <c r="H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574-96A7-4B92-8D25-A540DEC1D9CE}">
  <dimension ref="A1:Q10"/>
  <sheetViews>
    <sheetView topLeftCell="B1" workbookViewId="0">
      <selection activeCell="G12" sqref="G12"/>
    </sheetView>
  </sheetViews>
  <sheetFormatPr defaultColWidth="14.42578125" defaultRowHeight="15" x14ac:dyDescent="0.25"/>
  <cols>
    <col min="1" max="1" width="15.85546875" customWidth="1"/>
    <col min="2" max="2" width="35" customWidth="1"/>
    <col min="9" max="9" width="17.140625" customWidth="1"/>
  </cols>
  <sheetData>
    <row r="1" spans="1:17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 s="4" t="s">
        <v>3</v>
      </c>
      <c r="B2" s="4" t="s">
        <v>73</v>
      </c>
      <c r="F2">
        <v>1001</v>
      </c>
      <c r="G2" t="s">
        <v>12</v>
      </c>
      <c r="H2" t="s">
        <v>13</v>
      </c>
      <c r="I2" t="s">
        <v>14</v>
      </c>
      <c r="J2">
        <v>30</v>
      </c>
      <c r="L2" t="s">
        <v>15</v>
      </c>
      <c r="M2" t="s">
        <v>16</v>
      </c>
      <c r="N2">
        <v>45000</v>
      </c>
      <c r="O2" s="2" t="s">
        <v>17</v>
      </c>
      <c r="P2" s="2" t="s">
        <v>18</v>
      </c>
      <c r="Q2" s="3" t="s">
        <v>19</v>
      </c>
    </row>
    <row r="3" spans="1:17" x14ac:dyDescent="0.25">
      <c r="A3" t="s">
        <v>74</v>
      </c>
      <c r="B3" t="str">
        <f>_xlfn.XLOOKUP(A3,I2:I10,Q2:Q10,"Not Found")</f>
        <v>Not Found</v>
      </c>
      <c r="F3">
        <v>1002</v>
      </c>
      <c r="G3" t="s">
        <v>21</v>
      </c>
      <c r="H3" t="s">
        <v>22</v>
      </c>
      <c r="I3" t="s">
        <v>23</v>
      </c>
      <c r="J3">
        <v>30</v>
      </c>
      <c r="L3" t="s">
        <v>24</v>
      </c>
      <c r="M3" t="s">
        <v>25</v>
      </c>
      <c r="N3">
        <v>36000</v>
      </c>
      <c r="O3" s="2" t="s">
        <v>26</v>
      </c>
      <c r="P3" s="2" t="s">
        <v>27</v>
      </c>
      <c r="Q3" s="3" t="s">
        <v>28</v>
      </c>
    </row>
    <row r="4" spans="1:17" x14ac:dyDescent="0.25">
      <c r="A4" t="s">
        <v>22</v>
      </c>
      <c r="B4" t="str">
        <f>_xlfn.XLOOKUP("*"&amp;A4,I2:I10,Q2:Q10,"Not Found",2)</f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L4" t="s">
        <v>15</v>
      </c>
      <c r="M4" t="s">
        <v>16</v>
      </c>
      <c r="N4">
        <v>63000</v>
      </c>
      <c r="O4" s="2" t="s">
        <v>32</v>
      </c>
      <c r="P4" s="2" t="s">
        <v>33</v>
      </c>
      <c r="Q4" s="3" t="s">
        <v>34</v>
      </c>
    </row>
    <row r="5" spans="1:17" x14ac:dyDescent="0.25">
      <c r="A5" t="s">
        <v>56</v>
      </c>
      <c r="B5" t="str">
        <f>_xlfn.XLOOKUP(A5&amp;"*",I2:I10,Q2:Q10,"Not Found",2)</f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L5" t="s">
        <v>24</v>
      </c>
      <c r="M5" t="s">
        <v>39</v>
      </c>
      <c r="N5">
        <v>47000</v>
      </c>
      <c r="O5" s="2" t="s">
        <v>40</v>
      </c>
      <c r="P5" s="2" t="s">
        <v>41</v>
      </c>
      <c r="Q5" s="3" t="s">
        <v>42</v>
      </c>
    </row>
    <row r="6" spans="1:17" x14ac:dyDescent="0.25">
      <c r="A6" t="s">
        <v>75</v>
      </c>
      <c r="B6" t="str">
        <f>_xlfn.XLOOKUP(A6&amp;"*",I3:I11,Q3:Q11,"Not Found",2)</f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L6" t="s">
        <v>15</v>
      </c>
      <c r="M6" t="s">
        <v>46</v>
      </c>
      <c r="N6">
        <v>50000</v>
      </c>
      <c r="O6" s="2" t="s">
        <v>47</v>
      </c>
      <c r="P6" s="2" t="s">
        <v>48</v>
      </c>
      <c r="Q6" s="3" t="s">
        <v>49</v>
      </c>
    </row>
    <row r="7" spans="1:17" x14ac:dyDescent="0.25">
      <c r="F7">
        <v>1006</v>
      </c>
      <c r="G7" t="s">
        <v>50</v>
      </c>
      <c r="H7" t="s">
        <v>51</v>
      </c>
      <c r="I7" t="s">
        <v>52</v>
      </c>
      <c r="J7">
        <v>35</v>
      </c>
      <c r="L7" t="s">
        <v>15</v>
      </c>
      <c r="M7" t="s">
        <v>53</v>
      </c>
      <c r="N7">
        <v>65000</v>
      </c>
      <c r="O7" s="2" t="s">
        <v>47</v>
      </c>
      <c r="P7" s="2" t="s">
        <v>54</v>
      </c>
      <c r="Q7" s="3" t="s">
        <v>55</v>
      </c>
    </row>
    <row r="8" spans="1:17" x14ac:dyDescent="0.25">
      <c r="F8">
        <v>1007</v>
      </c>
      <c r="G8" t="s">
        <v>56</v>
      </c>
      <c r="H8" t="s">
        <v>57</v>
      </c>
      <c r="I8" t="s">
        <v>35</v>
      </c>
      <c r="J8">
        <v>32</v>
      </c>
      <c r="L8" t="s">
        <v>24</v>
      </c>
      <c r="M8" t="s">
        <v>58</v>
      </c>
      <c r="N8">
        <v>41000</v>
      </c>
      <c r="O8" s="2" t="s">
        <v>59</v>
      </c>
      <c r="P8" s="2" t="s">
        <v>54</v>
      </c>
      <c r="Q8" s="3" t="s">
        <v>60</v>
      </c>
    </row>
    <row r="9" spans="1:17" x14ac:dyDescent="0.25">
      <c r="F9">
        <v>1008</v>
      </c>
      <c r="G9" t="s">
        <v>61</v>
      </c>
      <c r="H9" t="s">
        <v>62</v>
      </c>
      <c r="I9" t="s">
        <v>63</v>
      </c>
      <c r="J9">
        <v>38</v>
      </c>
      <c r="L9" t="s">
        <v>15</v>
      </c>
      <c r="M9" t="s">
        <v>16</v>
      </c>
      <c r="N9">
        <v>48000</v>
      </c>
      <c r="O9" s="2" t="s">
        <v>64</v>
      </c>
      <c r="P9" s="2" t="s">
        <v>65</v>
      </c>
      <c r="Q9" s="3" t="s">
        <v>66</v>
      </c>
    </row>
    <row r="10" spans="1:17" x14ac:dyDescent="0.25">
      <c r="F10">
        <v>1009</v>
      </c>
      <c r="G10" t="s">
        <v>67</v>
      </c>
      <c r="H10" t="s">
        <v>68</v>
      </c>
      <c r="I10" t="s">
        <v>43</v>
      </c>
      <c r="J10">
        <v>31</v>
      </c>
      <c r="L10" t="s">
        <v>15</v>
      </c>
      <c r="M10" t="s">
        <v>39</v>
      </c>
      <c r="N10">
        <v>42000</v>
      </c>
      <c r="O10" s="2" t="s">
        <v>69</v>
      </c>
      <c r="P10" s="2" t="s">
        <v>65</v>
      </c>
      <c r="Q10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A4C2-1922-44F2-944F-26401B9E3D6B}">
  <dimension ref="A1:R33"/>
  <sheetViews>
    <sheetView workbookViewId="0">
      <selection activeCell="I21" sqref="I21"/>
    </sheetView>
  </sheetViews>
  <sheetFormatPr defaultColWidth="15" defaultRowHeight="15" x14ac:dyDescent="0.25"/>
  <cols>
    <col min="3" max="3" width="13.5703125" bestFit="1" customWidth="1"/>
    <col min="7" max="7" width="11.7109375" bestFit="1" customWidth="1"/>
    <col min="8" max="8" width="10.140625" bestFit="1" customWidth="1"/>
    <col min="9" max="9" width="11" bestFit="1" customWidth="1"/>
    <col min="10" max="10" width="16.140625" bestFit="1" customWidth="1"/>
    <col min="11" max="11" width="7.42578125" customWidth="1"/>
    <col min="12" max="12" width="11.5703125" customWidth="1"/>
    <col min="13" max="13" width="7.5703125" bestFit="1" customWidth="1"/>
    <col min="14" max="14" width="17.42578125" bestFit="1" customWidth="1"/>
    <col min="15" max="15" width="10.7109375" customWidth="1"/>
    <col min="16" max="16" width="14" customWidth="1"/>
    <col min="17" max="17" width="10.7109375" bestFit="1" customWidth="1"/>
    <col min="18" max="18" width="44.5703125" bestFit="1" customWidth="1"/>
  </cols>
  <sheetData>
    <row r="1" spans="1:18" x14ac:dyDescent="0.25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5">
      <c r="G2">
        <v>1001</v>
      </c>
      <c r="H2" t="s">
        <v>12</v>
      </c>
      <c r="I2" t="s">
        <v>13</v>
      </c>
      <c r="J2" t="s">
        <v>14</v>
      </c>
      <c r="K2">
        <v>30</v>
      </c>
      <c r="M2" t="s">
        <v>15</v>
      </c>
      <c r="N2" t="s">
        <v>16</v>
      </c>
      <c r="O2">
        <v>45000</v>
      </c>
      <c r="P2" s="2" t="s">
        <v>17</v>
      </c>
      <c r="Q2" s="2" t="s">
        <v>18</v>
      </c>
      <c r="R2" s="3" t="s">
        <v>19</v>
      </c>
    </row>
    <row r="3" spans="1:18" x14ac:dyDescent="0.25">
      <c r="A3" s="3" t="s">
        <v>76</v>
      </c>
      <c r="B3" s="4" t="s">
        <v>76</v>
      </c>
      <c r="C3" s="1" t="s">
        <v>77</v>
      </c>
      <c r="G3">
        <v>1002</v>
      </c>
      <c r="H3" t="s">
        <v>21</v>
      </c>
      <c r="I3" t="s">
        <v>22</v>
      </c>
      <c r="J3" t="s">
        <v>23</v>
      </c>
      <c r="K3">
        <v>30</v>
      </c>
      <c r="M3" t="s">
        <v>24</v>
      </c>
      <c r="N3" t="s">
        <v>25</v>
      </c>
      <c r="O3">
        <v>36000</v>
      </c>
      <c r="P3" s="2" t="s">
        <v>26</v>
      </c>
      <c r="Q3" s="2" t="s">
        <v>27</v>
      </c>
      <c r="R3" s="3" t="s">
        <v>28</v>
      </c>
    </row>
    <row r="4" spans="1:18" x14ac:dyDescent="0.25">
      <c r="A4" s="3">
        <v>36526</v>
      </c>
      <c r="B4" s="4" t="str">
        <f>TEXT(A4,"dd/mm/yyyy")</f>
        <v>01/01/2000</v>
      </c>
      <c r="C4" s="1" t="str">
        <f>_xlfn.XLOOKUP(B4,P2:P10,J2:J10,,1)</f>
        <v>Angela Martin</v>
      </c>
      <c r="G4">
        <v>1003</v>
      </c>
      <c r="H4" t="s">
        <v>29</v>
      </c>
      <c r="I4" t="s">
        <v>30</v>
      </c>
      <c r="J4" t="s">
        <v>31</v>
      </c>
      <c r="K4">
        <v>29</v>
      </c>
      <c r="M4" t="s">
        <v>15</v>
      </c>
      <c r="N4" t="s">
        <v>16</v>
      </c>
      <c r="O4">
        <v>63000</v>
      </c>
      <c r="P4" s="2" t="s">
        <v>32</v>
      </c>
      <c r="Q4" s="2" t="s">
        <v>33</v>
      </c>
      <c r="R4" s="3" t="s">
        <v>34</v>
      </c>
    </row>
    <row r="5" spans="1:18" x14ac:dyDescent="0.25">
      <c r="A5" s="3"/>
      <c r="G5">
        <v>1004</v>
      </c>
      <c r="H5" t="s">
        <v>36</v>
      </c>
      <c r="I5" t="s">
        <v>37</v>
      </c>
      <c r="J5" t="s">
        <v>38</v>
      </c>
      <c r="K5">
        <v>31</v>
      </c>
      <c r="M5" t="s">
        <v>24</v>
      </c>
      <c r="N5" t="s">
        <v>39</v>
      </c>
      <c r="O5">
        <v>47000</v>
      </c>
      <c r="P5" s="2" t="s">
        <v>40</v>
      </c>
      <c r="Q5" s="2" t="s">
        <v>41</v>
      </c>
      <c r="R5" s="3" t="s">
        <v>42</v>
      </c>
    </row>
    <row r="6" spans="1:18" x14ac:dyDescent="0.25">
      <c r="A6" s="3"/>
      <c r="G6">
        <v>1005</v>
      </c>
      <c r="H6" t="s">
        <v>44</v>
      </c>
      <c r="I6" t="s">
        <v>45</v>
      </c>
      <c r="J6" t="s">
        <v>20</v>
      </c>
      <c r="K6">
        <v>32</v>
      </c>
      <c r="M6" t="s">
        <v>15</v>
      </c>
      <c r="N6" t="s">
        <v>46</v>
      </c>
      <c r="O6">
        <v>50000</v>
      </c>
      <c r="P6" s="2" t="s">
        <v>47</v>
      </c>
      <c r="Q6" s="2" t="s">
        <v>48</v>
      </c>
      <c r="R6" s="3" t="s">
        <v>49</v>
      </c>
    </row>
    <row r="7" spans="1:18" x14ac:dyDescent="0.25">
      <c r="A7" s="3"/>
      <c r="G7">
        <v>1006</v>
      </c>
      <c r="H7" t="s">
        <v>50</v>
      </c>
      <c r="I7" t="s">
        <v>51</v>
      </c>
      <c r="J7" t="s">
        <v>52</v>
      </c>
      <c r="K7">
        <v>35</v>
      </c>
      <c r="M7" t="s">
        <v>15</v>
      </c>
      <c r="N7" t="s">
        <v>53</v>
      </c>
      <c r="O7">
        <v>65000</v>
      </c>
      <c r="P7" s="2" t="s">
        <v>47</v>
      </c>
      <c r="Q7" s="2" t="s">
        <v>54</v>
      </c>
      <c r="R7" s="3" t="s">
        <v>55</v>
      </c>
    </row>
    <row r="8" spans="1:18" x14ac:dyDescent="0.25">
      <c r="G8">
        <v>1007</v>
      </c>
      <c r="H8" t="s">
        <v>56</v>
      </c>
      <c r="I8" t="s">
        <v>57</v>
      </c>
      <c r="J8" t="s">
        <v>35</v>
      </c>
      <c r="K8">
        <v>32</v>
      </c>
      <c r="M8" t="s">
        <v>24</v>
      </c>
      <c r="N8" t="s">
        <v>58</v>
      </c>
      <c r="O8">
        <v>41000</v>
      </c>
      <c r="P8" s="2" t="s">
        <v>59</v>
      </c>
      <c r="Q8" s="2" t="s">
        <v>54</v>
      </c>
      <c r="R8" s="3" t="s">
        <v>60</v>
      </c>
    </row>
    <row r="9" spans="1:18" x14ac:dyDescent="0.25">
      <c r="G9">
        <v>1008</v>
      </c>
      <c r="H9" t="s">
        <v>61</v>
      </c>
      <c r="I9" t="s">
        <v>62</v>
      </c>
      <c r="J9" t="s">
        <v>63</v>
      </c>
      <c r="K9">
        <v>38</v>
      </c>
      <c r="M9" t="s">
        <v>15</v>
      </c>
      <c r="N9" t="s">
        <v>16</v>
      </c>
      <c r="O9">
        <v>48000</v>
      </c>
      <c r="P9" s="2" t="s">
        <v>64</v>
      </c>
      <c r="Q9" s="2" t="s">
        <v>65</v>
      </c>
      <c r="R9" s="3" t="s">
        <v>66</v>
      </c>
    </row>
    <row r="10" spans="1:18" x14ac:dyDescent="0.25">
      <c r="G10">
        <v>1009</v>
      </c>
      <c r="H10" t="s">
        <v>67</v>
      </c>
      <c r="I10" t="s">
        <v>68</v>
      </c>
      <c r="J10" t="s">
        <v>43</v>
      </c>
      <c r="K10">
        <v>31</v>
      </c>
      <c r="M10" t="s">
        <v>15</v>
      </c>
      <c r="N10" t="s">
        <v>39</v>
      </c>
      <c r="O10">
        <v>42000</v>
      </c>
      <c r="P10" s="2" t="s">
        <v>69</v>
      </c>
      <c r="Q10" s="2" t="s">
        <v>65</v>
      </c>
      <c r="R10" s="3" t="s">
        <v>70</v>
      </c>
    </row>
    <row r="12" spans="1:18" x14ac:dyDescent="0.25">
      <c r="A12" s="3"/>
    </row>
    <row r="13" spans="1:18" x14ac:dyDescent="0.25">
      <c r="A13" s="5">
        <v>36526</v>
      </c>
    </row>
    <row r="22" spans="4:6" x14ac:dyDescent="0.25">
      <c r="D22" s="1" t="s">
        <v>78</v>
      </c>
      <c r="E22" s="1"/>
      <c r="F22" s="1"/>
    </row>
    <row r="25" spans="4:6" x14ac:dyDescent="0.25">
      <c r="D25" s="2"/>
    </row>
    <row r="26" spans="4:6" x14ac:dyDescent="0.25">
      <c r="D26" s="2"/>
    </row>
    <row r="27" spans="4:6" x14ac:dyDescent="0.25">
      <c r="D27" s="2"/>
    </row>
    <row r="28" spans="4:6" x14ac:dyDescent="0.25">
      <c r="D28" s="2"/>
    </row>
    <row r="29" spans="4:6" x14ac:dyDescent="0.25">
      <c r="D29" s="2"/>
    </row>
    <row r="30" spans="4:6" x14ac:dyDescent="0.25">
      <c r="D30" s="2"/>
    </row>
    <row r="31" spans="4:6" x14ac:dyDescent="0.25">
      <c r="D31" s="2"/>
    </row>
    <row r="32" spans="4:6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7E61-10F4-4E2A-A13F-1373E8AE205E}">
  <dimension ref="A1:S4"/>
  <sheetViews>
    <sheetView workbookViewId="0">
      <selection activeCell="R12" sqref="R12"/>
    </sheetView>
  </sheetViews>
  <sheetFormatPr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  <col min="19" max="19" width="10.140625" bestFit="1" customWidth="1"/>
  </cols>
  <sheetData>
    <row r="1" spans="1:19" x14ac:dyDescent="0.25">
      <c r="A1" s="6"/>
      <c r="B1" s="6" t="s">
        <v>79</v>
      </c>
      <c r="C1" s="6"/>
      <c r="D1" s="6"/>
      <c r="E1" s="6"/>
      <c r="F1" s="6"/>
      <c r="G1" s="6"/>
      <c r="H1" s="6" t="s">
        <v>80</v>
      </c>
      <c r="I1" s="6" t="s">
        <v>79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</row>
    <row r="2" spans="1:19" x14ac:dyDescent="0.25">
      <c r="A2" s="6" t="s">
        <v>91</v>
      </c>
      <c r="B2" s="6">
        <f>_xlfn.XLOOKUP(I1,H1:S1,H2:S2)</f>
        <v>310</v>
      </c>
      <c r="C2" s="6"/>
      <c r="D2" s="6"/>
      <c r="E2" s="6"/>
      <c r="F2" s="6"/>
      <c r="G2" s="6" t="s">
        <v>91</v>
      </c>
      <c r="H2" s="6">
        <v>450</v>
      </c>
      <c r="I2" s="6">
        <v>310</v>
      </c>
      <c r="J2" s="6">
        <v>150</v>
      </c>
      <c r="K2" s="6">
        <v>750</v>
      </c>
      <c r="L2" s="6">
        <v>440</v>
      </c>
      <c r="M2" s="6">
        <v>485</v>
      </c>
      <c r="N2" s="6">
        <v>510</v>
      </c>
      <c r="O2" s="6">
        <v>347</v>
      </c>
      <c r="P2" s="6">
        <v>736</v>
      </c>
      <c r="Q2" s="6">
        <v>155</v>
      </c>
      <c r="R2" s="6">
        <v>450</v>
      </c>
      <c r="S2" s="6">
        <v>288</v>
      </c>
    </row>
    <row r="3" spans="1:19" x14ac:dyDescent="0.25">
      <c r="A3" s="6" t="s">
        <v>92</v>
      </c>
      <c r="B3" s="6">
        <f t="shared" ref="B3:B4" si="0">_xlfn.XLOOKUP(I2,H2:S2,H3:S3)</f>
        <v>40</v>
      </c>
      <c r="C3" s="6"/>
      <c r="D3" s="6"/>
      <c r="E3" s="6"/>
      <c r="F3" s="6"/>
      <c r="G3" s="6" t="s">
        <v>92</v>
      </c>
      <c r="H3" s="6">
        <v>75</v>
      </c>
      <c r="I3" s="6">
        <v>40</v>
      </c>
      <c r="J3" s="6">
        <v>65</v>
      </c>
      <c r="K3" s="6">
        <v>50</v>
      </c>
      <c r="L3" s="6">
        <v>24</v>
      </c>
      <c r="M3" s="6">
        <v>71</v>
      </c>
      <c r="N3" s="6">
        <v>57</v>
      </c>
      <c r="O3" s="6">
        <v>61</v>
      </c>
      <c r="P3" s="6">
        <v>34</v>
      </c>
      <c r="Q3" s="6">
        <v>41</v>
      </c>
      <c r="R3" s="6">
        <v>58</v>
      </c>
      <c r="S3" s="6">
        <v>91</v>
      </c>
    </row>
    <row r="4" spans="1:19" x14ac:dyDescent="0.25">
      <c r="A4" s="6" t="s">
        <v>93</v>
      </c>
      <c r="B4" s="6">
        <f t="shared" si="0"/>
        <v>118</v>
      </c>
      <c r="C4" s="6"/>
      <c r="D4" s="6"/>
      <c r="E4" s="6"/>
      <c r="F4" s="6"/>
      <c r="G4" s="6" t="s">
        <v>93</v>
      </c>
      <c r="H4" s="6">
        <v>200</v>
      </c>
      <c r="I4" s="6">
        <v>118</v>
      </c>
      <c r="J4" s="6">
        <v>145</v>
      </c>
      <c r="K4" s="6">
        <v>210</v>
      </c>
      <c r="L4" s="6">
        <v>45</v>
      </c>
      <c r="M4" s="6">
        <v>170</v>
      </c>
      <c r="N4" s="6">
        <v>130</v>
      </c>
      <c r="O4" s="6">
        <v>90</v>
      </c>
      <c r="P4" s="6">
        <v>55</v>
      </c>
      <c r="Q4" s="6">
        <v>110</v>
      </c>
      <c r="R4" s="6">
        <v>130</v>
      </c>
      <c r="S4" s="6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4B60-4F8F-466A-9C97-1E22E259BB23}">
  <dimension ref="A2:S16"/>
  <sheetViews>
    <sheetView workbookViewId="0">
      <selection activeCell="H11" sqref="H11"/>
    </sheetView>
  </sheetViews>
  <sheetFormatPr defaultRowHeight="15" x14ac:dyDescent="0.25"/>
  <cols>
    <col min="1" max="1" width="13.28515625" bestFit="1" customWidth="1"/>
    <col min="2" max="2" width="15.140625" bestFit="1" customWidth="1"/>
  </cols>
  <sheetData>
    <row r="2" spans="1:19" x14ac:dyDescent="0.25">
      <c r="A2" s="6"/>
      <c r="B2" s="6" t="s">
        <v>79</v>
      </c>
      <c r="C2" s="6"/>
      <c r="D2" s="6"/>
      <c r="E2" s="6"/>
      <c r="F2" s="6"/>
      <c r="G2" s="6"/>
      <c r="H2" s="6" t="s">
        <v>80</v>
      </c>
      <c r="I2" s="6" t="s">
        <v>79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87</v>
      </c>
      <c r="Q2" s="6" t="s">
        <v>88</v>
      </c>
      <c r="R2" s="6" t="s">
        <v>89</v>
      </c>
      <c r="S2" s="6" t="s">
        <v>90</v>
      </c>
    </row>
    <row r="3" spans="1:19" x14ac:dyDescent="0.25">
      <c r="A3" s="6" t="s">
        <v>91</v>
      </c>
      <c r="B3" s="6">
        <f>_xlfn.XLOOKUP(I2,H2:S2,H3:S3)</f>
        <v>310</v>
      </c>
      <c r="C3" s="6"/>
      <c r="D3" s="6"/>
      <c r="E3" s="6"/>
      <c r="F3" s="6"/>
      <c r="G3" s="6" t="s">
        <v>91</v>
      </c>
      <c r="H3" s="6">
        <v>450</v>
      </c>
      <c r="I3" s="6">
        <v>310</v>
      </c>
      <c r="J3" s="6">
        <v>150</v>
      </c>
      <c r="K3" s="6">
        <v>750</v>
      </c>
      <c r="L3" s="6">
        <v>440</v>
      </c>
      <c r="M3" s="6">
        <v>485</v>
      </c>
      <c r="N3" s="6">
        <v>510</v>
      </c>
      <c r="O3" s="6">
        <v>347</v>
      </c>
      <c r="P3" s="6">
        <v>736</v>
      </c>
      <c r="Q3" s="6">
        <v>155</v>
      </c>
      <c r="R3" s="6">
        <v>450</v>
      </c>
      <c r="S3" s="6">
        <v>288</v>
      </c>
    </row>
    <row r="4" spans="1:19" x14ac:dyDescent="0.25">
      <c r="A4" s="6" t="s">
        <v>92</v>
      </c>
      <c r="B4" s="6">
        <f t="shared" ref="B4:B5" si="0">_xlfn.XLOOKUP(I3,H3:S3,H4:S4)</f>
        <v>40</v>
      </c>
      <c r="C4" s="6"/>
      <c r="D4" s="6"/>
      <c r="E4" s="6"/>
      <c r="F4" s="6"/>
      <c r="G4" s="6" t="s">
        <v>92</v>
      </c>
      <c r="H4" s="6">
        <v>75</v>
      </c>
      <c r="I4" s="6">
        <v>40</v>
      </c>
      <c r="J4" s="6">
        <v>65</v>
      </c>
      <c r="K4" s="6">
        <v>50</v>
      </c>
      <c r="L4" s="6">
        <v>24</v>
      </c>
      <c r="M4" s="6">
        <v>71</v>
      </c>
      <c r="N4" s="6">
        <v>57</v>
      </c>
      <c r="O4" s="6">
        <v>61</v>
      </c>
      <c r="P4" s="6">
        <v>34</v>
      </c>
      <c r="Q4" s="6">
        <v>41</v>
      </c>
      <c r="R4" s="6">
        <v>58</v>
      </c>
      <c r="S4" s="6">
        <v>91</v>
      </c>
    </row>
    <row r="5" spans="1:19" x14ac:dyDescent="0.25">
      <c r="A5" s="6" t="s">
        <v>93</v>
      </c>
      <c r="B5" s="6">
        <f t="shared" si="0"/>
        <v>118</v>
      </c>
      <c r="C5" s="6"/>
      <c r="D5" s="6"/>
      <c r="E5" s="6"/>
      <c r="F5" s="6"/>
      <c r="G5" s="6" t="s">
        <v>93</v>
      </c>
      <c r="H5" s="6">
        <v>200</v>
      </c>
      <c r="I5" s="6">
        <v>118</v>
      </c>
      <c r="J5" s="6">
        <v>145</v>
      </c>
      <c r="K5" s="6">
        <v>210</v>
      </c>
      <c r="L5" s="6">
        <v>45</v>
      </c>
      <c r="M5" s="6">
        <v>170</v>
      </c>
      <c r="N5" s="6">
        <v>130</v>
      </c>
      <c r="O5" s="6">
        <v>90</v>
      </c>
      <c r="P5" s="6">
        <v>55</v>
      </c>
      <c r="Q5" s="6">
        <v>110</v>
      </c>
      <c r="R5" s="6">
        <v>130</v>
      </c>
      <c r="S5" s="6">
        <v>180</v>
      </c>
    </row>
    <row r="8" spans="1:19" x14ac:dyDescent="0.25">
      <c r="B8" t="s">
        <v>94</v>
      </c>
    </row>
    <row r="9" spans="1:19" x14ac:dyDescent="0.25">
      <c r="A9" t="s">
        <v>91</v>
      </c>
      <c r="B9">
        <f>SUM(_xlfn.XLOOKUP(I2,H2:S2,H3:S3),_xlfn.XLOOKUP(J2,H2:S2,H3:S3))</f>
        <v>460</v>
      </c>
    </row>
    <row r="10" spans="1:19" x14ac:dyDescent="0.25">
      <c r="A10" s="6" t="s">
        <v>92</v>
      </c>
      <c r="B10" s="6">
        <f t="shared" ref="B10:B11" si="1">SUM(_xlfn.XLOOKUP(I3,H3:S3,H4:S4),_xlfn.XLOOKUP(J3,H3:S3,H4:S4))</f>
        <v>105</v>
      </c>
    </row>
    <row r="11" spans="1:19" x14ac:dyDescent="0.25">
      <c r="A11" s="6" t="s">
        <v>93</v>
      </c>
      <c r="B11" s="6">
        <f t="shared" si="1"/>
        <v>263</v>
      </c>
    </row>
    <row r="15" spans="1:19" x14ac:dyDescent="0.25">
      <c r="K15" s="6"/>
    </row>
    <row r="16" spans="1:19" x14ac:dyDescent="0.25">
      <c r="K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91A0-0FE8-4A02-942C-638072B6ADB6}">
  <dimension ref="A2:O11"/>
  <sheetViews>
    <sheetView tabSelected="1" workbookViewId="0">
      <selection activeCell="N12" sqref="N12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2" spans="1:15" x14ac:dyDescent="0.25">
      <c r="A2" s="7"/>
      <c r="B2" s="7"/>
      <c r="C2" s="7"/>
      <c r="D2" s="7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</row>
    <row r="3" spans="1:15" x14ac:dyDescent="0.25">
      <c r="A3" s="7" t="s">
        <v>3</v>
      </c>
      <c r="B3" s="7" t="s">
        <v>11</v>
      </c>
      <c r="C3" s="7"/>
      <c r="D3" s="7"/>
      <c r="E3" s="7">
        <v>1001</v>
      </c>
      <c r="F3" s="7" t="s">
        <v>12</v>
      </c>
      <c r="G3" s="7" t="s">
        <v>13</v>
      </c>
      <c r="H3" s="7" t="s">
        <v>14</v>
      </c>
      <c r="I3" s="7">
        <v>30</v>
      </c>
      <c r="J3" s="7" t="s">
        <v>15</v>
      </c>
      <c r="K3" s="7" t="s">
        <v>16</v>
      </c>
      <c r="L3" s="7">
        <v>45000</v>
      </c>
      <c r="M3" s="8" t="s">
        <v>17</v>
      </c>
      <c r="N3" s="8" t="s">
        <v>18</v>
      </c>
      <c r="O3" s="9" t="s">
        <v>19</v>
      </c>
    </row>
    <row r="4" spans="1:15" x14ac:dyDescent="0.25">
      <c r="A4" s="7" t="s">
        <v>31</v>
      </c>
      <c r="B4" s="7" t="str">
        <f>VLOOKUP(A4,H3:O11,8,)</f>
        <v>Dwight.Schrute@AOL.com</v>
      </c>
      <c r="C4" s="7"/>
      <c r="D4" s="7"/>
      <c r="E4" s="7">
        <v>1002</v>
      </c>
      <c r="F4" s="7" t="s">
        <v>21</v>
      </c>
      <c r="G4" s="7" t="s">
        <v>22</v>
      </c>
      <c r="H4" s="7" t="s">
        <v>23</v>
      </c>
      <c r="I4" s="7">
        <v>30</v>
      </c>
      <c r="J4" s="7" t="s">
        <v>24</v>
      </c>
      <c r="K4" s="7" t="s">
        <v>25</v>
      </c>
      <c r="L4" s="7">
        <v>36000</v>
      </c>
      <c r="M4" s="8" t="s">
        <v>26</v>
      </c>
      <c r="N4" s="8" t="s">
        <v>27</v>
      </c>
      <c r="O4" s="9" t="s">
        <v>28</v>
      </c>
    </row>
    <row r="5" spans="1:15" x14ac:dyDescent="0.25">
      <c r="A5" s="7" t="s">
        <v>52</v>
      </c>
      <c r="B5" s="7" t="str">
        <f>VLOOKUP(A5,H4:O12,8,)</f>
        <v>Michael.Scott@DunderMifflin.com</v>
      </c>
      <c r="C5" s="7"/>
      <c r="D5" s="7"/>
      <c r="E5" s="7">
        <v>1003</v>
      </c>
      <c r="F5" s="7" t="s">
        <v>29</v>
      </c>
      <c r="G5" s="7" t="s">
        <v>30</v>
      </c>
      <c r="H5" s="7" t="s">
        <v>31</v>
      </c>
      <c r="I5" s="7">
        <v>29</v>
      </c>
      <c r="J5" s="7" t="s">
        <v>15</v>
      </c>
      <c r="K5" s="7" t="s">
        <v>16</v>
      </c>
      <c r="L5" s="7">
        <v>63000</v>
      </c>
      <c r="M5" s="8" t="s">
        <v>32</v>
      </c>
      <c r="N5" s="8" t="s">
        <v>33</v>
      </c>
      <c r="O5" s="9" t="s">
        <v>34</v>
      </c>
    </row>
    <row r="6" spans="1:15" x14ac:dyDescent="0.25">
      <c r="A6" s="7" t="s">
        <v>63</v>
      </c>
      <c r="B6" s="7" t="str">
        <f>VLOOKUP(A6,H5:O13,8,)</f>
        <v>Stanley.Hudson@gmail.com</v>
      </c>
      <c r="C6" s="7"/>
      <c r="D6" s="7"/>
      <c r="E6" s="7">
        <v>1004</v>
      </c>
      <c r="F6" s="7" t="s">
        <v>36</v>
      </c>
      <c r="G6" s="7" t="s">
        <v>37</v>
      </c>
      <c r="H6" s="7" t="s">
        <v>38</v>
      </c>
      <c r="I6" s="7">
        <v>31</v>
      </c>
      <c r="J6" s="7" t="s">
        <v>24</v>
      </c>
      <c r="K6" s="7" t="s">
        <v>39</v>
      </c>
      <c r="L6" s="7">
        <v>47000</v>
      </c>
      <c r="M6" s="8" t="s">
        <v>40</v>
      </c>
      <c r="N6" s="8" t="s">
        <v>41</v>
      </c>
      <c r="O6" s="9" t="s">
        <v>42</v>
      </c>
    </row>
    <row r="7" spans="1:15" x14ac:dyDescent="0.25">
      <c r="A7" s="7"/>
      <c r="B7" s="7"/>
      <c r="C7" s="7"/>
      <c r="D7" s="7"/>
      <c r="E7" s="7">
        <v>1005</v>
      </c>
      <c r="F7" s="7" t="s">
        <v>44</v>
      </c>
      <c r="G7" s="7" t="s">
        <v>45</v>
      </c>
      <c r="H7" s="7" t="s">
        <v>20</v>
      </c>
      <c r="I7" s="7">
        <v>32</v>
      </c>
      <c r="J7" s="7" t="s">
        <v>15</v>
      </c>
      <c r="K7" s="7" t="s">
        <v>46</v>
      </c>
      <c r="L7" s="7">
        <v>50000</v>
      </c>
      <c r="M7" s="8" t="s">
        <v>47</v>
      </c>
      <c r="N7" s="8" t="s">
        <v>48</v>
      </c>
      <c r="O7" s="9" t="s">
        <v>49</v>
      </c>
    </row>
    <row r="8" spans="1:15" x14ac:dyDescent="0.25">
      <c r="A8" s="7"/>
      <c r="B8" s="7"/>
      <c r="C8" s="7"/>
      <c r="D8" s="7"/>
      <c r="E8" s="7">
        <v>1006</v>
      </c>
      <c r="F8" s="7" t="s">
        <v>50</v>
      </c>
      <c r="G8" s="7" t="s">
        <v>51</v>
      </c>
      <c r="H8" s="7" t="s">
        <v>52</v>
      </c>
      <c r="I8" s="7">
        <v>35</v>
      </c>
      <c r="J8" s="7" t="s">
        <v>15</v>
      </c>
      <c r="K8" s="7" t="s">
        <v>53</v>
      </c>
      <c r="L8" s="7">
        <v>65000</v>
      </c>
      <c r="M8" s="8" t="s">
        <v>47</v>
      </c>
      <c r="N8" s="8" t="s">
        <v>54</v>
      </c>
      <c r="O8" s="9" t="s">
        <v>55</v>
      </c>
    </row>
    <row r="9" spans="1:15" x14ac:dyDescent="0.25">
      <c r="A9" s="7"/>
      <c r="B9" s="7"/>
      <c r="C9" s="7"/>
      <c r="D9" s="7"/>
      <c r="E9" s="7">
        <v>1007</v>
      </c>
      <c r="F9" s="7" t="s">
        <v>56</v>
      </c>
      <c r="G9" s="7" t="s">
        <v>57</v>
      </c>
      <c r="H9" s="7" t="s">
        <v>35</v>
      </c>
      <c r="I9" s="7">
        <v>32</v>
      </c>
      <c r="J9" s="7" t="s">
        <v>24</v>
      </c>
      <c r="K9" s="7" t="s">
        <v>58</v>
      </c>
      <c r="L9" s="7">
        <v>41000</v>
      </c>
      <c r="M9" s="8" t="s">
        <v>59</v>
      </c>
      <c r="N9" s="8" t="s">
        <v>54</v>
      </c>
      <c r="O9" s="9" t="s">
        <v>60</v>
      </c>
    </row>
    <row r="10" spans="1:15" x14ac:dyDescent="0.25">
      <c r="A10" s="7"/>
      <c r="B10" s="7"/>
      <c r="C10" s="7"/>
      <c r="D10" s="7"/>
      <c r="E10" s="7">
        <v>1008</v>
      </c>
      <c r="F10" s="7" t="s">
        <v>61</v>
      </c>
      <c r="G10" s="7" t="s">
        <v>62</v>
      </c>
      <c r="H10" s="7" t="s">
        <v>63</v>
      </c>
      <c r="I10" s="7">
        <v>38</v>
      </c>
      <c r="J10" s="7" t="s">
        <v>15</v>
      </c>
      <c r="K10" s="7" t="s">
        <v>16</v>
      </c>
      <c r="L10" s="7">
        <v>48000</v>
      </c>
      <c r="M10" s="8" t="s">
        <v>64</v>
      </c>
      <c r="N10" s="8" t="s">
        <v>65</v>
      </c>
      <c r="O10" s="9" t="s">
        <v>66</v>
      </c>
    </row>
    <row r="11" spans="1:15" x14ac:dyDescent="0.25">
      <c r="A11" s="7"/>
      <c r="B11" s="7"/>
      <c r="C11" s="7"/>
      <c r="D11" s="7"/>
      <c r="E11" s="7">
        <v>1009</v>
      </c>
      <c r="F11" s="7" t="s">
        <v>67</v>
      </c>
      <c r="G11" s="7" t="s">
        <v>68</v>
      </c>
      <c r="H11" s="7" t="s">
        <v>43</v>
      </c>
      <c r="I11" s="7">
        <v>31</v>
      </c>
      <c r="J11" s="7" t="s">
        <v>15</v>
      </c>
      <c r="K11" s="7" t="s">
        <v>39</v>
      </c>
      <c r="L11" s="7">
        <v>42000</v>
      </c>
      <c r="M11" s="8" t="s">
        <v>69</v>
      </c>
      <c r="N11" s="8" t="s">
        <v>65</v>
      </c>
      <c r="O11" s="9" t="s">
        <v>70</v>
      </c>
    </row>
  </sheetData>
  <conditionalFormatting sqref="L3:L11">
    <cfRule type="expression" dxfId="2" priority="3">
      <formula>L3:L11&gt;50000</formula>
    </cfRule>
  </conditionalFormatting>
  <conditionalFormatting sqref="I2">
    <cfRule type="expression" dxfId="1" priority="2">
      <formula>I3:I11&gt;30</formula>
    </cfRule>
  </conditionalFormatting>
  <conditionalFormatting sqref="I3:I11">
    <cfRule type="expression" dxfId="0" priority="1">
      <formula>I3:I11&gt;30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D74-A1C9-4ADA-85DD-00DE64810874}">
  <dimension ref="A1:P23"/>
  <sheetViews>
    <sheetView workbookViewId="0">
      <selection activeCell="C8" sqref="C8"/>
    </sheetView>
  </sheetViews>
  <sheetFormatPr defaultRowHeight="15" x14ac:dyDescent="0.25"/>
  <cols>
    <col min="1" max="1" width="16.85546875" customWidth="1"/>
    <col min="2" max="2" width="13.85546875"/>
    <col min="3" max="3" width="44.5703125" customWidth="1"/>
    <col min="4" max="4" width="10.42578125" customWidth="1"/>
    <col min="5" max="15" width="13.85546875"/>
    <col min="16" max="16" width="44.85546875" customWidth="1"/>
  </cols>
  <sheetData>
    <row r="1" spans="1:16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 t="s">
        <v>3</v>
      </c>
      <c r="B2" s="4" t="s">
        <v>72</v>
      </c>
      <c r="C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2" t="s">
        <v>17</v>
      </c>
      <c r="O2" s="2" t="s">
        <v>18</v>
      </c>
      <c r="P2" s="3" t="s">
        <v>19</v>
      </c>
    </row>
    <row r="3" spans="1:16" x14ac:dyDescent="0.25">
      <c r="A3" t="s">
        <v>20</v>
      </c>
      <c r="B3" t="str" cm="1">
        <f t="array" ref="B3:C3">_xlfn.XLOOKUP(A3,H2:H10,O2:P10)</f>
        <v>8/30/2017</v>
      </c>
      <c r="C3" t="str"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2" t="s">
        <v>26</v>
      </c>
      <c r="O3" s="2" t="s">
        <v>27</v>
      </c>
      <c r="P3" s="3" t="s">
        <v>28</v>
      </c>
    </row>
    <row r="4" spans="1:16" x14ac:dyDescent="0.25">
      <c r="A4" t="s">
        <v>23</v>
      </c>
      <c r="B4" t="str" cm="1">
        <f t="array" ref="B4:C4">_xlfn.XLOOKUP(A4,H3:H11,O3:P11)</f>
        <v>10/10/2015</v>
      </c>
      <c r="C4" t="str"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2" t="s">
        <v>32</v>
      </c>
      <c r="O4" s="2" t="s">
        <v>33</v>
      </c>
      <c r="P4" s="3" t="s">
        <v>34</v>
      </c>
    </row>
    <row r="5" spans="1:16" x14ac:dyDescent="0.25">
      <c r="A5" t="s">
        <v>35</v>
      </c>
      <c r="B5" t="str" cm="1">
        <f t="array" ref="B5:C5">_xlfn.XLOOKUP(A5,H4:H12,O4:P12)</f>
        <v>9/11/2013</v>
      </c>
      <c r="C5" t="str"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2" t="s">
        <v>40</v>
      </c>
      <c r="O5" s="2" t="s">
        <v>41</v>
      </c>
      <c r="P5" s="3" t="s">
        <v>42</v>
      </c>
    </row>
    <row r="6" spans="1:16" x14ac:dyDescent="0.25">
      <c r="A6" t="s">
        <v>43</v>
      </c>
      <c r="B6" t="str" cm="1">
        <f t="array" ref="B6:C6">_xlfn.XLOOKUP(A6,H5:H13,O5:P13)</f>
        <v>4/22/2015</v>
      </c>
      <c r="C6" t="str"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2" t="s">
        <v>47</v>
      </c>
      <c r="O6" s="2" t="s">
        <v>48</v>
      </c>
      <c r="P6" s="3" t="s">
        <v>49</v>
      </c>
    </row>
    <row r="7" spans="1:16" x14ac:dyDescent="0.25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2" t="s">
        <v>47</v>
      </c>
      <c r="O7" s="2" t="s">
        <v>54</v>
      </c>
      <c r="P7" s="3" t="s">
        <v>55</v>
      </c>
    </row>
    <row r="8" spans="1:16" x14ac:dyDescent="0.25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2" t="s">
        <v>59</v>
      </c>
      <c r="O8" s="2" t="s">
        <v>54</v>
      </c>
      <c r="P8" s="3" t="s">
        <v>60</v>
      </c>
    </row>
    <row r="9" spans="1:16" x14ac:dyDescent="0.25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2" t="s">
        <v>64</v>
      </c>
      <c r="O9" s="2" t="s">
        <v>65</v>
      </c>
      <c r="P9" s="3" t="s">
        <v>66</v>
      </c>
    </row>
    <row r="10" spans="1:16" x14ac:dyDescent="0.25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2" t="s">
        <v>69</v>
      </c>
      <c r="O10" s="2" t="s">
        <v>65</v>
      </c>
      <c r="P10" s="3" t="s">
        <v>70</v>
      </c>
    </row>
    <row r="22" spans="8:8" x14ac:dyDescent="0.25">
      <c r="H22" t="s">
        <v>71</v>
      </c>
    </row>
    <row r="23" spans="8:8" x14ac:dyDescent="0.25">
      <c r="H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exact match</vt:lpstr>
      <vt:lpstr>xlookup search order</vt:lpstr>
      <vt:lpstr>xlookup horizotal</vt:lpstr>
      <vt:lpstr>xlookup sum</vt:lpstr>
      <vt:lpstr>vlookup</vt:lpstr>
      <vt:lpstr>xlookup multiple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2023-01-13T05:14:17Z</dcterms:created>
  <dcterms:modified xsi:type="dcterms:W3CDTF">2023-01-13T09:33:25Z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2023-01-13T05:14:25Z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6b071727-9456-4055-90bf-6900057bac58</vt:lpwstr>
  </property>
  <property fmtid="{D5CDD505-2E9C-101B-9397-08002B2CF9AE}" pid="7" name="MSIP_Label_defa4170-0d19-0005-0004-bc88714345d2_ActionId">
    <vt:lpwstr>4af457b4-9049-4d49-bd19-61619f06d5c1</vt:lpwstr>
  </property>
  <property fmtid="{D5CDD505-2E9C-101B-9397-08002B2CF9AE}" pid="8" name="MSIP_Label_defa4170-0d19-0005-0004-bc88714345d2_ContentBits">
    <vt:lpwstr>0</vt:lpwstr>
  </property>
</Properties>
</file>