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b/Documents/Rubicon/Agency_Portal/Agency_Portal/"/>
    </mc:Choice>
  </mc:AlternateContent>
  <xr:revisionPtr revIDLastSave="0" documentId="13_ncr:1_{A6422924-376E-364E-9593-C42360B76528}" xr6:coauthVersionLast="45" xr6:coauthVersionMax="45" xr10:uidLastSave="{00000000-0000-0000-0000-000000000000}"/>
  <bookViews>
    <workbookView xWindow="340" yWindow="500" windowWidth="38060" windowHeight="19860" xr2:uid="{87535C05-C3F8-5942-A801-69EB535B5E31}"/>
  </bookViews>
  <sheets>
    <sheet name="Sheet1" sheetId="1" r:id="rId1"/>
    <sheet name="Narrative Fiel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53" i="1" l="1"/>
  <c r="K1251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2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I581" i="1" l="1"/>
  <c r="L1412" i="1" l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J1331" i="1"/>
  <c r="J1399" i="1"/>
  <c r="J1363" i="1"/>
  <c r="J1375" i="1"/>
  <c r="J1407" i="1"/>
  <c r="J1339" i="1"/>
  <c r="J1379" i="1"/>
  <c r="J1335" i="1"/>
  <c r="J1387" i="1"/>
  <c r="J1383" i="1"/>
  <c r="J1291" i="1"/>
  <c r="J1411" i="1"/>
  <c r="J1299" i="1"/>
  <c r="J1403" i="1"/>
  <c r="J1359" i="1"/>
  <c r="J1367" i="1"/>
  <c r="J1343" i="1"/>
  <c r="J1303" i="1"/>
  <c r="J1307" i="1"/>
  <c r="J1355" i="1"/>
  <c r="J1295" i="1"/>
  <c r="J1327" i="1"/>
  <c r="J1391" i="1"/>
  <c r="J1323" i="1"/>
  <c r="J1395" i="1"/>
  <c r="J1319" i="1"/>
  <c r="J1347" i="1"/>
  <c r="J1287" i="1"/>
  <c r="J1315" i="1"/>
  <c r="J1311" i="1"/>
  <c r="J1351" i="1"/>
  <c r="J1371" i="1"/>
  <c r="J1332" i="1"/>
  <c r="J1400" i="1"/>
  <c r="J1364" i="1"/>
  <c r="J1376" i="1"/>
  <c r="J1408" i="1"/>
  <c r="J1340" i="1"/>
  <c r="J1380" i="1"/>
  <c r="J1336" i="1"/>
  <c r="J1388" i="1"/>
  <c r="J1384" i="1"/>
  <c r="J1292" i="1"/>
  <c r="J1412" i="1"/>
  <c r="J1300" i="1"/>
  <c r="J1404" i="1"/>
  <c r="J1360" i="1"/>
  <c r="J1368" i="1"/>
  <c r="J1344" i="1"/>
  <c r="J1304" i="1"/>
  <c r="J1308" i="1"/>
  <c r="J1356" i="1"/>
  <c r="J1296" i="1"/>
  <c r="J1328" i="1"/>
  <c r="J1392" i="1"/>
  <c r="J1324" i="1"/>
  <c r="J1396" i="1"/>
  <c r="J1320" i="1"/>
  <c r="J1348" i="1"/>
  <c r="J1288" i="1"/>
  <c r="J1316" i="1"/>
  <c r="J1312" i="1"/>
  <c r="J1352" i="1"/>
  <c r="J1372" i="1"/>
  <c r="J1330" i="1"/>
  <c r="J1398" i="1"/>
  <c r="J1362" i="1"/>
  <c r="J1374" i="1"/>
  <c r="J1406" i="1"/>
  <c r="J1338" i="1"/>
  <c r="J1378" i="1"/>
  <c r="J1334" i="1"/>
  <c r="J1386" i="1"/>
  <c r="J1382" i="1"/>
  <c r="J1290" i="1"/>
  <c r="J1410" i="1"/>
  <c r="J1298" i="1"/>
  <c r="J1402" i="1"/>
  <c r="J1358" i="1"/>
  <c r="J1366" i="1"/>
  <c r="J1342" i="1"/>
  <c r="J1302" i="1"/>
  <c r="J1306" i="1"/>
  <c r="J1354" i="1"/>
  <c r="J1294" i="1"/>
  <c r="J1326" i="1"/>
  <c r="J1390" i="1"/>
  <c r="J1322" i="1"/>
  <c r="J1394" i="1"/>
  <c r="J1318" i="1"/>
  <c r="J1346" i="1"/>
  <c r="J1286" i="1"/>
  <c r="J1314" i="1"/>
  <c r="J1310" i="1"/>
  <c r="J1350" i="1"/>
  <c r="J1370" i="1"/>
  <c r="J1329" i="1"/>
  <c r="J1397" i="1"/>
  <c r="J1361" i="1"/>
  <c r="J1373" i="1"/>
  <c r="J1405" i="1"/>
  <c r="J1337" i="1"/>
  <c r="J1377" i="1"/>
  <c r="J1333" i="1"/>
  <c r="J1385" i="1"/>
  <c r="J1381" i="1"/>
  <c r="J1289" i="1"/>
  <c r="J1409" i="1"/>
  <c r="J1297" i="1"/>
  <c r="J1401" i="1"/>
  <c r="J1357" i="1"/>
  <c r="J1365" i="1"/>
  <c r="J1341" i="1"/>
  <c r="J1301" i="1"/>
  <c r="J1305" i="1"/>
  <c r="J1353" i="1"/>
  <c r="J1293" i="1"/>
  <c r="J1325" i="1"/>
  <c r="J1389" i="1"/>
  <c r="J1321" i="1"/>
  <c r="J1393" i="1"/>
  <c r="J1317" i="1"/>
  <c r="J1345" i="1"/>
  <c r="J1285" i="1"/>
  <c r="J1313" i="1"/>
  <c r="J1309" i="1"/>
  <c r="J1349" i="1"/>
  <c r="J1369" i="1"/>
  <c r="I1331" i="1"/>
  <c r="I1399" i="1"/>
  <c r="I1363" i="1"/>
  <c r="I1375" i="1"/>
  <c r="I1407" i="1"/>
  <c r="I1339" i="1"/>
  <c r="I1379" i="1"/>
  <c r="I1335" i="1"/>
  <c r="I1387" i="1"/>
  <c r="I1383" i="1"/>
  <c r="I1291" i="1"/>
  <c r="I1411" i="1"/>
  <c r="I1299" i="1"/>
  <c r="I1403" i="1"/>
  <c r="I1359" i="1"/>
  <c r="I1367" i="1"/>
  <c r="I1343" i="1"/>
  <c r="I1303" i="1"/>
  <c r="I1307" i="1"/>
  <c r="I1355" i="1"/>
  <c r="I1295" i="1"/>
  <c r="I1327" i="1"/>
  <c r="I1391" i="1"/>
  <c r="I1323" i="1"/>
  <c r="I1395" i="1"/>
  <c r="I1319" i="1"/>
  <c r="I1347" i="1"/>
  <c r="I1287" i="1"/>
  <c r="I1315" i="1"/>
  <c r="I1311" i="1"/>
  <c r="I1351" i="1"/>
  <c r="I1371" i="1"/>
  <c r="I1332" i="1"/>
  <c r="I1400" i="1"/>
  <c r="I1364" i="1"/>
  <c r="I1376" i="1"/>
  <c r="I1408" i="1"/>
  <c r="I1340" i="1"/>
  <c r="I1380" i="1"/>
  <c r="I1336" i="1"/>
  <c r="I1388" i="1"/>
  <c r="I1384" i="1"/>
  <c r="I1292" i="1"/>
  <c r="I1412" i="1"/>
  <c r="I1300" i="1"/>
  <c r="I1404" i="1"/>
  <c r="I1360" i="1"/>
  <c r="I1368" i="1"/>
  <c r="I1344" i="1"/>
  <c r="I1304" i="1"/>
  <c r="I1308" i="1"/>
  <c r="I1356" i="1"/>
  <c r="I1296" i="1"/>
  <c r="I1328" i="1"/>
  <c r="I1392" i="1"/>
  <c r="I1324" i="1"/>
  <c r="I1396" i="1"/>
  <c r="I1320" i="1"/>
  <c r="I1348" i="1"/>
  <c r="I1288" i="1"/>
  <c r="I1316" i="1"/>
  <c r="I1312" i="1"/>
  <c r="I1352" i="1"/>
  <c r="I1372" i="1"/>
  <c r="I1330" i="1"/>
  <c r="I1398" i="1"/>
  <c r="I1362" i="1"/>
  <c r="I1374" i="1"/>
  <c r="I1406" i="1"/>
  <c r="I1338" i="1"/>
  <c r="I1378" i="1"/>
  <c r="I1334" i="1"/>
  <c r="I1386" i="1"/>
  <c r="I1382" i="1"/>
  <c r="I1290" i="1"/>
  <c r="I1410" i="1"/>
  <c r="I1298" i="1"/>
  <c r="I1402" i="1"/>
  <c r="I1358" i="1"/>
  <c r="I1366" i="1"/>
  <c r="I1342" i="1"/>
  <c r="I1302" i="1"/>
  <c r="I1306" i="1"/>
  <c r="I1354" i="1"/>
  <c r="I1294" i="1"/>
  <c r="I1326" i="1"/>
  <c r="I1390" i="1"/>
  <c r="I1322" i="1"/>
  <c r="I1394" i="1"/>
  <c r="I1318" i="1"/>
  <c r="I1346" i="1"/>
  <c r="I1286" i="1"/>
  <c r="I1314" i="1"/>
  <c r="I1310" i="1"/>
  <c r="I1350" i="1"/>
  <c r="I1370" i="1"/>
  <c r="I1329" i="1"/>
  <c r="I1397" i="1"/>
  <c r="I1361" i="1"/>
  <c r="I1373" i="1"/>
  <c r="I1405" i="1"/>
  <c r="I1337" i="1"/>
  <c r="I1377" i="1"/>
  <c r="I1333" i="1"/>
  <c r="I1385" i="1"/>
  <c r="I1381" i="1"/>
  <c r="I1289" i="1"/>
  <c r="I1409" i="1"/>
  <c r="I1297" i="1"/>
  <c r="I1401" i="1"/>
  <c r="I1357" i="1"/>
  <c r="I1365" i="1"/>
  <c r="I1341" i="1"/>
  <c r="I1301" i="1"/>
  <c r="I1305" i="1"/>
  <c r="I1353" i="1"/>
  <c r="I1293" i="1"/>
  <c r="I1325" i="1"/>
  <c r="I1389" i="1"/>
  <c r="I1321" i="1"/>
  <c r="I1393" i="1"/>
  <c r="I1317" i="1"/>
  <c r="I1345" i="1"/>
  <c r="I1285" i="1"/>
  <c r="I1313" i="1"/>
  <c r="I1309" i="1"/>
  <c r="I1349" i="1"/>
  <c r="I1369" i="1"/>
  <c r="I1243" i="1" l="1"/>
  <c r="F2" i="2" l="1"/>
  <c r="F6" i="2"/>
  <c r="F5" i="2"/>
  <c r="F4" i="2"/>
  <c r="F3" i="2"/>
  <c r="E6" i="2"/>
  <c r="E5" i="2"/>
  <c r="E4" i="2"/>
  <c r="E3" i="2"/>
  <c r="E2" i="2"/>
  <c r="D6" i="2"/>
  <c r="D5" i="2"/>
  <c r="D4" i="2"/>
  <c r="D3" i="2"/>
  <c r="D2" i="2"/>
  <c r="I1237" i="1" l="1"/>
  <c r="I1277" i="1" l="1"/>
  <c r="I1276" i="1"/>
  <c r="I1278" i="1"/>
  <c r="I1241" i="1"/>
  <c r="I1280" i="1"/>
  <c r="I1279" i="1"/>
  <c r="I1281" i="1"/>
  <c r="I1282" i="1"/>
  <c r="I1236" i="1"/>
  <c r="I1239" i="1"/>
  <c r="I1240" i="1"/>
  <c r="I1238" i="1"/>
  <c r="I1283" i="1"/>
  <c r="I1255" i="1"/>
  <c r="I1246" i="1"/>
  <c r="I1264" i="1"/>
  <c r="I1267" i="1"/>
  <c r="I1268" i="1"/>
  <c r="I1261" i="1"/>
  <c r="I1260" i="1"/>
  <c r="I1265" i="1"/>
  <c r="I1263" i="1"/>
  <c r="I1266" i="1"/>
  <c r="I1262" i="1"/>
  <c r="I1259" i="1"/>
  <c r="I1256" i="1"/>
  <c r="I1258" i="1"/>
  <c r="I1257" i="1"/>
  <c r="I1247" i="1"/>
  <c r="I1248" i="1"/>
  <c r="I1252" i="1"/>
  <c r="I1251" i="1"/>
  <c r="I1250" i="1"/>
  <c r="I1249" i="1"/>
  <c r="I1245" i="1"/>
  <c r="I1254" i="1"/>
  <c r="I1244" i="1"/>
  <c r="I1242" i="1"/>
  <c r="I1253" i="1"/>
  <c r="I1271" i="1"/>
  <c r="I1275" i="1"/>
  <c r="I1270" i="1"/>
  <c r="I1269" i="1"/>
  <c r="I1274" i="1"/>
  <c r="I1273" i="1"/>
  <c r="I1272" i="1"/>
  <c r="I1284" i="1"/>
  <c r="I498" i="1"/>
  <c r="I496" i="1"/>
  <c r="I494" i="1"/>
  <c r="I861" i="1" l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756" i="1" l="1"/>
  <c r="I759" i="1"/>
  <c r="I760" i="1"/>
  <c r="I752" i="1"/>
  <c r="I757" i="1"/>
  <c r="I755" i="1"/>
  <c r="I758" i="1"/>
  <c r="I754" i="1"/>
  <c r="I751" i="1"/>
  <c r="I753" i="1"/>
  <c r="I732" i="1"/>
  <c r="I733" i="1"/>
  <c r="I737" i="1"/>
  <c r="I741" i="1"/>
  <c r="I748" i="1"/>
  <c r="I742" i="1"/>
  <c r="I735" i="1"/>
  <c r="I736" i="1"/>
  <c r="I739" i="1"/>
  <c r="I750" i="1"/>
  <c r="I749" i="1"/>
  <c r="I738" i="1"/>
  <c r="I740" i="1"/>
  <c r="I734" i="1"/>
  <c r="I746" i="1"/>
  <c r="I745" i="1"/>
  <c r="I744" i="1"/>
  <c r="I743" i="1"/>
  <c r="I747" i="1"/>
  <c r="I798" i="1"/>
  <c r="I794" i="1"/>
  <c r="I795" i="1"/>
  <c r="I793" i="1"/>
  <c r="I799" i="1"/>
  <c r="I792" i="1"/>
  <c r="I796" i="1"/>
  <c r="I800" i="1"/>
  <c r="I797" i="1"/>
  <c r="I802" i="1"/>
  <c r="I801" i="1"/>
  <c r="I806" i="1"/>
  <c r="I804" i="1"/>
  <c r="I803" i="1"/>
  <c r="I805" i="1"/>
  <c r="I808" i="1"/>
  <c r="I813" i="1"/>
  <c r="I809" i="1"/>
  <c r="I807" i="1"/>
  <c r="I811" i="1"/>
  <c r="I810" i="1"/>
  <c r="I812" i="1"/>
  <c r="I787" i="1"/>
  <c r="I790" i="1"/>
  <c r="I791" i="1"/>
  <c r="I783" i="1"/>
  <c r="I788" i="1"/>
  <c r="I786" i="1"/>
  <c r="I789" i="1"/>
  <c r="I785" i="1"/>
  <c r="I782" i="1"/>
  <c r="I784" i="1"/>
  <c r="I762" i="1"/>
  <c r="I768" i="1"/>
  <c r="I772" i="1"/>
  <c r="I779" i="1"/>
  <c r="I773" i="1"/>
  <c r="I765" i="1"/>
  <c r="I764" i="1"/>
  <c r="I767" i="1"/>
  <c r="I770" i="1"/>
  <c r="I766" i="1"/>
  <c r="I781" i="1"/>
  <c r="I780" i="1"/>
  <c r="I769" i="1"/>
  <c r="I771" i="1"/>
  <c r="I763" i="1"/>
  <c r="I777" i="1"/>
  <c r="I776" i="1"/>
  <c r="I775" i="1"/>
  <c r="I774" i="1"/>
  <c r="I778" i="1"/>
  <c r="I761" i="1"/>
  <c r="I731" i="1" l="1"/>
  <c r="I726" i="1"/>
  <c r="I730" i="1"/>
  <c r="I728" i="1"/>
  <c r="I727" i="1"/>
  <c r="I729" i="1"/>
  <c r="I666" i="1"/>
  <c r="I665" i="1"/>
  <c r="I724" i="1"/>
  <c r="I725" i="1"/>
  <c r="I662" i="1"/>
  <c r="I709" i="1"/>
  <c r="I664" i="1"/>
  <c r="I663" i="1"/>
  <c r="I668" i="1"/>
  <c r="I680" i="1"/>
  <c r="I688" i="1"/>
  <c r="I691" i="1"/>
  <c r="I672" i="1"/>
  <c r="I670" i="1"/>
  <c r="I673" i="1"/>
  <c r="I671" i="1"/>
  <c r="I674" i="1"/>
  <c r="I677" i="1"/>
  <c r="I676" i="1"/>
  <c r="I675" i="1"/>
  <c r="I678" i="1"/>
  <c r="I669" i="1"/>
  <c r="I692" i="1"/>
  <c r="I667" i="1"/>
  <c r="I685" i="1"/>
  <c r="I684" i="1"/>
  <c r="I682" i="1"/>
  <c r="I689" i="1"/>
  <c r="I687" i="1"/>
  <c r="I690" i="1"/>
  <c r="I686" i="1"/>
  <c r="I681" i="1"/>
  <c r="I679" i="1"/>
  <c r="I683" i="1"/>
  <c r="I706" i="1"/>
  <c r="I707" i="1"/>
  <c r="I708" i="1"/>
  <c r="I705" i="1"/>
  <c r="I720" i="1"/>
  <c r="I721" i="1"/>
  <c r="I700" i="1"/>
  <c r="I701" i="1"/>
  <c r="I723" i="1"/>
  <c r="I722" i="1"/>
  <c r="I713" i="1"/>
  <c r="I711" i="1"/>
  <c r="I710" i="1"/>
  <c r="I717" i="1"/>
  <c r="I716" i="1"/>
  <c r="I718" i="1"/>
  <c r="I719" i="1"/>
  <c r="I715" i="1"/>
  <c r="I697" i="1"/>
  <c r="I696" i="1"/>
  <c r="I698" i="1"/>
  <c r="I699" i="1"/>
  <c r="I695" i="1"/>
  <c r="I714" i="1"/>
  <c r="I712" i="1"/>
  <c r="I694" i="1"/>
  <c r="I693" i="1"/>
  <c r="I704" i="1"/>
  <c r="I702" i="1"/>
  <c r="I703" i="1"/>
  <c r="I580" i="1" l="1"/>
  <c r="I578" i="1"/>
  <c r="I576" i="1"/>
  <c r="I574" i="1"/>
  <c r="I572" i="1"/>
  <c r="I570" i="1"/>
  <c r="I568" i="1"/>
  <c r="I566" i="1"/>
  <c r="I564" i="1"/>
  <c r="I562" i="1"/>
  <c r="I560" i="1"/>
  <c r="I558" i="1"/>
  <c r="I556" i="1"/>
  <c r="I554" i="1"/>
  <c r="I552" i="1"/>
  <c r="I550" i="1"/>
  <c r="I548" i="1"/>
  <c r="I546" i="1"/>
  <c r="I544" i="1"/>
  <c r="I542" i="1"/>
  <c r="I540" i="1"/>
  <c r="I538" i="1"/>
  <c r="I536" i="1"/>
  <c r="I534" i="1"/>
  <c r="I532" i="1"/>
  <c r="I530" i="1"/>
  <c r="I528" i="1"/>
  <c r="I526" i="1"/>
  <c r="I524" i="1"/>
  <c r="I522" i="1"/>
  <c r="I520" i="1"/>
  <c r="I518" i="1"/>
  <c r="I516" i="1"/>
  <c r="I514" i="1"/>
  <c r="I512" i="1"/>
  <c r="I510" i="1"/>
  <c r="I508" i="1"/>
  <c r="I506" i="1"/>
  <c r="I504" i="1"/>
  <c r="I502" i="1"/>
  <c r="I500" i="1"/>
  <c r="I492" i="1"/>
  <c r="I490" i="1"/>
  <c r="I488" i="1"/>
  <c r="I486" i="1"/>
  <c r="I484" i="1"/>
  <c r="I482" i="1"/>
  <c r="I480" i="1"/>
  <c r="I478" i="1"/>
  <c r="I476" i="1"/>
  <c r="I474" i="1"/>
  <c r="I472" i="1"/>
  <c r="I470" i="1"/>
  <c r="I468" i="1"/>
  <c r="I466" i="1"/>
  <c r="I464" i="1"/>
  <c r="I462" i="1"/>
  <c r="I460" i="1"/>
  <c r="I458" i="1"/>
  <c r="I456" i="1"/>
  <c r="I454" i="1"/>
  <c r="I452" i="1"/>
  <c r="I450" i="1"/>
  <c r="I448" i="1"/>
  <c r="I446" i="1"/>
  <c r="I444" i="1"/>
  <c r="I442" i="1"/>
  <c r="I440" i="1"/>
  <c r="I438" i="1"/>
  <c r="I436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621" i="1" l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267" i="1"/>
  <c r="I264" i="1"/>
  <c r="I268" i="1"/>
  <c r="I266" i="1"/>
  <c r="I265" i="1"/>
  <c r="I293" i="1"/>
  <c r="I291" i="1"/>
  <c r="I290" i="1"/>
  <c r="I289" i="1"/>
  <c r="I292" i="1"/>
  <c r="I285" i="1"/>
  <c r="I284" i="1"/>
  <c r="I286" i="1"/>
  <c r="I279" i="1"/>
  <c r="I278" i="1"/>
  <c r="I280" i="1"/>
  <c r="I281" i="1"/>
  <c r="I283" i="1"/>
  <c r="I282" i="1"/>
  <c r="I277" i="1"/>
  <c r="I276" i="1"/>
  <c r="I288" i="1"/>
  <c r="I287" i="1"/>
  <c r="I270" i="1"/>
  <c r="I269" i="1"/>
  <c r="I274" i="1"/>
  <c r="I273" i="1"/>
  <c r="I271" i="1"/>
  <c r="I275" i="1"/>
  <c r="I272" i="1"/>
  <c r="I628" i="1"/>
  <c r="I622" i="1"/>
  <c r="I624" i="1"/>
  <c r="I623" i="1"/>
  <c r="I632" i="1"/>
  <c r="I635" i="1"/>
  <c r="I634" i="1"/>
  <c r="I633" i="1"/>
  <c r="I636" i="1"/>
  <c r="I626" i="1"/>
  <c r="I629" i="1"/>
  <c r="I625" i="1"/>
  <c r="I627" i="1"/>
  <c r="I637" i="1"/>
  <c r="I643" i="1"/>
  <c r="I646" i="1"/>
  <c r="I647" i="1"/>
  <c r="I640" i="1"/>
  <c r="I639" i="1"/>
  <c r="I644" i="1"/>
  <c r="I642" i="1"/>
  <c r="I645" i="1"/>
  <c r="I641" i="1"/>
  <c r="I638" i="1"/>
  <c r="I631" i="1"/>
  <c r="I630" i="1"/>
  <c r="I661" i="1"/>
  <c r="I659" i="1"/>
  <c r="I657" i="1"/>
  <c r="I658" i="1"/>
  <c r="I660" i="1"/>
  <c r="I651" i="1"/>
  <c r="I655" i="1"/>
  <c r="I650" i="1"/>
  <c r="I654" i="1"/>
  <c r="I653" i="1"/>
  <c r="I652" i="1"/>
  <c r="I656" i="1"/>
  <c r="I649" i="1"/>
  <c r="I648" i="1"/>
  <c r="I432" i="1"/>
  <c r="I431" i="1"/>
  <c r="I435" i="1"/>
  <c r="I434" i="1"/>
  <c r="I433" i="1"/>
  <c r="I296" i="1"/>
  <c r="I295" i="1"/>
  <c r="I294" i="1"/>
  <c r="I335" i="1" l="1"/>
  <c r="I333" i="1"/>
  <c r="I337" i="1"/>
  <c r="I334" i="1"/>
  <c r="I336" i="1"/>
  <c r="I329" i="1"/>
  <c r="I325" i="1"/>
  <c r="I330" i="1"/>
  <c r="I331" i="1"/>
  <c r="I332" i="1"/>
  <c r="I327" i="1"/>
  <c r="I326" i="1"/>
  <c r="I328" i="1"/>
  <c r="I318" i="1"/>
  <c r="I319" i="1"/>
  <c r="I317" i="1"/>
  <c r="I316" i="1"/>
  <c r="I312" i="1"/>
  <c r="I308" i="1"/>
  <c r="I313" i="1"/>
  <c r="I302" i="1"/>
  <c r="I305" i="1"/>
  <c r="I304" i="1"/>
  <c r="I303" i="1"/>
  <c r="I306" i="1"/>
  <c r="I311" i="1"/>
  <c r="I314" i="1"/>
  <c r="I310" i="1"/>
  <c r="I315" i="1"/>
  <c r="I309" i="1"/>
  <c r="I307" i="1"/>
  <c r="I360" i="1"/>
  <c r="I356" i="1"/>
  <c r="I357" i="1"/>
  <c r="I361" i="1"/>
  <c r="I358" i="1"/>
  <c r="I359" i="1"/>
  <c r="I342" i="1"/>
  <c r="I341" i="1"/>
  <c r="I340" i="1"/>
  <c r="I297" i="1"/>
  <c r="I355" i="1"/>
  <c r="I301" i="1"/>
  <c r="I300" i="1"/>
  <c r="I299" i="1"/>
  <c r="I338" i="1"/>
  <c r="I339" i="1"/>
  <c r="I298" i="1"/>
  <c r="I346" i="1"/>
  <c r="I350" i="1"/>
  <c r="I354" i="1"/>
  <c r="I343" i="1"/>
  <c r="I347" i="1"/>
  <c r="I351" i="1"/>
  <c r="I344" i="1"/>
  <c r="I348" i="1"/>
  <c r="I352" i="1"/>
  <c r="I345" i="1"/>
  <c r="I349" i="1"/>
  <c r="I353" i="1"/>
  <c r="I324" i="1"/>
  <c r="I322" i="1"/>
  <c r="I320" i="1"/>
  <c r="I323" i="1"/>
  <c r="I321" i="1"/>
  <c r="I430" i="1" l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174" i="1"/>
  <c r="I173" i="1"/>
  <c r="I172" i="1"/>
  <c r="I120" i="1" l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44" i="1"/>
  <c r="I42" i="1"/>
  <c r="I43" i="1"/>
  <c r="I40" i="1"/>
  <c r="I59" i="1"/>
  <c r="I36" i="1"/>
  <c r="I47" i="1"/>
  <c r="I49" i="1"/>
  <c r="I46" i="1"/>
  <c r="I48" i="1"/>
  <c r="I45" i="1"/>
  <c r="I38" i="1"/>
  <c r="I52" i="1"/>
  <c r="I56" i="1"/>
  <c r="I37" i="1"/>
  <c r="I39" i="1"/>
  <c r="I58" i="1"/>
  <c r="I57" i="1"/>
  <c r="I41" i="1"/>
  <c r="I55" i="1"/>
  <c r="I54" i="1"/>
  <c r="I53" i="1"/>
  <c r="I35" i="1"/>
  <c r="I50" i="1"/>
  <c r="I51" i="1"/>
  <c r="I76" i="1"/>
  <c r="I67" i="1"/>
  <c r="I75" i="1"/>
  <c r="I66" i="1"/>
  <c r="I61" i="1"/>
  <c r="I62" i="1"/>
  <c r="I64" i="1"/>
  <c r="I72" i="1"/>
  <c r="I71" i="1"/>
  <c r="I74" i="1"/>
  <c r="I79" i="1"/>
  <c r="I65" i="1"/>
  <c r="I77" i="1"/>
  <c r="I78" i="1"/>
  <c r="I80" i="1"/>
  <c r="I70" i="1"/>
  <c r="I63" i="1"/>
  <c r="I69" i="1"/>
  <c r="I68" i="1"/>
  <c r="I73" i="1"/>
  <c r="I81" i="1"/>
  <c r="I60" i="1"/>
  <c r="I92" i="1"/>
  <c r="I90" i="1"/>
  <c r="I91" i="1"/>
  <c r="I98" i="1"/>
  <c r="I87" i="1"/>
  <c r="I83" i="1"/>
  <c r="I96" i="1"/>
  <c r="I85" i="1"/>
  <c r="I97" i="1"/>
  <c r="I86" i="1"/>
  <c r="I99" i="1"/>
  <c r="I88" i="1"/>
  <c r="I89" i="1"/>
  <c r="I84" i="1"/>
  <c r="I94" i="1"/>
  <c r="I93" i="1"/>
  <c r="I82" i="1"/>
  <c r="I95" i="1"/>
  <c r="I1462" i="1" l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236" i="1"/>
  <c r="I235" i="1"/>
  <c r="I238" i="1"/>
  <c r="I239" i="1"/>
  <c r="I237" i="1"/>
  <c r="I263" i="1"/>
  <c r="I261" i="1"/>
  <c r="I262" i="1"/>
  <c r="I246" i="1"/>
  <c r="I244" i="1"/>
  <c r="I245" i="1"/>
  <c r="I240" i="1"/>
  <c r="I243" i="1"/>
  <c r="I242" i="1"/>
  <c r="I241" i="1"/>
  <c r="I257" i="1"/>
  <c r="I256" i="1"/>
  <c r="I254" i="1"/>
  <c r="I253" i="1"/>
  <c r="I248" i="1"/>
  <c r="I249" i="1"/>
  <c r="I252" i="1"/>
  <c r="I255" i="1"/>
  <c r="I250" i="1"/>
  <c r="I251" i="1"/>
  <c r="I247" i="1"/>
  <c r="I258" i="1"/>
  <c r="I260" i="1"/>
  <c r="I259" i="1"/>
  <c r="I193" i="1"/>
  <c r="I197" i="1"/>
  <c r="I196" i="1"/>
  <c r="I192" i="1"/>
  <c r="I195" i="1"/>
  <c r="I194" i="1"/>
  <c r="I187" i="1"/>
  <c r="I191" i="1"/>
  <c r="I190" i="1"/>
  <c r="I189" i="1"/>
  <c r="I188" i="1"/>
  <c r="I212" i="1"/>
  <c r="I208" i="1"/>
  <c r="I210" i="1"/>
  <c r="I211" i="1"/>
  <c r="I214" i="1"/>
  <c r="I207" i="1"/>
  <c r="I213" i="1"/>
  <c r="I209" i="1"/>
  <c r="I233" i="1"/>
  <c r="I234" i="1"/>
  <c r="I231" i="1"/>
  <c r="I232" i="1"/>
  <c r="I217" i="1"/>
  <c r="I215" i="1"/>
  <c r="I216" i="1"/>
  <c r="I227" i="1"/>
  <c r="I226" i="1"/>
  <c r="I224" i="1"/>
  <c r="I223" i="1"/>
  <c r="I219" i="1"/>
  <c r="I222" i="1"/>
  <c r="I225" i="1"/>
  <c r="I220" i="1"/>
  <c r="I221" i="1"/>
  <c r="I218" i="1"/>
  <c r="I228" i="1"/>
  <c r="I230" i="1"/>
  <c r="I229" i="1"/>
  <c r="I180" i="1"/>
  <c r="I201" i="1"/>
  <c r="I177" i="1"/>
  <c r="I198" i="1"/>
  <c r="I176" i="1"/>
  <c r="I179" i="1"/>
  <c r="I199" i="1"/>
  <c r="I200" i="1"/>
  <c r="I175" i="1"/>
  <c r="I186" i="1"/>
  <c r="I181" i="1"/>
  <c r="I184" i="1"/>
  <c r="I183" i="1"/>
  <c r="I182" i="1"/>
  <c r="I185" i="1"/>
  <c r="I205" i="1"/>
  <c r="I202" i="1"/>
  <c r="I204" i="1"/>
  <c r="I203" i="1"/>
  <c r="I206" i="1"/>
  <c r="I178" i="1"/>
  <c r="I155" i="1"/>
  <c r="I154" i="1"/>
  <c r="I156" i="1"/>
  <c r="I168" i="1"/>
  <c r="I165" i="1"/>
  <c r="I171" i="1"/>
  <c r="I146" i="1"/>
  <c r="I145" i="1"/>
  <c r="I167" i="1"/>
  <c r="I164" i="1"/>
  <c r="I170" i="1"/>
  <c r="I158" i="1"/>
  <c r="I157" i="1"/>
  <c r="I159" i="1"/>
  <c r="I161" i="1"/>
  <c r="I160" i="1"/>
  <c r="I162" i="1"/>
  <c r="I149" i="1"/>
  <c r="I148" i="1"/>
  <c r="I150" i="1"/>
  <c r="I166" i="1"/>
  <c r="I163" i="1"/>
  <c r="I169" i="1"/>
  <c r="I152" i="1"/>
  <c r="I151" i="1"/>
  <c r="I153" i="1"/>
  <c r="I147" i="1"/>
  <c r="J1904" i="1" l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</calcChain>
</file>

<file path=xl/sharedStrings.xml><?xml version="1.0" encoding="utf-8"?>
<sst xmlns="http://schemas.openxmlformats.org/spreadsheetml/2006/main" count="3215" uniqueCount="2924">
  <si>
    <t>Agency</t>
  </si>
  <si>
    <t>User</t>
  </si>
  <si>
    <t>Type</t>
  </si>
  <si>
    <t>email</t>
  </si>
  <si>
    <t>contact email</t>
  </si>
  <si>
    <t>contact name</t>
  </si>
  <si>
    <t>text</t>
  </si>
  <si>
    <t>Lookup</t>
  </si>
  <si>
    <t>First Name</t>
  </si>
  <si>
    <t>Last Name</t>
  </si>
  <si>
    <t>Agency Name</t>
  </si>
  <si>
    <t>Text</t>
  </si>
  <si>
    <t>Values</t>
  </si>
  <si>
    <t>BHS</t>
  </si>
  <si>
    <t xml:space="preserve">, </t>
  </si>
  <si>
    <t>AB109, General Supervision, TAY, Court Probation, Pre-Trial</t>
  </si>
  <si>
    <t>Court</t>
  </si>
  <si>
    <t>DA</t>
  </si>
  <si>
    <t>DHS</t>
  </si>
  <si>
    <t>Pittsburg PD</t>
  </si>
  <si>
    <t>MH-Region-East</t>
  </si>
  <si>
    <t>MH-Region-Central</t>
  </si>
  <si>
    <t>MH-Region-West</t>
  </si>
  <si>
    <t>Probation</t>
  </si>
  <si>
    <t>region-West</t>
  </si>
  <si>
    <t>region-Central</t>
  </si>
  <si>
    <t>region-East</t>
  </si>
  <si>
    <t>region-unknown</t>
  </si>
  <si>
    <t>Public Defenders</t>
  </si>
  <si>
    <t xml:space="preserve">ACER-% ACER releases </t>
  </si>
  <si>
    <t>Richmond PD</t>
  </si>
  <si>
    <t>Richmond WDB</t>
  </si>
  <si>
    <t>Region-Central</t>
  </si>
  <si>
    <t>Region-East</t>
  </si>
  <si>
    <t>Region-West</t>
  </si>
  <si>
    <t>Region-Other County</t>
  </si>
  <si>
    <t>Reason for Unsuccesful Exit-Absconding</t>
  </si>
  <si>
    <t>Reason for Unsuccesful Exit-Deceased</t>
  </si>
  <si>
    <t>Sherriff's Office</t>
  </si>
  <si>
    <t xml:space="preserve">Bookings-Cite Release </t>
  </si>
  <si>
    <t xml:space="preserve">Bookings-Release OR </t>
  </si>
  <si>
    <t xml:space="preserve">Bookings-PC 849/No charge </t>
  </si>
  <si>
    <t>MDF-count</t>
  </si>
  <si>
    <t>WCDF-count</t>
  </si>
  <si>
    <t>MCDF-count</t>
  </si>
  <si>
    <t>Walnut Creek Police Dept</t>
  </si>
  <si>
    <t>BALA</t>
  </si>
  <si>
    <t>Centerforce</t>
  </si>
  <si>
    <t>HR360</t>
  </si>
  <si>
    <t>Centerforce Fam Reun</t>
  </si>
  <si>
    <t>Fast Eddies</t>
  </si>
  <si>
    <t>Reasons for Incomplete-Absconding</t>
  </si>
  <si>
    <t>LFCD</t>
  </si>
  <si>
    <t>MWP</t>
  </si>
  <si>
    <t>RSC</t>
  </si>
  <si>
    <t>Rubicon</t>
  </si>
  <si>
    <t>Shelter</t>
  </si>
  <si>
    <t>Mz Shirliz</t>
  </si>
  <si>
    <t>General Fields</t>
  </si>
  <si>
    <t>Agenciy-Specific Fields</t>
  </si>
  <si>
    <t>Year</t>
  </si>
  <si>
    <t>eg. 2019-2020</t>
  </si>
  <si>
    <t>Sorting Year</t>
  </si>
  <si>
    <t>number</t>
  </si>
  <si>
    <t>eg. 2020</t>
  </si>
  <si>
    <t>eg. Apr-Jun</t>
  </si>
  <si>
    <t>eg. 1</t>
  </si>
  <si>
    <t>Status</t>
  </si>
  <si>
    <t>Submit Date</t>
  </si>
  <si>
    <t>date</t>
  </si>
  <si>
    <t>Agency Submissions</t>
  </si>
  <si>
    <t>Attachments</t>
  </si>
  <si>
    <t>Agency Submission Key</t>
  </si>
  <si>
    <t>Attachment Name</t>
  </si>
  <si>
    <t>Attachment</t>
  </si>
  <si>
    <t>BLOb</t>
  </si>
  <si>
    <t>Last Login</t>
  </si>
  <si>
    <t>Date</t>
  </si>
  <si>
    <t>Last Login by</t>
  </si>
  <si>
    <t>Link to User</t>
  </si>
  <si>
    <t>Agency Key</t>
  </si>
  <si>
    <t>Discuss</t>
  </si>
  <si>
    <t>Percentage</t>
  </si>
  <si>
    <t>MH-num screened/assessed</t>
  </si>
  <si>
    <t>MH-num Pending</t>
  </si>
  <si>
    <t>MH-num Cancelled by DPO</t>
  </si>
  <si>
    <t>MH-num new clients engaged</t>
  </si>
  <si>
    <t>MH-num active clients</t>
  </si>
  <si>
    <t>MH-num active clients, inpatient</t>
  </si>
  <si>
    <t>MH-num active clients, outpatient</t>
  </si>
  <si>
    <t xml:space="preserve">HH-num Screened/Assessed </t>
  </si>
  <si>
    <t>HH-num Pending</t>
  </si>
  <si>
    <t xml:space="preserve">HH-num served </t>
  </si>
  <si>
    <t>HH-num Successfully completed</t>
  </si>
  <si>
    <t>HH-num Bed nights, Brookside</t>
  </si>
  <si>
    <t>HH-num Bed nights, Concord</t>
  </si>
  <si>
    <t>HH-num Not engaged (no shows or nonresponsive)</t>
  </si>
  <si>
    <t>HH-num Moved/relocated</t>
  </si>
  <si>
    <t>HH-num Absconding</t>
  </si>
  <si>
    <t xml:space="preserve">AOD-num Screened/Assessed </t>
  </si>
  <si>
    <t>AOD-num Pending</t>
  </si>
  <si>
    <t xml:space="preserve">AOD-num served </t>
  </si>
  <si>
    <t>AOD-num Males</t>
  </si>
  <si>
    <t>AOD-num Females</t>
  </si>
  <si>
    <t>AOD-num enrolled AB109 Outpatients</t>
  </si>
  <si>
    <t>AOD-num enrolled AB109 Residential tx</t>
  </si>
  <si>
    <t>AOD-num Residential Successfully completed treatment</t>
  </si>
  <si>
    <t>AOD-num Outpatient Successfully completed treatment</t>
  </si>
  <si>
    <t>num AB 109 split sentences-PC 1170(h)</t>
  </si>
  <si>
    <t>num AB 109 split sentences-PRCS</t>
  </si>
  <si>
    <t>num AB 109 split sentences-Parole</t>
  </si>
  <si>
    <t>num AB 109 supervision only-PC 1170(h)</t>
  </si>
  <si>
    <t>num AB 109 supervision only-PRCS</t>
  </si>
  <si>
    <t>num AB 109 supervision only-Parole</t>
  </si>
  <si>
    <t>num AB 109 jail only-PC 1170(h)</t>
  </si>
  <si>
    <t>num AB 109 jail only-PRCS</t>
  </si>
  <si>
    <t>num AB 109 jail only-Parole</t>
  </si>
  <si>
    <t>num all other non-AB 109 felonies-PC 1170(h)</t>
  </si>
  <si>
    <t>num all other non-AB 109 felonies-PRCS</t>
  </si>
  <si>
    <t>num all other non-AB 109 felonies-Parole</t>
  </si>
  <si>
    <t>num new cases-V-W Advocates</t>
  </si>
  <si>
    <t>num restitution claims-V-W Advocates</t>
  </si>
  <si>
    <t>num case updates-V-W Advocates</t>
  </si>
  <si>
    <t>num MD sick calls-MDF</t>
  </si>
  <si>
    <t>num MD sick calls-WCDF</t>
  </si>
  <si>
    <t>num MD sick calls-MCDF</t>
  </si>
  <si>
    <t>num dental sick calls-MDF</t>
  </si>
  <si>
    <t>num dental sick calls-WCDF</t>
  </si>
  <si>
    <t>num dental sick calls-MCDF</t>
  </si>
  <si>
    <t>num psychiatrist sick calls-MDF</t>
  </si>
  <si>
    <t>num psychiatrist sick calls-WCDF</t>
  </si>
  <si>
    <t>num psychiatrist sick calls-MCDF</t>
  </si>
  <si>
    <t>num mental health sick calls-MDF</t>
  </si>
  <si>
    <t>num mental health sick calls-WCDF</t>
  </si>
  <si>
    <t>num mental health sick calls-MCDF</t>
  </si>
  <si>
    <t>num mental health RN sick calls-MDF</t>
  </si>
  <si>
    <t>num mental health RN sick calls-WCDF</t>
  </si>
  <si>
    <t>num mental health RN sick calls-MCDF</t>
  </si>
  <si>
    <t>num new clients assessed-Pre-Trial</t>
  </si>
  <si>
    <t>num starting pretrial supervision (new cases)</t>
  </si>
  <si>
    <t>num men - new cases</t>
  </si>
  <si>
    <t>num women - new cases</t>
  </si>
  <si>
    <t>num aged 26-35</t>
  </si>
  <si>
    <t>num aged 36-45</t>
  </si>
  <si>
    <t>num aged 46-55</t>
  </si>
  <si>
    <t>num aged &gt; 55</t>
  </si>
  <si>
    <t>num aged Unknown</t>
  </si>
  <si>
    <t>Supervision contact level-num High</t>
  </si>
  <si>
    <t>Supervision contact level-num Low</t>
  </si>
  <si>
    <t>Supervision contact level-num no Score</t>
  </si>
  <si>
    <t>num permanently housed</t>
  </si>
  <si>
    <t>num homeless</t>
  </si>
  <si>
    <t>num unemployed</t>
  </si>
  <si>
    <t>PRCS-num Males</t>
  </si>
  <si>
    <t>PRCS-num Females</t>
  </si>
  <si>
    <t>PRCS-num West</t>
  </si>
  <si>
    <t>PRCS-num Central</t>
  </si>
  <si>
    <t>PRCS-num East</t>
  </si>
  <si>
    <t>PCRS Supervision Contact Level-num High</t>
  </si>
  <si>
    <t>PCRS Supervision Contact Level-num Low</t>
  </si>
  <si>
    <t>PCRS Current Housing-num homeless or transient</t>
  </si>
  <si>
    <t>PCRS Violations-num new offenses/arrests</t>
  </si>
  <si>
    <t>PCRS Violations-num new convictions</t>
  </si>
  <si>
    <t>PCRS Violations-num revocation for technical violation</t>
  </si>
  <si>
    <t>PCRS Violations-num revocation for new arrest</t>
  </si>
  <si>
    <t>Social Work-num assessments</t>
  </si>
  <si>
    <t>Social Work-num men assessed</t>
  </si>
  <si>
    <t>Social Work-num women assessed</t>
  </si>
  <si>
    <t>ACER-num  case resolutions at 1st appearance</t>
  </si>
  <si>
    <t>Clean Slate-num expungement petitions filed</t>
  </si>
  <si>
    <t>Clean Slate-num expungement petitions granted</t>
  </si>
  <si>
    <t xml:space="preserve">Clean Slate-num requests for arrest sealing filed </t>
  </si>
  <si>
    <t>Clean Slate-num request for arrest sealing granted</t>
  </si>
  <si>
    <t>Clean Slate-num Prop 47 petitions filed</t>
  </si>
  <si>
    <t xml:space="preserve">Clean Slate-num prop 47 petitions granted </t>
  </si>
  <si>
    <t>num ISPs developed</t>
  </si>
  <si>
    <t>num enrolled in OJT-WIOA</t>
  </si>
  <si>
    <t>num completed OJT</t>
  </si>
  <si>
    <t>Post Training-num deemed work-ready</t>
  </si>
  <si>
    <t>Bookings-num MDF1 bookings</t>
  </si>
  <si>
    <t>Bookings-num CAF2 bookings</t>
  </si>
  <si>
    <t>MWP-num enrolled</t>
  </si>
  <si>
    <t>num completed 1 training</t>
  </si>
  <si>
    <t>num completed 2 training</t>
  </si>
  <si>
    <t>num completed 3 training</t>
  </si>
  <si>
    <t>num completed 4 training</t>
  </si>
  <si>
    <t>num completed 5 training</t>
  </si>
  <si>
    <t>num completed 6 training</t>
  </si>
  <si>
    <t>num completed 7 training</t>
  </si>
  <si>
    <t>num completed 8 training</t>
  </si>
  <si>
    <t>num completed 9 training</t>
  </si>
  <si>
    <t>num completed 10 training</t>
  </si>
  <si>
    <t>num completed 11 training</t>
  </si>
  <si>
    <t>num completed 12 training</t>
  </si>
  <si>
    <t>Outcomes-num Accepted</t>
  </si>
  <si>
    <t>Outcomes-num Enrolled</t>
  </si>
  <si>
    <t>Outcomes-num Not interested</t>
  </si>
  <si>
    <t>Outcomes-num Pending</t>
  </si>
  <si>
    <t>Outcomes-num ineligible</t>
  </si>
  <si>
    <t>Occupant Outcomes-num newly placed in SLE housing</t>
  </si>
  <si>
    <t>Occupant Outcomes-num provided transition planning</t>
  </si>
  <si>
    <t>Occupant Outcomes-num self terminated--exits</t>
  </si>
  <si>
    <t>Occupant Outcomes-num Not engaged (no shows or nonresponsive)</t>
  </si>
  <si>
    <t>Occupant Outcomes-num Moved/relocated</t>
  </si>
  <si>
    <t>Occupant Outcomes-num Absconding</t>
  </si>
  <si>
    <t>num aged GT 25</t>
  </si>
  <si>
    <t>New Enroll-num Female</t>
  </si>
  <si>
    <t>New Enroll-num Male</t>
  </si>
  <si>
    <t>New Enroll-num Black</t>
  </si>
  <si>
    <t>New Enroll-num Latino/Hispanic</t>
  </si>
  <si>
    <t>New Enroll-num Asian</t>
  </si>
  <si>
    <t>New Enroll-num White</t>
  </si>
  <si>
    <t>New Enroll-num Other/unknown/mixed</t>
  </si>
  <si>
    <t>New Enroll-num aged GT 25</t>
  </si>
  <si>
    <t>New Enroll-num aged 26-35</t>
  </si>
  <si>
    <t>New Enroll-num aged 36-45</t>
  </si>
  <si>
    <t>New Enroll-num aged 46-55</t>
  </si>
  <si>
    <t>New Enroll-num aged &gt; 55</t>
  </si>
  <si>
    <t>New Enroll-Age Unknown</t>
  </si>
  <si>
    <t>New Enroll Region-West</t>
  </si>
  <si>
    <t>New Enroll Region-Central</t>
  </si>
  <si>
    <t>New Enroll Region-East</t>
  </si>
  <si>
    <t>Reason for Unsuccesful Exit-Prob revoked</t>
  </si>
  <si>
    <t>New Enroll Tier-AB 109 Prob</t>
  </si>
  <si>
    <t xml:space="preserve">New Enroll Tier-Felony Prob </t>
  </si>
  <si>
    <t>num w new charges-PC 1170(h)</t>
  </si>
  <si>
    <t>num w new charges-PRCS</t>
  </si>
  <si>
    <t>num w new charges-Parole</t>
  </si>
  <si>
    <t>num w new convictions-PC 1170(h)</t>
  </si>
  <si>
    <t>num w new convictions-PRCS</t>
  </si>
  <si>
    <t>num w new convictions-Parole</t>
  </si>
  <si>
    <t>num assisted w victim impact statements-V-W Advocates</t>
  </si>
  <si>
    <t>num cases w life exposure-Dom Violence</t>
  </si>
  <si>
    <t>New Enroll-num seeking reun w parents</t>
  </si>
  <si>
    <t>New Enroll-num seeking reun w partner</t>
  </si>
  <si>
    <t>New Enroll-num seeking reun w children</t>
  </si>
  <si>
    <t>MH-num in cust screenings</t>
  </si>
  <si>
    <t>HH-num in cust screenings</t>
  </si>
  <si>
    <t>ACER-num released from cust at 1st appearance</t>
  </si>
  <si>
    <t>Outcomes-num contacted in cust</t>
  </si>
  <si>
    <t>Outcomes-num remains in cust</t>
  </si>
  <si>
    <t xml:space="preserve">Bookings-num Pre Trial prog Release </t>
  </si>
  <si>
    <t>Outcomes-num successfully completed prog</t>
  </si>
  <si>
    <t>Outcomes-num enrolled in WEST prog</t>
  </si>
  <si>
    <t>Outcomes-num did not complete prog</t>
  </si>
  <si>
    <t>num did not complete prog</t>
  </si>
  <si>
    <t>Reason for Incomplete prog-num did not complete prog</t>
  </si>
  <si>
    <t>Reason for Incomplete prog-Absconding</t>
  </si>
  <si>
    <t>prog Activities-num enrolled in ELEVATE (= complete Foundations)</t>
  </si>
  <si>
    <t>prog Activities-num co-enrolled in Project's fam Reunification prog</t>
  </si>
  <si>
    <t>MH-num Declined svcs</t>
  </si>
  <si>
    <t>MH-num clients successfully exited, linkage svcs</t>
  </si>
  <si>
    <t>HH-num Placed/Accepted svcs</t>
  </si>
  <si>
    <t>HH-num No svcs sought</t>
  </si>
  <si>
    <t>AOD-num No svcs sought</t>
  </si>
  <si>
    <t>num individual svcs completed-V-W Advocates</t>
  </si>
  <si>
    <t>num assessed for svcs</t>
  </si>
  <si>
    <t>num enrolled in svcs</t>
  </si>
  <si>
    <t>Post Training-num receiving retention svcs</t>
  </si>
  <si>
    <t>Post Training-num successfully completed retention svcs</t>
  </si>
  <si>
    <t>Outcomes-num enrolled in at least 2 svcs</t>
  </si>
  <si>
    <t>Outcomes-num enrolled in at least 3 svcs</t>
  </si>
  <si>
    <t>In-House Support svcs-Clothing</t>
  </si>
  <si>
    <t>In-House Support svcs-ct Support</t>
  </si>
  <si>
    <t>In-House Support svcs-Housing</t>
  </si>
  <si>
    <t>In-House Support svcs-Transportation</t>
  </si>
  <si>
    <t>Referred for other svcs-Mentoring</t>
  </si>
  <si>
    <t>Referred for other svcs-Public Benefit Assistance</t>
  </si>
  <si>
    <t>Referred for other svcs-Mental Health Support</t>
  </si>
  <si>
    <t>Referred for other svcs-Outpatient Substance Abuse Treatment</t>
  </si>
  <si>
    <t>Referred for other svcs-Credit Assistance/Financial Review</t>
  </si>
  <si>
    <t>Referred for other svcs-Stable aftercare housing</t>
  </si>
  <si>
    <t>Referred for other svcs-College courses</t>
  </si>
  <si>
    <t>Referred for other svcs-Cognitive Behavioural Treatment</t>
  </si>
  <si>
    <t>Referred for other svcs-Needs assessment</t>
  </si>
  <si>
    <t>Referred for other svcs-Outside Housing Assistance</t>
  </si>
  <si>
    <t>prog Activities-num completing 2-week Foundations Workshop (job readiness svcs)</t>
  </si>
  <si>
    <t>prog Activities-num co-enrolled in WIOA svcs</t>
  </si>
  <si>
    <t>Career Advancement svcs-num participating in vocational training activities</t>
  </si>
  <si>
    <t xml:space="preserve">Career Advancement svcs-num participating in educational training activities                                       </t>
  </si>
  <si>
    <t>num curr employed</t>
  </si>
  <si>
    <t>New Enroll Tier-curr awaiting trial</t>
  </si>
  <si>
    <t>New Enroll Tier-curr on ct prob</t>
  </si>
  <si>
    <t>New Enroll Tier-curr on Parole</t>
  </si>
  <si>
    <t>New Enroll Tier-curr in cust</t>
  </si>
  <si>
    <t>New Enroll Tier-spec ct prob (Behavioral, DV, drug)</t>
  </si>
  <si>
    <t>MWP-num completed prog reqs</t>
  </si>
  <si>
    <t>MH-num unsuc exits</t>
  </si>
  <si>
    <t>AOD-num unsuc discharges</t>
  </si>
  <si>
    <t>MH-num Withdrawn due warrant or revocation</t>
  </si>
  <si>
    <t>HH-num No longer in prog due fail meet reqs</t>
  </si>
  <si>
    <t>numtal AB 109 sentences (no PC3455/PC3000.08)-PC 1170(h)</t>
  </si>
  <si>
    <t>numtal AB 109 sentences (no PC3455/PC3000.08)-PRCS</t>
  </si>
  <si>
    <t>numtal AB 109 sentences (no PC3455/PC3000.08)-Parole</t>
  </si>
  <si>
    <t>Reason for Unsuccesful Exit-fail meet prog reqs</t>
  </si>
  <si>
    <t>Other cust Data-mental health inmatestal</t>
  </si>
  <si>
    <t>Other cust Data-PRCS OCW/holdstal</t>
  </si>
  <si>
    <t>Other cust Data-Flash incarcerations (3454 PC)tal</t>
  </si>
  <si>
    <t>Other cust Data-PRCS Violations (3455 PC)tal</t>
  </si>
  <si>
    <t>Other cust Data-PRCS Holds (3453 PC)tal</t>
  </si>
  <si>
    <t>Other cust Data-Parole Holdstal</t>
  </si>
  <si>
    <t>Other cust Data-Longest 1170 Commitmenttal</t>
  </si>
  <si>
    <t>Outcomes-num w ISP, prior release</t>
  </si>
  <si>
    <t>Reasons for Incomplete-fail Meet prog reqs</t>
  </si>
  <si>
    <t>Reason for Incomplete prog-fail Meet prog reqs</t>
  </si>
  <si>
    <t>Outcomes-num Failed Call/Show</t>
  </si>
  <si>
    <t>Outcomes-num unable be contacted</t>
  </si>
  <si>
    <t>Occupant Outcomes-num exited permanent housing</t>
  </si>
  <si>
    <t>Occupant Outcomes-num No longer in prog due fail meet reqs</t>
  </si>
  <si>
    <t>prog Activities-num referred ELEVATE</t>
  </si>
  <si>
    <t>prog Activities-num co-enrolled in FACT (Fathers Advancing Communitygether)</t>
  </si>
  <si>
    <t>All Enroll-num enrolled in fam skills prog</t>
  </si>
  <si>
    <t>All Enroll-num receiving reun svcs</t>
  </si>
  <si>
    <t>All Enroll-num developed reun plan</t>
  </si>
  <si>
    <t>All Enroll-num developed follow-up plan</t>
  </si>
  <si>
    <t>All Enroll-num successfully completed prog</t>
  </si>
  <si>
    <t>All Enroll unsuc Exits-num fail meet prog reqs</t>
  </si>
  <si>
    <t>All Enroll unsuc Exits-num Re-arrested</t>
  </si>
  <si>
    <t>All Enroll unsuc Exits-num Needs could not be met</t>
  </si>
  <si>
    <t>All Enroll unsuc Exits-num other</t>
  </si>
  <si>
    <t>New EnrollMen</t>
  </si>
  <si>
    <t>New EnrollWomen</t>
  </si>
  <si>
    <t>New Enrollnum African American</t>
  </si>
  <si>
    <t>New Enrollnum Latino</t>
  </si>
  <si>
    <t>New Enrollnum Asian</t>
  </si>
  <si>
    <t>New Enrollnum White</t>
  </si>
  <si>
    <t>New Enrollnum Ethnicity other/unknown</t>
  </si>
  <si>
    <t>New Enrollnum aged GT 25</t>
  </si>
  <si>
    <t>New Enrollnum aged 26-35</t>
  </si>
  <si>
    <t>New Enrollnum aged 36-45</t>
  </si>
  <si>
    <t>New Enrollnum aged 46-55</t>
  </si>
  <si>
    <t>New Enrollnum aged &gt; 55</t>
  </si>
  <si>
    <t>New EnrollAge Unknown</t>
  </si>
  <si>
    <t>New EnrollWest</t>
  </si>
  <si>
    <t>New EnrollCentral</t>
  </si>
  <si>
    <t>New EnrollEast</t>
  </si>
  <si>
    <t>New EnrollAB 109 Prob</t>
  </si>
  <si>
    <t xml:space="preserve">New EnrollFelony Prob </t>
  </si>
  <si>
    <t>New EnrollLT 30 days in cust, released w/in last 3 yrs.</t>
  </si>
  <si>
    <t>New Enrollcurr awaiting trial</t>
  </si>
  <si>
    <t>New Enrollcurr on ct prob</t>
  </si>
  <si>
    <t>New Enrollspec ct prob (Behavioral, DV, drug)</t>
  </si>
  <si>
    <t>New Enrollcurr on Parole</t>
  </si>
  <si>
    <t>New Enrollcurr in cust</t>
  </si>
  <si>
    <t>All Enroll Housing-Housing-num curr housed</t>
  </si>
  <si>
    <t>All Enroll-num established new IDAs</t>
  </si>
  <si>
    <t>New Enroll-Asian</t>
  </si>
  <si>
    <t>New Enroll-Black</t>
  </si>
  <si>
    <t>New Enroll-Native American</t>
  </si>
  <si>
    <t>New Enroll-White</t>
  </si>
  <si>
    <t>New Enroll-Mixed</t>
  </si>
  <si>
    <t xml:space="preserve">New Enroll-Other (refused, doen't know, Pac Islander, etc) </t>
  </si>
  <si>
    <t>New Enroll-Female</t>
  </si>
  <si>
    <t>New Enroll-Male</t>
  </si>
  <si>
    <t>New Enroll-Transgender</t>
  </si>
  <si>
    <t>Goals Women-num completed transition plan</t>
  </si>
  <si>
    <t>Goals Women-num completed at least 1 goal</t>
  </si>
  <si>
    <t>Goals Women-num completed at least 2 goals</t>
  </si>
  <si>
    <t>Goals Women-num completed at least 3 goals</t>
  </si>
  <si>
    <t>Goals Women-num matched a mentor-navigator</t>
  </si>
  <si>
    <t>svcs Men-num matched mentor-navigator</t>
  </si>
  <si>
    <t>Outcomes-num unsucc completed prog</t>
  </si>
  <si>
    <t>Outcomes-num newsletters produced</t>
  </si>
  <si>
    <t>num mentor-navigators trained</t>
  </si>
  <si>
    <t>Goals Women-num comp transition plan wh incarc</t>
  </si>
  <si>
    <t>Goals Women-num rec case mgmt on release</t>
  </si>
  <si>
    <t>svcs Men-num rec needs screening while incarc</t>
  </si>
  <si>
    <t>svcs Men-num rec reentry plan while incarc</t>
  </si>
  <si>
    <t>num  nursing sick calls-MCDF</t>
  </si>
  <si>
    <t>num intake screenings for AB 109 inmates-MDF</t>
  </si>
  <si>
    <t>num needs assessments for AB 109 inmates-WCDF</t>
  </si>
  <si>
    <t>num patients receiving MAT-MCDF</t>
  </si>
  <si>
    <t>num new calls</t>
  </si>
  <si>
    <t>num follow-up calls</t>
  </si>
  <si>
    <t>num 5150s</t>
  </si>
  <si>
    <t>PRCS-num continuing cases</t>
  </si>
  <si>
    <t>PRCS-num new cases</t>
  </si>
  <si>
    <t>ACER-num ACER dispositions</t>
  </si>
  <si>
    <t>ACER-num defendents represented at arraignment</t>
  </si>
  <si>
    <t>Clean Slate-Total num CS petitions filed</t>
  </si>
  <si>
    <t>Clean Slate-Total num CS petitions granted</t>
  </si>
  <si>
    <t>Clean Slate-Total num CS petitions denied</t>
  </si>
  <si>
    <t>Early Rep-num new cases opened</t>
  </si>
  <si>
    <t>Early Rep-num cases closed</t>
  </si>
  <si>
    <t>Early Rep-num on-going active cases</t>
  </si>
  <si>
    <t>ACES-num trainings/cohorts conducted</t>
  </si>
  <si>
    <t>Reason for Unsuccesful Exit-Lack engage, unresponsive</t>
  </si>
  <si>
    <t>num new enrollments</t>
  </si>
  <si>
    <t>New Enroll Tier-Out jurisdiction</t>
  </si>
  <si>
    <t>New Enroll Tier-None the above</t>
  </si>
  <si>
    <t>All Enroll unsuc Exits-num Lack engage</t>
  </si>
  <si>
    <t>MH-num AB 109 outpatients</t>
  </si>
  <si>
    <t>MH-num AB 109 navigation/linkages</t>
  </si>
  <si>
    <t>HH-num successful exits</t>
  </si>
  <si>
    <t>HH-num unsuccesful exits</t>
  </si>
  <si>
    <t>num AB 109 individuals w new felony charges-AB 109</t>
  </si>
  <si>
    <t>num AB 109 individuals w new felony convictions-AB 109</t>
  </si>
  <si>
    <t>num all other non AB 109 felony convictions-AB 109</t>
  </si>
  <si>
    <t>num all other non AB109 felony sentences-AB 109</t>
  </si>
  <si>
    <t>num supervision revocations, overalltal-AB 109</t>
  </si>
  <si>
    <t>num supervision revocations, PRCS-AB 109</t>
  </si>
  <si>
    <t>num supervision revocations, Parole-AB 109</t>
  </si>
  <si>
    <t>num supervision revocations, 1170s-AB 109</t>
  </si>
  <si>
    <t>num felony arraignments-ACER</t>
  </si>
  <si>
    <t>num pre-release reports-ACER</t>
  </si>
  <si>
    <t>num active cases-V-W Advocates</t>
  </si>
  <si>
    <t>num closed cases-V-W Advocates</t>
  </si>
  <si>
    <t>num new cases-Dom Violence</t>
  </si>
  <si>
    <t>num active cases-Dom Violence</t>
  </si>
  <si>
    <t>num closed cases-Dom Violence</t>
  </si>
  <si>
    <t>num nursing sick calls-MDF</t>
  </si>
  <si>
    <t>num nursing sick calls-WCDF</t>
  </si>
  <si>
    <t>num continuing cases-Pre-Trial</t>
  </si>
  <si>
    <t>region-Out county</t>
  </si>
  <si>
    <t>ACER-% cases disposed through ACER</t>
  </si>
  <si>
    <t>Reasons for Incomplete-Lack engage</t>
  </si>
  <si>
    <t>Reason for Incomplete prog-Lack engage</t>
  </si>
  <si>
    <t>New EnrollOut jurisdiction</t>
  </si>
  <si>
    <t>New EnrollNone the above</t>
  </si>
  <si>
    <t xml:space="preserve">Emp win 90 days enrollment-Emp win 90 days enrollment-num who retained the job for 90 days or more.  </t>
  </si>
  <si>
    <t>All Enroll-num made deposits each month IDA (30% earned income, after 3 mos.)</t>
  </si>
  <si>
    <t xml:space="preserve">New Enroll-Latino (sub set above numbers) </t>
  </si>
  <si>
    <t>MH-num Failed keep appt</t>
  </si>
  <si>
    <t>HH-num Failed keep appt</t>
  </si>
  <si>
    <t>AOD-num Failed keep appt</t>
  </si>
  <si>
    <t>MH-num clients successfully exited from forensics reg clinics</t>
  </si>
  <si>
    <t>General Narrative Fields</t>
  </si>
  <si>
    <t>Text Area</t>
  </si>
  <si>
    <t>Section Three (Concerns/Changes with Organizational Context or Pa)</t>
  </si>
  <si>
    <t>Section Five (Next Steps)</t>
  </si>
  <si>
    <t>Section Four (Programmatic Outcomes, Lessons Learned )</t>
  </si>
  <si>
    <t>Section Two (Budget Expenditures)</t>
  </si>
  <si>
    <t>Section One (Performance and Demographic Data Measures)</t>
  </si>
  <si>
    <t>cr9aa_goalswomennumcompletedatleast1goal</t>
  </si>
  <si>
    <t>cr9aa_goalswomennumcompletedatleast2goals</t>
  </si>
  <si>
    <t>cr9aa_goalswomennumcompletedatleast3goals</t>
  </si>
  <si>
    <t>cr9aa_goalswomennumcompletedtransitionplan</t>
  </si>
  <si>
    <t>cr9aa_goalswomennumcomptransitionplanwhincarc</t>
  </si>
  <si>
    <t>cr9aa_goalswomennummatchedamentornavigator</t>
  </si>
  <si>
    <t>cr9aa_goalswomennumreccasemgmtonrelease</t>
  </si>
  <si>
    <t>cr9aa_nummentornavigatorstrained</t>
  </si>
  <si>
    <t>cr9aa_outcomesnumnewslettersproduced</t>
  </si>
  <si>
    <t>cr9aa_outcomesnumsuccessfullycompletedprog</t>
  </si>
  <si>
    <t>cr9aa_outcomesnumunsucccompletedprog</t>
  </si>
  <si>
    <t>cr9aa_svcsmennummatchedmentornavigator</t>
  </si>
  <si>
    <t>cr9aa_svcsmennumrecneedsscreeningwhileincarc</t>
  </si>
  <si>
    <t>cr9aa_svcsmennumrecreentryplanwhileincarc</t>
  </si>
  <si>
    <t>cr9aa_averagenumbermenteesmentor</t>
  </si>
  <si>
    <t>cr9aa_referredforothersvcsstableaftercarehousin</t>
  </si>
  <si>
    <t>cr9aa_referredforothersvcspublicbenefitassistan</t>
  </si>
  <si>
    <t>cr9aa_referredforothersvcsoutsidehousingassista</t>
  </si>
  <si>
    <t>cr9aa_referredforothersvcsoutpatientsubstanceab</t>
  </si>
  <si>
    <t>cr9aa_referredforothersvcsneedsassessment</t>
  </si>
  <si>
    <t>cr9aa_referredforothersvcsmentoring</t>
  </si>
  <si>
    <t>cr9aa_referredforothersvcsmentalhealthsupport</t>
  </si>
  <si>
    <t>cr9aa_referredforothersvcsemploymentvocationalt</t>
  </si>
  <si>
    <t>cr9aa_referredforothersvcscreditassistancefinan</t>
  </si>
  <si>
    <t>cr9aa_referredforothersvcscollegecourses</t>
  </si>
  <si>
    <t>cr9aa_referredforothersvcscognitivebehaviouralt</t>
  </si>
  <si>
    <t>cr9aa_referralstierspecctprobbehavioraldvdrug</t>
  </si>
  <si>
    <t>cr9aa_referralstieroutjurisdiction</t>
  </si>
  <si>
    <t>cr9aa_referralstiernonetheabove</t>
  </si>
  <si>
    <t>cr9aa_referralstierlt30daysincustreleasedwinl</t>
  </si>
  <si>
    <t>cr9aa_referralstierfelonyprob</t>
  </si>
  <si>
    <t>cr9aa_referralstiercurronparole</t>
  </si>
  <si>
    <t>cr9aa_referralstiercurronctprob</t>
  </si>
  <si>
    <t>cr9aa_referralstiercurrincust</t>
  </si>
  <si>
    <t>cr9aa_referralstiercurrawaitingtrial</t>
  </si>
  <si>
    <t>cr9aa_referralstierab109prob</t>
  </si>
  <si>
    <t>cr9aa_referralsmale</t>
  </si>
  <si>
    <t>cr9aa_referralsfemale</t>
  </si>
  <si>
    <t>cr9aa_outcomesnumunablebecontacted</t>
  </si>
  <si>
    <t>cr9aa_outcomesnumremainsincust</t>
  </si>
  <si>
    <t>cr9aa_outcomesnumpending</t>
  </si>
  <si>
    <t>cr9aa_outcomesnumnotinterested</t>
  </si>
  <si>
    <t>cr9aa_outcomesnumineligible</t>
  </si>
  <si>
    <t>cr9aa_outcomesnumfailedcallshow</t>
  </si>
  <si>
    <t>cr9aa_outcomesnumenrolled</t>
  </si>
  <si>
    <t>cr9aa_outcomesnumaccepted</t>
  </si>
  <si>
    <t>cr9aa_occupantoutcomesnumselfterminatedexits</t>
  </si>
  <si>
    <t>cr9aa_occupantoutcomesnumprovidedtransitionpla</t>
  </si>
  <si>
    <t>cr9aa_occupantoutcomesnumongoingsleparticipants</t>
  </si>
  <si>
    <t>cr9aa_occupantoutcomesnumnotengagednoshowsornon</t>
  </si>
  <si>
    <t>cr9aa_occupantoutcomesnumnolongerinprogduefailm</t>
  </si>
  <si>
    <t>cr9aa_occupantoutcomesnumnolongerinprogduector</t>
  </si>
  <si>
    <t>cr9aa_occupantoutcomesnumnewlyplaced</t>
  </si>
  <si>
    <t>cr9aa_occupantoutcomesnummovedrelocated</t>
  </si>
  <si>
    <t>cr9aa_occupantoutcomesnumexitedpermanenthousing</t>
  </si>
  <si>
    <t>cr9aa_occupantoutcomesnumabsconding</t>
  </si>
  <si>
    <t>cr9aa_numactiveclientsatstartreportingperiod</t>
  </si>
  <si>
    <t>cr9aa_newreferralswhite</t>
  </si>
  <si>
    <t>cr9aa_newreferralsregionwest</t>
  </si>
  <si>
    <t>cr9aa_newreferralsregioneast</t>
  </si>
  <si>
    <t>cr9aa_newreferralsregioncentral</t>
  </si>
  <si>
    <t>cr9aa_newreferralsnumselfreferral</t>
  </si>
  <si>
    <t>cr9aa_newreferralsnumreferrals</t>
  </si>
  <si>
    <t>cr9aa_newreferralsnumothersource</t>
  </si>
  <si>
    <t>cr9aa_newreferralsnumfrompublicdefendersoffice</t>
  </si>
  <si>
    <t>cr9aa_newreferralsnumfromprobparole</t>
  </si>
  <si>
    <t>cr9aa_newreferralsnumfrompartneragencies</t>
  </si>
  <si>
    <t>cr9aa_newreferralsnumfromoeducation</t>
  </si>
  <si>
    <t>cr9aa_newreferralsnumagedgt25</t>
  </si>
  <si>
    <t>cr9aa_newreferralsnumaged55</t>
  </si>
  <si>
    <t>cr9aa_newreferralsnumaged4655</t>
  </si>
  <si>
    <t>cr9aa_newreferralsnumaged3645</t>
  </si>
  <si>
    <t>cr9aa_newreferralsnumaged2635</t>
  </si>
  <si>
    <t>cr9aa_newreferralsnativeamerican</t>
  </si>
  <si>
    <t>cr9aa_newreferralshispanic</t>
  </si>
  <si>
    <t>cr9aa_newreferralsethnicityother</t>
  </si>
  <si>
    <t>cr9aa_newreferralsblack</t>
  </si>
  <si>
    <t>cr9aa_newreferralsasian</t>
  </si>
  <si>
    <t>cr9aa_newreferralsageunknown</t>
  </si>
  <si>
    <t>cr9aa_inhousesupportsvcstransportation</t>
  </si>
  <si>
    <t>cr9aa_inhousesupportsvcsrecoverymeetings</t>
  </si>
  <si>
    <t>cr9aa_inhousesupportsvcshousingreferral</t>
  </si>
  <si>
    <t>cr9aa_inhousesupportsvcshousing</t>
  </si>
  <si>
    <t>cr9aa_inhousesupportsvcsctsupport</t>
  </si>
  <si>
    <t>cr9aa_inhousesupportsvcsclothing</t>
  </si>
  <si>
    <t>cr9aa_inhousesupportsvcsaveragenumsupportivesvc</t>
  </si>
  <si>
    <t>cr9aa_numcompleted10training</t>
  </si>
  <si>
    <t>cr9aa_numcompleted11training</t>
  </si>
  <si>
    <t>cr9aa_numcompleted12training</t>
  </si>
  <si>
    <t>cr9aa_numcompleted1training</t>
  </si>
  <si>
    <t>cr9aa_numcompleted2training</t>
  </si>
  <si>
    <t>cr9aa_numcompleted3training</t>
  </si>
  <si>
    <t>cr9aa_numcompleted4training</t>
  </si>
  <si>
    <t>cr9aa_numcompleted5training</t>
  </si>
  <si>
    <t>cr9aa_numcompleted6training</t>
  </si>
  <si>
    <t>cr9aa_numcompleted7training</t>
  </si>
  <si>
    <t>cr9aa_numcompleted8training</t>
  </si>
  <si>
    <t>cr9aa_numcompleted9training</t>
  </si>
  <si>
    <t>cr9aa_numdidnotcompleteprog</t>
  </si>
  <si>
    <t>cr9aa_numongoingactiveparticipantsexcludingnewr</t>
  </si>
  <si>
    <t>cr9aa_numparticpantsreferred</t>
  </si>
  <si>
    <t>cr9aa_numprereleasereferralssubsetparticipantsf</t>
  </si>
  <si>
    <t>cr9aa_numreferralsenrolled</t>
  </si>
  <si>
    <t>cr9aa_reasonforincompleteprogabsconding</t>
  </si>
  <si>
    <t>cr9aa_reasonforincompleteprogduectcriminalinvol</t>
  </si>
  <si>
    <t>cr9aa_reasonforincompleteprogfailmeetprogreqs</t>
  </si>
  <si>
    <t>cr9aa_reasonforincompleteproglackengage</t>
  </si>
  <si>
    <t>cr9aa_reasonforincompleteprognumdidnotcompletep</t>
  </si>
  <si>
    <t>cr9aa_reasonforincompleteprogrelocationcasetran</t>
  </si>
  <si>
    <t>cr9aa_referralsageunknown</t>
  </si>
  <si>
    <t>cr9aa_referralsasian</t>
  </si>
  <si>
    <t>cr9aa_referralsblack</t>
  </si>
  <si>
    <t>cr9aa_referralsethnicityother</t>
  </si>
  <si>
    <t>cr9aa_referralslatinoa</t>
  </si>
  <si>
    <t>cr9aa_referralsnativeamerican</t>
  </si>
  <si>
    <t>cr9aa_referralsnumaged2635</t>
  </si>
  <si>
    <t>cr9aa_referralsnumaged3645</t>
  </si>
  <si>
    <t>cr9aa_referralsnumaged4655</t>
  </si>
  <si>
    <t>cr9aa_referralsnumaged55</t>
  </si>
  <si>
    <t>cr9aa_referralsnumagedgt25</t>
  </si>
  <si>
    <t>cr9aa_referralsregioncentral</t>
  </si>
  <si>
    <t>cr9aa_referralsregioneast</t>
  </si>
  <si>
    <t>cr9aa_referralswhite</t>
  </si>
  <si>
    <t>New Enroll Tier-LT 30 days in cust, rel w/in last 3 yrs.</t>
  </si>
  <si>
    <t>New Cases-num newly opened cases</t>
  </si>
  <si>
    <t>New Cases-num on-going, current cases</t>
  </si>
  <si>
    <t>New Cases-num unresponsive cases</t>
  </si>
  <si>
    <t xml:space="preserve">Reason for New Cases-fam </t>
  </si>
  <si>
    <t>Reason for New Cases-Housing</t>
  </si>
  <si>
    <t>Reason for New Cases-Driver's License</t>
  </si>
  <si>
    <t>Reason for New Cases-Occupational License</t>
  </si>
  <si>
    <t>Reason for New Cases-Consumer</t>
  </si>
  <si>
    <t>Reason for New Cases-Public Benefit</t>
  </si>
  <si>
    <t>Reason for New Cases-Immigration</t>
  </si>
  <si>
    <t>Reason for New Cases-Clean Slate</t>
  </si>
  <si>
    <t xml:space="preserve">Reason for New Cases-Other Legal </t>
  </si>
  <si>
    <t>Reason for New Cases-ct debt</t>
  </si>
  <si>
    <t>New Cases-num aged GT 25</t>
  </si>
  <si>
    <t>New Cases-num aged 26-35</t>
  </si>
  <si>
    <t>New Cases-num aged 36-45</t>
  </si>
  <si>
    <t>New Cases-num aged 46-55</t>
  </si>
  <si>
    <t>New Cases-num aged &gt; 55</t>
  </si>
  <si>
    <t>New Cases-Age Unknown</t>
  </si>
  <si>
    <t>New Cases Race-Ethnicity-Asian</t>
  </si>
  <si>
    <t>New Cases Race-Ethnicity-Black</t>
  </si>
  <si>
    <t xml:space="preserve">New Cases Race-Ethnicity-Latino/a </t>
  </si>
  <si>
    <t>New Cases Race-Ethnicity-Native American</t>
  </si>
  <si>
    <t>New Cases Race-Ethnicity-White</t>
  </si>
  <si>
    <t>New Cases Race-Ethnicity-Other</t>
  </si>
  <si>
    <t>New Cases-num Female</t>
  </si>
  <si>
    <t>New Cases-num Male</t>
  </si>
  <si>
    <t>New Cases Tier-AB 109 Prob</t>
  </si>
  <si>
    <t xml:space="preserve">New Cases Tier-Felony Prob </t>
  </si>
  <si>
    <t>New Cases Tier-curr awaiting trial</t>
  </si>
  <si>
    <t>New Cases Tier-curr on ct prob</t>
  </si>
  <si>
    <t>New Cases Tier-spec ct prob (Behavioral, DV, drug)</t>
  </si>
  <si>
    <t>New Cases Tier-curr on Parole</t>
  </si>
  <si>
    <t>New Cases Tier-curr in cust</t>
  </si>
  <si>
    <t>New Cases Tier-Out jurisdiction</t>
  </si>
  <si>
    <t>New Cases Tier-None the above</t>
  </si>
  <si>
    <t>Outcomes-num Completed cases</t>
  </si>
  <si>
    <t>Outcomes-num Legal advice obtained</t>
  </si>
  <si>
    <t>Outcomes-num ct judgements in client's favor</t>
  </si>
  <si>
    <t>Type Matter-Consumer</t>
  </si>
  <si>
    <t>Type Matter-Domestic abuse</t>
  </si>
  <si>
    <t>Type Matter-Housing</t>
  </si>
  <si>
    <t>Type Matter-Driver's license</t>
  </si>
  <si>
    <t>Type Matter-Occupational licensing</t>
  </si>
  <si>
    <t>Type Matter-Public benefits</t>
  </si>
  <si>
    <t>Type Matter-Miscellaneous</t>
  </si>
  <si>
    <t>Obtained-Fine reductions</t>
  </si>
  <si>
    <t>Obtained-overcame housing restrictions</t>
  </si>
  <si>
    <t>Obtained-overcame driver's license restrictions</t>
  </si>
  <si>
    <t>Obtained-overcame restraining order</t>
  </si>
  <si>
    <t>Obtained-consumer relief</t>
  </si>
  <si>
    <t>Case Outcomes-num successful case closures</t>
  </si>
  <si>
    <t>Case Outcomes-num unsuc case closures</t>
  </si>
  <si>
    <t>Case Outcomes-num ct ruled against</t>
  </si>
  <si>
    <t>Case Outcomes-num client returned cust</t>
  </si>
  <si>
    <t>Case Outcomes-num other?  Please specify, as needed.</t>
  </si>
  <si>
    <t>programatic Outcomes-num clinics held at RSC</t>
  </si>
  <si>
    <t>All Enroll-num curr employed</t>
  </si>
  <si>
    <t>All Enroll-num employed, full-time (32+ hours/week)</t>
  </si>
  <si>
    <t>All Enroll-num employed, part-time (&lt;32 hours/week)</t>
  </si>
  <si>
    <t>Outcomes-num successfully completed prog (i.e, exited perm housing win 12 mos enrollment)</t>
  </si>
  <si>
    <t>Outcomes-num exited prog w at least $1000 in IDA</t>
  </si>
  <si>
    <t>unsuc exits-num fail participate in IDA</t>
  </si>
  <si>
    <t>unsuc exits-num due lack engage</t>
  </si>
  <si>
    <t>unsuc exits-num absconding</t>
  </si>
  <si>
    <t>unsuc exits-num unsuc exits</t>
  </si>
  <si>
    <t>Richmond Bld-num eligible enroll</t>
  </si>
  <si>
    <t>Richmond Bld-num enrolled</t>
  </si>
  <si>
    <t>Richmond Bld-num placed in apprenticeships</t>
  </si>
  <si>
    <t>Richmond Bld-num OSHA certs</t>
  </si>
  <si>
    <t>Richmond Bld-num Hazmat certs</t>
  </si>
  <si>
    <t>qtr</t>
  </si>
  <si>
    <t>Sorting qtr</t>
  </si>
  <si>
    <t>Richmond Bld-num part from prev qtr, if applicable</t>
  </si>
  <si>
    <t xml:space="preserve">Clean Slate-num requests for cert rehabilitation filed </t>
  </si>
  <si>
    <t>Clean Slate-num requests for cert rehabilitation granted</t>
  </si>
  <si>
    <t>HH-num parts engaged</t>
  </si>
  <si>
    <t>HH-num parts served</t>
  </si>
  <si>
    <t>HH-num active parts (excludes new parts)</t>
  </si>
  <si>
    <t>HH-num part exits</t>
  </si>
  <si>
    <t>AOD-Region new parts-East</t>
  </si>
  <si>
    <t>AOD-Region new parts-Central</t>
  </si>
  <si>
    <t>AOD-Region new parts-West</t>
  </si>
  <si>
    <t>num parts matched w Career Planner</t>
  </si>
  <si>
    <t>ACES-num parts from prev qtr, if applicable</t>
  </si>
  <si>
    <t xml:space="preserve">ACES-num new parts enrolled </t>
  </si>
  <si>
    <t>ACES-num parts employed directly following ACES</t>
  </si>
  <si>
    <t>num parts who failed complete pgm.</t>
  </si>
  <si>
    <t>Outcomes-num active parts</t>
  </si>
  <si>
    <t>prog Activities-num parts carried in from prev term</t>
  </si>
  <si>
    <t>prog Activities-numtal parts served</t>
  </si>
  <si>
    <t>prog Activities-num parts receiving Impact Coaching (=tal served)</t>
  </si>
  <si>
    <t>prog Activities-num parts engaged in financial stability svcs/Financial Boot Camp</t>
  </si>
  <si>
    <t>prog Activities-num parts engaged in legal svcs</t>
  </si>
  <si>
    <t>prog Activities-num parts engaged in active job search/job placement assistance (JPS)</t>
  </si>
  <si>
    <t>prog Activities-num parts in Back fam Workshop</t>
  </si>
  <si>
    <t>prog Activities-num parts in domestic violence/anger course</t>
  </si>
  <si>
    <t>New parts Region-Central</t>
  </si>
  <si>
    <t>New parts Region-East</t>
  </si>
  <si>
    <t>New parts Region-West</t>
  </si>
  <si>
    <t>New parts Tier-AB 109 Prob</t>
  </si>
  <si>
    <t>New parts Tier-curr awaiting trial</t>
  </si>
  <si>
    <t>New parts Tier-curr in cust</t>
  </si>
  <si>
    <t>New parts Tier-curr on ct prob</t>
  </si>
  <si>
    <t>New parts Tier-curr on Parole</t>
  </si>
  <si>
    <t xml:space="preserve">New parts Tier-Felony Prob </t>
  </si>
  <si>
    <t>New parts Tier-LT 30 days in cust, released w/in last 3 yrs.</t>
  </si>
  <si>
    <t>New parts Tier-None the above</t>
  </si>
  <si>
    <t>New parts Tier-Out jurisdiction</t>
  </si>
  <si>
    <t>New parts Tier-spec ct prob (Behavioral, DV, drug)</t>
  </si>
  <si>
    <t>New parts-Age Unknown</t>
  </si>
  <si>
    <t>New parts-Asian</t>
  </si>
  <si>
    <t>New parts-Black</t>
  </si>
  <si>
    <t>New parts-Hispanic</t>
  </si>
  <si>
    <t>New parts-Men</t>
  </si>
  <si>
    <t>New parts-Native American</t>
  </si>
  <si>
    <t>New parts-num aged &gt; 55</t>
  </si>
  <si>
    <t>New parts-num aged 26-35</t>
  </si>
  <si>
    <t>New parts-num aged 36-45</t>
  </si>
  <si>
    <t>New parts-num aged 46-55</t>
  </si>
  <si>
    <t>New parts-num aged GT 25</t>
  </si>
  <si>
    <t>New parts-Race-Ethnicity Other</t>
  </si>
  <si>
    <t>New parts-White</t>
  </si>
  <si>
    <t>New parts-Women</t>
  </si>
  <si>
    <t>Occupant Outcomes-num on-going SLE parts, excluding those newly placed</t>
  </si>
  <si>
    <t>Warehousing/Logistics part from prev qtr, if applicable</t>
  </si>
  <si>
    <t>Warehousing/Logistics enrolled</t>
  </si>
  <si>
    <t>Warehousing/Logistics parts who completed pgm</t>
  </si>
  <si>
    <t>Warehousing/Logistics certs obtained</t>
  </si>
  <si>
    <t>Warehousing/Logistics Forklift certs</t>
  </si>
  <si>
    <t>Emp Outcomes-num eligible for 6 mos. emp</t>
  </si>
  <si>
    <t xml:space="preserve">Emp Outcomes-% retained unsub. emp for 6 mos. </t>
  </si>
  <si>
    <t>Emp Outcomes-num eligible for 3 mos. emp</t>
  </si>
  <si>
    <t>Emp Outcomes-num eligible for 1 mo. emp</t>
  </si>
  <si>
    <t>Emp Outcomes-% retained unsub. emp for 1 mo.</t>
  </si>
  <si>
    <t>Reason for New Cases-emp</t>
  </si>
  <si>
    <t xml:space="preserve">Type Matter-emp </t>
  </si>
  <si>
    <t>Obtained-emp</t>
  </si>
  <si>
    <t>All Enroll emp-num enrolled in pre-emp workshop</t>
  </si>
  <si>
    <t>All Enroll emp-num completed pre-emp workshop</t>
  </si>
  <si>
    <t>All Enroll emp-num obtained new emp win 90 days enrollment</t>
  </si>
  <si>
    <t>num obtained full-time regular emp win 180 days enrollment</t>
  </si>
  <si>
    <t>All Enroll-num who left emp (at employee choice)</t>
  </si>
  <si>
    <t>All Enroll-num who left emp (at either employer choice)</t>
  </si>
  <si>
    <t>Career Advancement svcs-num participating in Transitional emp</t>
  </si>
  <si>
    <t>Referred for other svcs-emp/ vocational training</t>
  </si>
  <si>
    <t>Emp Outcomes-num retained unsub emp for 6 mos.</t>
  </si>
  <si>
    <t>Emp Outcomes-num in unsub emp for 3 mos.</t>
  </si>
  <si>
    <t>Emp Outcomes-num in unsub emp for 1 mo.</t>
  </si>
  <si>
    <t>prog Activities JPS-num who obtained competitive unsub employement</t>
  </si>
  <si>
    <t>comps/Violations-num successfully discharged</t>
  </si>
  <si>
    <t>comps/Violations-num fail appear</t>
  </si>
  <si>
    <t>comps/Violations-num new offenses</t>
  </si>
  <si>
    <t>comps/Violations-num technical violations</t>
  </si>
  <si>
    <t>comps/Violations-num CAF Rejection</t>
  </si>
  <si>
    <t>PCRS comps/discharges-num successful</t>
  </si>
  <si>
    <t>PCRS comps/discharges-num unsuc</t>
  </si>
  <si>
    <t>Richmond Bld-num found unsub emp win 90 days pgm comp</t>
  </si>
  <si>
    <t>ACES-num parts rcvd ACES certification</t>
  </si>
  <si>
    <t>Richmond Bld-num completed prog; rcvd cert</t>
  </si>
  <si>
    <t>Obtained-rcvd protection: DV</t>
  </si>
  <si>
    <t>Obtained-rcvd public benefits</t>
  </si>
  <si>
    <t>Obtained-rcvd protection sub housing</t>
  </si>
  <si>
    <t xml:space="preserve">All Enroll-num rcvd tenant education </t>
  </si>
  <si>
    <t>num individuals sent split sentence-AB 109</t>
  </si>
  <si>
    <t>num individuals sent supervision only-AB 109</t>
  </si>
  <si>
    <t>num sent jail only-AB 109</t>
  </si>
  <si>
    <t xml:space="preserve">CAF sent Rates-AB109 </t>
  </si>
  <si>
    <t xml:space="preserve">CAF sent Rates-AB109 Female </t>
  </si>
  <si>
    <t xml:space="preserve">CAF sent Rates-AB109 3056 parole holds </t>
  </si>
  <si>
    <t xml:space="preserve">MDF sent Rates-AB109 </t>
  </si>
  <si>
    <t>MDF sent Rates-AB109 Female</t>
  </si>
  <si>
    <t>MDF sent Rates-AB109 3056 parole holds</t>
  </si>
  <si>
    <t xml:space="preserve">WCDF sent Rates-AB109 </t>
  </si>
  <si>
    <t>WCDF sent Rates-AB109 Female</t>
  </si>
  <si>
    <t>WCDF sent Rates-AB109 3056 parole holds</t>
  </si>
  <si>
    <t xml:space="preserve">MCDF sent Rates-AB109 </t>
  </si>
  <si>
    <t>MCDF sent Rates-AB109 Female</t>
  </si>
  <si>
    <t>MCDF sent Rates-AB109 3056 parole holds</t>
  </si>
  <si>
    <t xml:space="preserve">MH-num AB 109 refs </t>
  </si>
  <si>
    <t>MH-num ref Source-AB109</t>
  </si>
  <si>
    <t>MH-num ref Source-Gen Supervision</t>
  </si>
  <si>
    <t>MH-num ref Source-TAY</t>
  </si>
  <si>
    <t>MH-num ref Source-ct Prob</t>
  </si>
  <si>
    <t>MH-num ref Source-Pre-Trial</t>
  </si>
  <si>
    <t>HH-num AB109 refs</t>
  </si>
  <si>
    <t>AOD-num AB109 refs from Prob</t>
  </si>
  <si>
    <t>PCRS refs for-AODS tx.</t>
  </si>
  <si>
    <t>PCRS refs for-Mental health tx.</t>
  </si>
  <si>
    <t>PCRS refs for-Housing svcs</t>
  </si>
  <si>
    <t>PCRS refs for-emp svcs</t>
  </si>
  <si>
    <t>PCRS refs for-Legal svcs</t>
  </si>
  <si>
    <t>PCRS refs for-Mentoring</t>
  </si>
  <si>
    <t>PCRS refs for-HR360 (East-Central County)</t>
  </si>
  <si>
    <t>PCRS refs for-Reunification</t>
  </si>
  <si>
    <t>PCRS refs for-T4C</t>
  </si>
  <si>
    <t>Social Work-num refs</t>
  </si>
  <si>
    <t>Social Work-num ref outside agencies</t>
  </si>
  <si>
    <t>num refs</t>
  </si>
  <si>
    <t>refs-num aged GT 25</t>
  </si>
  <si>
    <t>refs-num aged 26-35</t>
  </si>
  <si>
    <t>refs-num aged 36-45</t>
  </si>
  <si>
    <t>refs-num aged 46-55</t>
  </si>
  <si>
    <t>refs-num aged &gt; 55</t>
  </si>
  <si>
    <t>refs-Age Unknown</t>
  </si>
  <si>
    <t>refs-refs-Asian</t>
  </si>
  <si>
    <t>refs-Black</t>
  </si>
  <si>
    <t>refs-Hispanic</t>
  </si>
  <si>
    <t>refs-Native American</t>
  </si>
  <si>
    <t>refs-White</t>
  </si>
  <si>
    <t>refs-Race/Ethnicity Other</t>
  </si>
  <si>
    <t>refs-Male</t>
  </si>
  <si>
    <t>refs-Female</t>
  </si>
  <si>
    <t>New Cases-num new refs</t>
  </si>
  <si>
    <t>num new refs rcvd</t>
  </si>
  <si>
    <t>refs-num referred</t>
  </si>
  <si>
    <t>refs-num enrolled</t>
  </si>
  <si>
    <t>refs-num exited</t>
  </si>
  <si>
    <t>refs-Latino/a</t>
  </si>
  <si>
    <t>refs-Asian/Pacific Islander</t>
  </si>
  <si>
    <t>refs-Ethnicity Other</t>
  </si>
  <si>
    <t>refs Region-Central</t>
  </si>
  <si>
    <t>refs Region-East</t>
  </si>
  <si>
    <t>refs Tier-AB 109 Prob</t>
  </si>
  <si>
    <t xml:space="preserve">refs Tier-Felony Prob </t>
  </si>
  <si>
    <t>refs Tier-LT 30 days in cust, released w/in last 3 yrs.</t>
  </si>
  <si>
    <t>refs Tier-curr awaiting trial</t>
  </si>
  <si>
    <t>refs Tier-curr on ct prob</t>
  </si>
  <si>
    <t>refs Tier-spec ct prob (Behavioral, DV, drug)</t>
  </si>
  <si>
    <t>refs Tier-curr on Parole</t>
  </si>
  <si>
    <t>refs Tier-curr in cust</t>
  </si>
  <si>
    <t>refs Tier-Out jurisdiction</t>
  </si>
  <si>
    <t>refs Tier-None the above</t>
  </si>
  <si>
    <t>num refs,tal</t>
  </si>
  <si>
    <t>num AB 109 refs</t>
  </si>
  <si>
    <t>num non AB 109 refs</t>
  </si>
  <si>
    <t>refs-num screened and accepted for housing svcs</t>
  </si>
  <si>
    <t>refs-num screened and ineligible for housing svcs</t>
  </si>
  <si>
    <t>refs Tier 1 East-refs Tier 1 East-Prob</t>
  </si>
  <si>
    <t>refs Tier 1 East-refs Tier 1 East-SLE</t>
  </si>
  <si>
    <t>refs Tier 1 East-refs Tier 1 East-Walk-in</t>
  </si>
  <si>
    <t>refs Tier 1 East-refs Tier 1 East-Network</t>
  </si>
  <si>
    <t>refs Tier 1 East-refs Tier 1 East-refs</t>
  </si>
  <si>
    <t>refs Tier 1 East-refs Tier 1 East-DVR</t>
  </si>
  <si>
    <t xml:space="preserve">refs Tier 1 East-refs Tier 1 East-Other (Centerforce, PACT, WCDF, SAFE, outreach) </t>
  </si>
  <si>
    <t>refs Tier 1 West-refs Tier 1 West-Prob</t>
  </si>
  <si>
    <t>refs Tier 1 West-refs Tier 1 West-SLE</t>
  </si>
  <si>
    <t>refs Tier 1 West-refs Tier 1 West-Walk-in</t>
  </si>
  <si>
    <t>refs Tier 1 West-refs Tier 1 West-Network</t>
  </si>
  <si>
    <t>refs Tier 1 West-refs Tier 1 West-refs</t>
  </si>
  <si>
    <t>refs Tier 1 West-refs Tier 1 West-DVR</t>
  </si>
  <si>
    <t xml:space="preserve">refs Tier 1 West-refs Tier 1 West-Other (Centerforce, PACT, WCDF, SAFE, outreach) </t>
  </si>
  <si>
    <t>refs Tier 1 Central-refs Tier 1 Central-Prob</t>
  </si>
  <si>
    <t>refs Tier 1 Central-refs Tier 1 Central-SLE</t>
  </si>
  <si>
    <t>refs Tier 1 Central-refs Tier 1 Central-Walk-in</t>
  </si>
  <si>
    <t>refs Tier 1 Central-refs Tier 1 Central-Network</t>
  </si>
  <si>
    <t>refs Tier 1 Central-refs Tier 1 Central-refs</t>
  </si>
  <si>
    <t>refs Tier 1 Central-refs Tier 1 Central-DVR</t>
  </si>
  <si>
    <t xml:space="preserve">refs Tier 1 Central-refs Tier 1 Central-Other (Centerforce, PACT, WCDF, SAFE, outreach) </t>
  </si>
  <si>
    <t>refs Tier 2 East-refs Tier 2 East-Prob</t>
  </si>
  <si>
    <t>refs Tier 2 East-refs Tier 2 East-SLE</t>
  </si>
  <si>
    <t>refs Tier 2 East-refs Tier 2 East-Walk-in</t>
  </si>
  <si>
    <t>refs Tier 2 East-refs Tier 2 East-Network</t>
  </si>
  <si>
    <t>refs Tier 2 East-refs Tier 2 East-BARM</t>
  </si>
  <si>
    <t>refs Tier 2 East-refs Tier 2 East-ReEntry Center</t>
  </si>
  <si>
    <t>refs Tier 2 East-refs Tier 2 East-DVR</t>
  </si>
  <si>
    <t xml:space="preserve">refs Tier 2 East-refs Tier 2 East-Other (WCDF, Resource Fair, Parole, CenterForce) </t>
  </si>
  <si>
    <t>refs Tier 2 West-refs Tier 2 West-Prob</t>
  </si>
  <si>
    <t>refs Tier 2 West-refs Tier 2 West-SLE</t>
  </si>
  <si>
    <t>refs Tier 2 West-refs Tier 2 West-Walk-in</t>
  </si>
  <si>
    <t>refs Tier 2 West-refs Tier 2 West-Network</t>
  </si>
  <si>
    <t>refs Tier 2 West-refs Tier 2 West-BARM</t>
  </si>
  <si>
    <t>refs Tier 2 West-refs Tier 2 West-ReEntry Center</t>
  </si>
  <si>
    <t>refs Tier 2 West-refs Tier 2 West-DVR</t>
  </si>
  <si>
    <t xml:space="preserve">refs Tier 2 West-refs Tier 2 West-Other (WCDF, Resource Fair, Parole, CenterForce) </t>
  </si>
  <si>
    <t>refs Tier 2 Central-refs Tier 2 Central-Prob</t>
  </si>
  <si>
    <t>refs Tier 2 Central-refs Tier 2 Central-SLE</t>
  </si>
  <si>
    <t>refs Tier 2 Central-refs Tier 2 Central-Walk-in</t>
  </si>
  <si>
    <t>refs Tier 2 Central-refs Tier 2 Central-Network</t>
  </si>
  <si>
    <t>refs Tier 2 Central-refs Tier 2 Central-BARM</t>
  </si>
  <si>
    <t>refs Tier 2 Central-refs Tier 2 Central-ReEntry Center</t>
  </si>
  <si>
    <t>refs Tier 2 Central-refs Tier 2 Central-DVR</t>
  </si>
  <si>
    <t xml:space="preserve">refs Tier 2 Central-refs Tier 2 Central-Other (WCDF, Resource Fair, Parole, CenterForce) </t>
  </si>
  <si>
    <t>refs Tier 3 East-refs Tier 3 East-Prob</t>
  </si>
  <si>
    <t>refs Tier 3 East-refs Tier 3 East-SLE</t>
  </si>
  <si>
    <t>refs Tier 3 East-refs Tier 3 East-Walk-in</t>
  </si>
  <si>
    <t>refs Tier 3 East-refs Tier 3 East-Network</t>
  </si>
  <si>
    <t>refs Tier 3 East-refs Tier 3 East-Federal Prob</t>
  </si>
  <si>
    <t>refs Tier 3 East-refs Tier 3 East-PACT</t>
  </si>
  <si>
    <t>refs Tier 3 East-refs Tier 3 East-BARM</t>
  </si>
  <si>
    <t>refs Tier 3 East-refs Tier 3 East-DVR</t>
  </si>
  <si>
    <t xml:space="preserve">refs Tier 3 East-refs Tier 3 East-Other (WCDF, Parole, Resource Fair) </t>
  </si>
  <si>
    <t>refs Tier 3 West-refs Tier 3 West-Prob</t>
  </si>
  <si>
    <t>refs Tier 3 West-refs Tier 3 West-SLE</t>
  </si>
  <si>
    <t>refs Tier 3 West-refs Tier 3 West-Walk-in</t>
  </si>
  <si>
    <t>refs Tier 3 West-refs Tier 3 West-Network</t>
  </si>
  <si>
    <t>refs Tier 3 West-refs Tier 3 West-Federal Prob</t>
  </si>
  <si>
    <t>refs Tier 3 West-refs Tier 3 West-PACT</t>
  </si>
  <si>
    <t>refs Tier 3 West-refs Tier 3 West-BARM</t>
  </si>
  <si>
    <t>refs Tier 3 West-refs Tier 3 West-DVR</t>
  </si>
  <si>
    <t xml:space="preserve">refs Tier 3 West-refs Tier 3 West-Other (WCDF, Parole, Resource Fair) </t>
  </si>
  <si>
    <t>refs Tier 3 Central-refs Tier 3 Central-Prob</t>
  </si>
  <si>
    <t>refs Tier 3 Central-refs Tier 3 Central-SLE</t>
  </si>
  <si>
    <t>refs Tier 3 Central-refs Tier 3 Central-Walk-in</t>
  </si>
  <si>
    <t>refs Tier 3 Central-refs Tier 3 Central-Network</t>
  </si>
  <si>
    <t>refs Tier 3 Central-refs Tier 3 Central-Federal Prob</t>
  </si>
  <si>
    <t>refs Tier 3 Central-refs Tier 3 Central-PACT</t>
  </si>
  <si>
    <t>refs Tier 3 Central-refs Tier 3 Central-BARM</t>
  </si>
  <si>
    <t>refs Tier 3 Central-refs Tier 3 Central-DVR</t>
  </si>
  <si>
    <t xml:space="preserve">refs Tier 3 Central-refs Tier 3 Central-Other (WCDF, Parole, Resource Fair) </t>
  </si>
  <si>
    <t>refs Tier 4 East-refs Tier 4 East-Prob</t>
  </si>
  <si>
    <t>refs Tier 4 East-refs Tier 4 East-SLE</t>
  </si>
  <si>
    <t>refs Tier 4 East-refs Tier 4 East-Walk-in</t>
  </si>
  <si>
    <t>refs Tier 4 East-refs Tier 4 East-Network</t>
  </si>
  <si>
    <t>refs Tier 4 East-refs Tier 4 East-Other (WCDF, ct/Pre-Trial, HealthRight 360)</t>
  </si>
  <si>
    <t>refs Tier 4 West-refs Tier 4 West-Prob</t>
  </si>
  <si>
    <t>refs Tier 4 West-refs Tier 4 West-SLE</t>
  </si>
  <si>
    <t>refs Tier 4 West-refs Tier 4 West-Walk-in</t>
  </si>
  <si>
    <t>refs Tier 4 West-refs Tier 4 West-Network</t>
  </si>
  <si>
    <t>refs Tier 4 West-refs Tier 4 West-Other (WCDF, ct/Pre-Trial, HealthRight 360)</t>
  </si>
  <si>
    <t>refs Tier 4 Central-refs Tier 4 Central-Prob</t>
  </si>
  <si>
    <t>refs Tier 4 Central-refs Tier 4 Central-SLE</t>
  </si>
  <si>
    <t>refs Tier 4 Central-refs Tier 4 Central-Walk-in</t>
  </si>
  <si>
    <t>refs Tier 4 Central-refs Tier 4 Central-Network</t>
  </si>
  <si>
    <t>refs Tier 4 Central-refs Tier 4 Central-Other (WCDF, ct/Pre-Trial, HealthRight 360)</t>
  </si>
  <si>
    <t>refs Tier 5 East-refs Tier 5 East-Prob</t>
  </si>
  <si>
    <t>refs Tier 5 East-refs Tier 5 East-SLE</t>
  </si>
  <si>
    <t>refs Tier 5 East-refs Tier 5 East-Walk-in</t>
  </si>
  <si>
    <t>refs Tier 5 East-refs Tier 5 East-Network</t>
  </si>
  <si>
    <t>refs Tier 5 East-refs Tier 5 East-Diablo Valley Ranch</t>
  </si>
  <si>
    <t>refs Tier 5 East-refs Tier 5 East-WC</t>
  </si>
  <si>
    <t>refs Tier 5 East-refs Tier 5 East-BARM</t>
  </si>
  <si>
    <t>refs Tier 5 East-refs Tier 5 East-ReEntry Center</t>
  </si>
  <si>
    <t>refs Tier 5 East-refs Tier 5 East-DVR</t>
  </si>
  <si>
    <t xml:space="preserve">refs Tier 5 East-refs Tier 5 East-Other (DA, ct, WCDF) </t>
  </si>
  <si>
    <t>refs Tier 5 West-refs Tier 5 West-Prob</t>
  </si>
  <si>
    <t>refs Tier 5 West-refs Tier 5 West-SLE</t>
  </si>
  <si>
    <t>refs Tier 5 West-refs Tier 5 West-Walk-in</t>
  </si>
  <si>
    <t>refs Tier 5 West-refs Tier 5 West-Network</t>
  </si>
  <si>
    <t>refs Tier 5 West-refs Tier 5 West-Diablo Valley Ranch</t>
  </si>
  <si>
    <t>refs Tier 5 West-refs Tier 5 West-WC</t>
  </si>
  <si>
    <t>refs Tier 5 West-refs Tier 5 West-BARM</t>
  </si>
  <si>
    <t>refs Tier 5 West-refs Tier 5 West-ReEntry Center</t>
  </si>
  <si>
    <t>refs Tier 5 West-refs Tier 5 West-DVR</t>
  </si>
  <si>
    <t xml:space="preserve">refs Tier 5 West-refs Tier 5 West-Other (DA, ct, WCDF) </t>
  </si>
  <si>
    <t>refs Tier 5 Central-refs Tier 5 Central-Prob</t>
  </si>
  <si>
    <t>refs Tier 5 Central-refs Tier 5 Central-SLE</t>
  </si>
  <si>
    <t>refs Tier 5 Central-refs Tier 5 Central-Walk-in</t>
  </si>
  <si>
    <t>refs Tier 5 Central-refs Tier 5 Central-Network</t>
  </si>
  <si>
    <t>refs Tier 5 Central-refs Tier 5 Central-Diablo Valley Ranch</t>
  </si>
  <si>
    <t>refs Tier 5 Central-refs Tier 5 Central-WC</t>
  </si>
  <si>
    <t>refs Tier 5 Central-refs Tier 5 Central-BARM</t>
  </si>
  <si>
    <t>refs Tier 5 Central-refs Tier 5 Central-ReEntry Center</t>
  </si>
  <si>
    <t>refs Tier 5 Central-refs Tier 5 Central-DVR</t>
  </si>
  <si>
    <t xml:space="preserve">refs Tier 5 Central-refs Tier 5 Central-Other (DA, ct, WCDF) </t>
  </si>
  <si>
    <t>refs Tier 6 East-refs Tier 6 East-Prob</t>
  </si>
  <si>
    <t>refs Tier 6 East-refs Tier 6 East-SLE</t>
  </si>
  <si>
    <t>refs Tier 6 East-refs Tier 6 East-Walk-in</t>
  </si>
  <si>
    <t>refs Tier 6 East-refs Tier 6 East-Network</t>
  </si>
  <si>
    <t xml:space="preserve">refs Tier 6 East-refs Tier 6 East-Other (outreach) </t>
  </si>
  <si>
    <t>refs Tier 6 West-refs Tier 6 West-Prob</t>
  </si>
  <si>
    <t>refs Tier 6 West-refs Tier 6 West-SLE</t>
  </si>
  <si>
    <t>refs Tier 6 West-refs Tier 6 West-Walk-in</t>
  </si>
  <si>
    <t>refs Tier 6 West-refs Tier 6 West-Network</t>
  </si>
  <si>
    <t xml:space="preserve">refs Tier 6 West-refs Tier 6 West-Other (outreach) </t>
  </si>
  <si>
    <t>refs Tier 6 Central-refs Tier 6 Central-Prob</t>
  </si>
  <si>
    <t>refs Tier 6 Central-refs Tier 6 Central-SLE</t>
  </si>
  <si>
    <t>refs Tier 6 Central-refs Tier 6 Central-Walk-in</t>
  </si>
  <si>
    <t>refs Tier 6 Central-refs Tier 6 Central-Network</t>
  </si>
  <si>
    <t xml:space="preserve">refs Tier 6 Central-refs Tier 6 Central-Other (outreach) </t>
  </si>
  <si>
    <t>refs Tier 7 East-refs Tier 7 East-Prob</t>
  </si>
  <si>
    <t>refs Tier 7 East-refs Tier 7 East-SLE</t>
  </si>
  <si>
    <t>refs Tier 7 East-refs Tier 7 East-Walk-in</t>
  </si>
  <si>
    <t>refs Tier 7 East-refs Tier 7 East-Network</t>
  </si>
  <si>
    <t>refs Tier 7 East-refs Tier 7 East-PACT</t>
  </si>
  <si>
    <t>refs Tier 7 East-refs Tier 7 East-Parole</t>
  </si>
  <si>
    <t xml:space="preserve">refs Tier 7 East-refs Tier 7 East-Other  (WCDF, outreach, Resource Fair, parole) </t>
  </si>
  <si>
    <t>refs Tier 7 West-refs Tier 7 West-Prob</t>
  </si>
  <si>
    <t>refs Tier 7 West-refs Tier 7 West-SLE</t>
  </si>
  <si>
    <t>refs Tier 7 West-refs Tier 7 West-Walk-in</t>
  </si>
  <si>
    <t>refs Tier 7 West-refs Tier 7 West-Network</t>
  </si>
  <si>
    <t>refs Tier 7 West-refs Tier 7 West-PACT</t>
  </si>
  <si>
    <t>refs Tier 7 West-refs Tier 7 West-Parole</t>
  </si>
  <si>
    <t xml:space="preserve">refs Tier 7 West-refs Tier 7 West-Other  (WCDF, outreach, Resource Fair, parole) </t>
  </si>
  <si>
    <t>refs Tier 7 Central-refs Tier 7 Central-Prob</t>
  </si>
  <si>
    <t>refs Tier 7 Central-refs Tier 7 Central-SLE</t>
  </si>
  <si>
    <t>refs Tier 7 Central-refs Tier 7 Central-Walk-in</t>
  </si>
  <si>
    <t>refs Tier 7 Central-refs Tier 7 Central-Network</t>
  </si>
  <si>
    <t>refs Tier 7 Central-refs Tier 7 Central-PACT</t>
  </si>
  <si>
    <t>refs Tier 7 Central-refs Tier 7 Central-Parole</t>
  </si>
  <si>
    <t xml:space="preserve">refs Tier 7 Central-refs Tier 7 Central-Other  (WCDF, outreach, Resource Fair, parole) </t>
  </si>
  <si>
    <t>refs Tier-refs Tier-Unknown</t>
  </si>
  <si>
    <t>num refs from CCCOE</t>
  </si>
  <si>
    <t>num refs from prob</t>
  </si>
  <si>
    <t>num refs total</t>
  </si>
  <si>
    <t>refs-num completed ISPs</t>
  </si>
  <si>
    <t>refs-Asian</t>
  </si>
  <si>
    <t xml:space="preserve">refs-Latino/a </t>
  </si>
  <si>
    <t>num Active clients at start reporting period (excludes new refs)</t>
  </si>
  <si>
    <t>New refs-num refs</t>
  </si>
  <si>
    <t>New refs-num from prob/parole</t>
  </si>
  <si>
    <t>New refs-num from Partner Agencies</t>
  </si>
  <si>
    <t>New refs-num from Public Defender's Office</t>
  </si>
  <si>
    <t>New refs-num from O Education</t>
  </si>
  <si>
    <t>New refs-num self ref</t>
  </si>
  <si>
    <t>New refs-num Other source</t>
  </si>
  <si>
    <t>New refs-Asian</t>
  </si>
  <si>
    <t>New refs-Black</t>
  </si>
  <si>
    <t>New refs-Hispanic</t>
  </si>
  <si>
    <t>New refs-Native American</t>
  </si>
  <si>
    <t>New refs-White</t>
  </si>
  <si>
    <t>New refs-Ethnicity Other</t>
  </si>
  <si>
    <t>New refs-num aged GT 25</t>
  </si>
  <si>
    <t>New refs-num aged 26-35</t>
  </si>
  <si>
    <t>New refs-num aged 36-45</t>
  </si>
  <si>
    <t>New refs-num aged 46-55</t>
  </si>
  <si>
    <t>New refs-num aged &gt; 55</t>
  </si>
  <si>
    <t>New refs-Age Unknown</t>
  </si>
  <si>
    <t>New refs Region-West</t>
  </si>
  <si>
    <t>New refs Region-Central</t>
  </si>
  <si>
    <t>New refs Region-East</t>
  </si>
  <si>
    <t>In-House Support svcs-Housing ref</t>
  </si>
  <si>
    <t>num needs assessments for AB 109 inmates-MDF</t>
  </si>
  <si>
    <t>num patients receiving MAT-MDF</t>
  </si>
  <si>
    <t>num intake screenings for AB 109 inmates-WCDF</t>
  </si>
  <si>
    <t>num patients receiving MAT-WCDF</t>
  </si>
  <si>
    <t>num intake screenings for AB 109 inmates-MCDF</t>
  </si>
  <si>
    <t>num needs assessments for AB 109 inmates-MCDF</t>
  </si>
  <si>
    <t>cr9aa_numdentalsickcallsmcdf</t>
  </si>
  <si>
    <t>cr9aa_numdentalsickcallsmdf</t>
  </si>
  <si>
    <t>cr9aa_numdentalsickcallswcdf</t>
  </si>
  <si>
    <t>cr9aa_numintakescreeningsforab109inmatesmcdf</t>
  </si>
  <si>
    <t>cr9aa_numintakescreeningsforab109inmatesmdf</t>
  </si>
  <si>
    <t>cr9aa_numintakescreeningsforab109inmateswcdf</t>
  </si>
  <si>
    <t>cr9aa_nummdsickcallsmcdf</t>
  </si>
  <si>
    <t>cr9aa_nummdsickcallsmdf</t>
  </si>
  <si>
    <t>cr9aa_nummdsickcallswcdf</t>
  </si>
  <si>
    <t>cr9aa_nummentalhealthrnsickcallsmcdf</t>
  </si>
  <si>
    <t>cr9aa_nummentalhealthrnsickcallsmdf</t>
  </si>
  <si>
    <t>cr9aa_nummentalhealthrnsickcallswcdf</t>
  </si>
  <si>
    <t>cr9aa_nummentalhealthsickcallsmcdf</t>
  </si>
  <si>
    <t>cr9aa_nummentalhealthsickcallsmdf</t>
  </si>
  <si>
    <t>cr9aa_nummentalhealthsickcallswcdf</t>
  </si>
  <si>
    <t>cr9aa_numneedsassessmentsforab109inmatesmcdf</t>
  </si>
  <si>
    <t>cr9aa_numneedsassessmentsforab109inmatesmdf</t>
  </si>
  <si>
    <t>cr9aa_numneedsassessmentsforab109inmateswcdf</t>
  </si>
  <si>
    <t>cr9aa_numnursingsickcallsmcdf</t>
  </si>
  <si>
    <t>cr9aa_numnursingsickcallsmdf</t>
  </si>
  <si>
    <t>cr9aa_numnursingsickcallswcdf</t>
  </si>
  <si>
    <t>cr9aa_numpatientsreceivingmatmcdf</t>
  </si>
  <si>
    <t>cr9aa_numpatientsreceivingmatmdf</t>
  </si>
  <si>
    <t>cr9aa_numpatientsreceivingmatwcdf</t>
  </si>
  <si>
    <t>cr9aa_numpsychiatristsickcallsmcdf</t>
  </si>
  <si>
    <t>cr9aa_numpsychiatristsickcallsmdf</t>
  </si>
  <si>
    <t>cr9aa_numpsychiatristsickcallswcdf</t>
  </si>
  <si>
    <t xml:space="preserve"> &lt;input class="form-control" id="</t>
  </si>
  <si>
    <t>}} {% endif %}"&gt;</t>
  </si>
  <si>
    <t>z1170-num continuing cases</t>
  </si>
  <si>
    <t>z1170-num new cases</t>
  </si>
  <si>
    <t>z1170-Males</t>
  </si>
  <si>
    <t>z1170-Females</t>
  </si>
  <si>
    <t>z1170 Region-West</t>
  </si>
  <si>
    <t>z1170 Region-Central</t>
  </si>
  <si>
    <t>z1170 Region-East</t>
  </si>
  <si>
    <t>z1170 Region-Other Counties</t>
  </si>
  <si>
    <t>z1170 Supervision Contact Level-num High</t>
  </si>
  <si>
    <t>z1170 Supervision Contact Level-num Low</t>
  </si>
  <si>
    <t>z1170 refs for-AODS tx.</t>
  </si>
  <si>
    <t>z1170 refs for-Mental health tx.</t>
  </si>
  <si>
    <t>z1170 refs for-Medical tx.</t>
  </si>
  <si>
    <t>z1170 refs for-Housing svcs</t>
  </si>
  <si>
    <t>z1170 refs for-emp svcs</t>
  </si>
  <si>
    <t>z1170 refs for-Legal svcs</t>
  </si>
  <si>
    <t>z1170 refs for-Mentoring</t>
  </si>
  <si>
    <t>z1170 refs for-HR360 (East-Central County)</t>
  </si>
  <si>
    <t>z1170 refs for-Reunification</t>
  </si>
  <si>
    <t>z1170 refs for-T4C</t>
  </si>
  <si>
    <t>z1170 Current Housing-num homeless or transient</t>
  </si>
  <si>
    <t>z1170 comps/discharges-num successful</t>
  </si>
  <si>
    <t>z1170 comps/discharges-num unsuc</t>
  </si>
  <si>
    <t>z1170 Violations-num new offenses/arrests</t>
  </si>
  <si>
    <t>z1170 Violations-num new convictions</t>
  </si>
  <si>
    <t>z1170 Violations-num revocation for technical violation</t>
  </si>
  <si>
    <t>cr9aa_averagedpocaseloadpretrial</t>
  </si>
  <si>
    <t>cr9aa_compsviolationsnumcafrejection</t>
  </si>
  <si>
    <t>cr9aa_compsviolationsnumfailappear</t>
  </si>
  <si>
    <t>cr9aa_compsviolationsnumnewoffenses</t>
  </si>
  <si>
    <t>cr9aa_compsviolationsnumsuccessfullydischarged</t>
  </si>
  <si>
    <t>cr9aa_compsviolationsnumtechnicalviolations</t>
  </si>
  <si>
    <t>cr9aa_pcrscompsdischargesnumsuccessful</t>
  </si>
  <si>
    <t>cr9aa_pcrscompsdischargesnumunsuc</t>
  </si>
  <si>
    <t>cr9aa_pcrscurrenthousingnumhomelessortransient</t>
  </si>
  <si>
    <t>cr9aa_pcrsrefsforaodstx</t>
  </si>
  <si>
    <t>cr9aa_pcrsrefsforempsvcs</t>
  </si>
  <si>
    <t>cr9aa_pcrsrefsforhousingsvcs</t>
  </si>
  <si>
    <t>cr9aa_pcrsrefsforhr360eastcentralcounty</t>
  </si>
  <si>
    <t>cr9aa_pcrsrefsforlegalsvcs</t>
  </si>
  <si>
    <t>cr9aa_pcrsrefsformentalhealthtx</t>
  </si>
  <si>
    <t>cr9aa_pcrsrefsformentoring</t>
  </si>
  <si>
    <t>cr9aa_pcrsrefsforresourceservicecenterwcounty</t>
  </si>
  <si>
    <t>cr9aa_pcrsrefsforreunification</t>
  </si>
  <si>
    <t>cr9aa_pcrsrefsfort4c</t>
  </si>
  <si>
    <t>cr9aa_pcrssupervisioncontactlevelnumaverage</t>
  </si>
  <si>
    <t>cr9aa_pcrssupervisioncontactlevelnumhigh</t>
  </si>
  <si>
    <t>cr9aa_pcrssupervisioncontactlevelnumlow</t>
  </si>
  <si>
    <t>cr9aa_pcrsviolationsnumnewconvictions</t>
  </si>
  <si>
    <t>cr9aa_pcrsviolationsnumnewoffensesarrests</t>
  </si>
  <si>
    <t>cr9aa_pcrsviolationsnumrevocationfornewarrest</t>
  </si>
  <si>
    <t>cr9aa_pcrsviolationsnumrevocationfortechvio</t>
  </si>
  <si>
    <t>cr9aa_prcsaveragedpocaseload</t>
  </si>
  <si>
    <t>cr9aa_prcsnumcentral</t>
  </si>
  <si>
    <t>cr9aa_prcsnumcontinuingcases</t>
  </si>
  <si>
    <t>cr9aa_prcsnumeast</t>
  </si>
  <si>
    <t>cr9aa_prcsnumfemales</t>
  </si>
  <si>
    <t>cr9aa_prcsnummales</t>
  </si>
  <si>
    <t>cr9aa_prcsnumnewcases</t>
  </si>
  <si>
    <t>cr9aa_prcsnumwest</t>
  </si>
  <si>
    <t>cr9aa_regioncentral</t>
  </si>
  <si>
    <t>cr9aa_regioneast</t>
  </si>
  <si>
    <t>cr9aa_regionoutcounty</t>
  </si>
  <si>
    <t>cr9aa_regionunknown</t>
  </si>
  <si>
    <t>cr9aa_regionwest</t>
  </si>
  <si>
    <t>cr9aa_supervisioncontactlevelnumaboveaverage</t>
  </si>
  <si>
    <t>cr9aa_supervisioncontactlevelnumaverage</t>
  </si>
  <si>
    <t>cr9aa_supervisioncontactlevelnumbelowaverage</t>
  </si>
  <si>
    <t>cr9aa_supervisioncontactlevelnumhigh</t>
  </si>
  <si>
    <t>cr9aa_supervisioncontactlevelnumlow</t>
  </si>
  <si>
    <t>cr9aa_supervisioncontactlevelnumnoscore</t>
  </si>
  <si>
    <t>cr9aa_z1170averagedpocaseload</t>
  </si>
  <si>
    <t>cr9aa_z1170compsdischargesnumsuccessful</t>
  </si>
  <si>
    <t>cr9aa_z1170compsdischargesnumunsuc</t>
  </si>
  <si>
    <t>cr9aa_z1170currenthousingnumhomelessortransient</t>
  </si>
  <si>
    <t>cr9aa_z1170females</t>
  </si>
  <si>
    <t>cr9aa_z1170males</t>
  </si>
  <si>
    <t>cr9aa_z1170numcontinuingcases</t>
  </si>
  <si>
    <t>cr9aa_z1170numnewcases</t>
  </si>
  <si>
    <t>cr9aa_z1170refsforaodstx</t>
  </si>
  <si>
    <t>cr9aa_z1170refsforempsvcs</t>
  </si>
  <si>
    <t>cr9aa_z1170refsforhousingsvcs</t>
  </si>
  <si>
    <t>cr9aa_z1170refsforhr360eastcentralcounty</t>
  </si>
  <si>
    <t>cr9aa_z1170refsforlegalsvcs</t>
  </si>
  <si>
    <t>cr9aa_z1170refsformedicaltx</t>
  </si>
  <si>
    <t>cr9aa_z1170refsformentalhealthtx</t>
  </si>
  <si>
    <t>cr9aa_z1170refsformentoring</t>
  </si>
  <si>
    <t>cr9aa_z1170refsforresourceservicecenterwestcty</t>
  </si>
  <si>
    <t>cr9aa_z1170refsforreunification</t>
  </si>
  <si>
    <t>cr9aa_z1170refsfort4c</t>
  </si>
  <si>
    <t>cr9aa_z1170regioncentral</t>
  </si>
  <si>
    <t>cr9aa_z1170regioneast</t>
  </si>
  <si>
    <t>cr9aa_z1170regionothercounties</t>
  </si>
  <si>
    <t>cr9aa_z1170regionwest</t>
  </si>
  <si>
    <t>cr9aa_z1170supervisioncontactlevelnumaverage</t>
  </si>
  <si>
    <t>cr9aa_z1170supervisioncontactlevelnumhigh</t>
  </si>
  <si>
    <t>cr9aa_z1170supervisioncontactlevelnumlow</t>
  </si>
  <si>
    <t>cr9aa_z1170violationsnumnewconvictions</t>
  </si>
  <si>
    <t>cr9aa_z1170violationsnumnewoffensesarrests</t>
  </si>
  <si>
    <t>cr9aa_z1170violationsnumrevocationfortechnicalv</t>
  </si>
  <si>
    <t>cr9aa_numaged2635</t>
  </si>
  <si>
    <t>cr9aa_numaged3645</t>
  </si>
  <si>
    <t>cr9aa_numaged4655</t>
  </si>
  <si>
    <t>cr9aa_numaged55</t>
  </si>
  <si>
    <t>cr9aa_numagedgt25</t>
  </si>
  <si>
    <t>cr9aa_numagedunknown</t>
  </si>
  <si>
    <t>cr9aa_numcontinuingcasespretrial</t>
  </si>
  <si>
    <t>cr9aa_numcurremployed</t>
  </si>
  <si>
    <t>cr9aa_numhomeless</t>
  </si>
  <si>
    <t>cr9aa_nummennewcases</t>
  </si>
  <si>
    <t>cr9aa_numnewclientsassessedpretrial</t>
  </si>
  <si>
    <t>cr9aa_numpermanentlyhoused</t>
  </si>
  <si>
    <t>cr9aa_numstartingpretrialsupervisionnewcases</t>
  </si>
  <si>
    <t>cr9aa_numunemployed</t>
  </si>
  <si>
    <t>cr9aa_numwomennewcases</t>
  </si>
  <si>
    <t>cr9aa_newpartsageunknown</t>
  </si>
  <si>
    <t>cr9aa_newpartsasian</t>
  </si>
  <si>
    <t>cr9aa_newpartsblack</t>
  </si>
  <si>
    <t>cr9aa_newpartshispanic</t>
  </si>
  <si>
    <t>cr9aa_newpartsmen</t>
  </si>
  <si>
    <t>cr9aa_newpartsnativeamerican</t>
  </si>
  <si>
    <t>cr9aa_newpartsnumaged2635</t>
  </si>
  <si>
    <t>cr9aa_newpartsnumaged3645</t>
  </si>
  <si>
    <t>cr9aa_newpartsnumaged4655</t>
  </si>
  <si>
    <t>cr9aa_newpartsnumaged55</t>
  </si>
  <si>
    <t>cr9aa_newpartsnumagedgt25</t>
  </si>
  <si>
    <t>cr9aa_newpartsraceethnicityother</t>
  </si>
  <si>
    <t>cr9aa_newpartsregioncentral</t>
  </si>
  <si>
    <t>cr9aa_newpartsregioneast</t>
  </si>
  <si>
    <t>cr9aa_newpartsregionwest</t>
  </si>
  <si>
    <t>cr9aa_newpartstierab109prob</t>
  </si>
  <si>
    <t>cr9aa_newpartstiercurrawaitingtrial</t>
  </si>
  <si>
    <t>cr9aa_newpartstiercurrincust</t>
  </si>
  <si>
    <t>cr9aa_newpartstiercurronctprob</t>
  </si>
  <si>
    <t>cr9aa_newpartstiercurronparole</t>
  </si>
  <si>
    <t>cr9aa_newpartstierfelonyprob</t>
  </si>
  <si>
    <t>cr9aa_newpartstierlt30daysincustreleasedwinl</t>
  </si>
  <si>
    <t>cr9aa_newpartstiernonetheabove</t>
  </si>
  <si>
    <t>cr9aa_newpartstieroutjurisdiction</t>
  </si>
  <si>
    <t>cr9aa_newpartstierspecctprobbehavioraldvdrug</t>
  </si>
  <si>
    <t>cr9aa_newpartswhite</t>
  </si>
  <si>
    <t>cr9aa_newpartswomen</t>
  </si>
  <si>
    <t>cr9aa_numab109refs</t>
  </si>
  <si>
    <t>cr9aa_numnonab109refs</t>
  </si>
  <si>
    <t>cr9aa_numrefsfromcccoe</t>
  </si>
  <si>
    <t>cr9aa_numrefsfromprob</t>
  </si>
  <si>
    <t>cr9aa_numrefstotal</t>
  </si>
  <si>
    <t>cr9aa_refsnumcompletedisps</t>
  </si>
  <si>
    <t>cr9aa_aodnumab109icmintensivecasemanagement</t>
  </si>
  <si>
    <t>cr9aa_aodnumab109refsfromprob</t>
  </si>
  <si>
    <t>cr9aa_aodnumenrolledab109outpatients</t>
  </si>
  <si>
    <t>cr9aa_aodnumenrolledab109residentialtx</t>
  </si>
  <si>
    <t>cr9aa_aodnumfailedkeepappt</t>
  </si>
  <si>
    <t>cr9aa_aodnumfemales</t>
  </si>
  <si>
    <t>cr9aa_aodnummales</t>
  </si>
  <si>
    <t>cr9aa_aodnumnolongerinprogduectorcriminalinvol</t>
  </si>
  <si>
    <t>cr9aa_aodnumnosvcssought</t>
  </si>
  <si>
    <t>cr9aa_aodnumoutpatientsuccessfullycompletedtrea</t>
  </si>
  <si>
    <t>cr9aa_aodnumpending</t>
  </si>
  <si>
    <t>cr9aa_aodnumresidentialsuccessfullycompletedtre</t>
  </si>
  <si>
    <t>cr9aa_aodnumscreenedassessed</t>
  </si>
  <si>
    <t>cr9aa_aodnumserved</t>
  </si>
  <si>
    <t>cr9aa_aodnumunsucdischarges</t>
  </si>
  <si>
    <t>cr9aa_aodregionnewpartscentral</t>
  </si>
  <si>
    <t>cr9aa_aodregionnewpartseast</t>
  </si>
  <si>
    <t>cr9aa_aodregionnewpartswest</t>
  </si>
  <si>
    <t>cr9aa_hhnumab109refs</t>
  </si>
  <si>
    <t>cr9aa_hhnumabsconding</t>
  </si>
  <si>
    <t>cr9aa_hhnumactivepartsexcludesnewparts</t>
  </si>
  <si>
    <t>cr9aa_hhnumbednightsbrookside</t>
  </si>
  <si>
    <t>cr9aa_hhnumbednightsconcord</t>
  </si>
  <si>
    <t>cr9aa_hhnumfailedkeepappt</t>
  </si>
  <si>
    <t>cr9aa_hhnumincustscreenings</t>
  </si>
  <si>
    <t>cr9aa_hhnummovedrelocated</t>
  </si>
  <si>
    <t>cr9aa_hhnumnolongerinprogduectorcriminalinvolv</t>
  </si>
  <si>
    <t>cr9aa_hhnumnolongerinprogduefailmeetreqs</t>
  </si>
  <si>
    <t>cr9aa_hhnumnosvcssought</t>
  </si>
  <si>
    <t>cr9aa_hhnumnotengagednoshowsornonresponsive</t>
  </si>
  <si>
    <t>cr9aa_hhnumpartexits</t>
  </si>
  <si>
    <t>cr9aa_hhnumpartsengaged</t>
  </si>
  <si>
    <t>cr9aa_hhnumpartsserved</t>
  </si>
  <si>
    <t>cr9aa_hhnumpending</t>
  </si>
  <si>
    <t>cr9aa_hhnumplacedacceptedsvcs</t>
  </si>
  <si>
    <t>cr9aa_hhnumscreenedassessed</t>
  </si>
  <si>
    <t>cr9aa_hhnumserved</t>
  </si>
  <si>
    <t>cr9aa_hhnumsuccessfulexits</t>
  </si>
  <si>
    <t>cr9aa_hhnumsuccessfullycompleted</t>
  </si>
  <si>
    <t>cr9aa_hhnumunsuccesfulexits</t>
  </si>
  <si>
    <t>cr9aa_mhnumab109navigationlinkages</t>
  </si>
  <si>
    <t>cr9aa_mhnumab109outpatients</t>
  </si>
  <si>
    <t>cr9aa_mhnumab109refs</t>
  </si>
  <si>
    <t>cr9aa_mhnumactiveclients</t>
  </si>
  <si>
    <t>cr9aa_mhnumactiveclientsinpatient</t>
  </si>
  <si>
    <t>cr9aa_mhnumactiveclientsoutpatient</t>
  </si>
  <si>
    <t>cr9aa_mhnumcancelledbydpo</t>
  </si>
  <si>
    <t>cr9aa_mhnumclientssuccessfullyexitedfromforensi</t>
  </si>
  <si>
    <t>cr9aa_mhnumclientssuccessfullyexitedlinkagesvcs</t>
  </si>
  <si>
    <t>cr9aa_mhnumdeclinedsvcs</t>
  </si>
  <si>
    <t>cr9aa_mhnumfailedkeepappt</t>
  </si>
  <si>
    <t>cr9aa_mhnumincustscreenings</t>
  </si>
  <si>
    <t>cr9aa_mhnumnewclientsengaged</t>
  </si>
  <si>
    <t>cr9aa_mhnumpending</t>
  </si>
  <si>
    <t>cr9aa_mhnumrefsourceab109</t>
  </si>
  <si>
    <t>cr9aa_mhnumrefsourcectprob</t>
  </si>
  <si>
    <t>cr9aa_mhnumrefsourcegensupervision</t>
  </si>
  <si>
    <t>cr9aa_mhnumrefsourcepretrial</t>
  </si>
  <si>
    <t>cr9aa_mhnumrefsourcetay</t>
  </si>
  <si>
    <t>cr9aa_mhnumscreenedassessed</t>
  </si>
  <si>
    <t>cr9aa_mhnumunsucexits</t>
  </si>
  <si>
    <t>cr9aa_mhnumwithdrawnduewarrantorrevocation</t>
  </si>
  <si>
    <t>cr9aa_mhregioncentral</t>
  </si>
  <si>
    <t>cr9aa_mhregioneast</t>
  </si>
  <si>
    <t>cr9aa_mhregionwest</t>
  </si>
  <si>
    <t>cr9aa_numab109jailonlyparole</t>
  </si>
  <si>
    <t>cr9aa_numab109jailonlypc1170h</t>
  </si>
  <si>
    <t>cr9aa_numab109jailonlyprcs</t>
  </si>
  <si>
    <t>cr9aa_numab109splitsentencesparole</t>
  </si>
  <si>
    <t>cr9aa_numab109splitsentencespc1170h</t>
  </si>
  <si>
    <t>cr9aa_numab109splitsentencesprcs</t>
  </si>
  <si>
    <t>cr9aa_numab109supervisiononlyparole</t>
  </si>
  <si>
    <t>cr9aa_numab109supervisiononlypc1170h</t>
  </si>
  <si>
    <t>cr9aa_numab109supervisiononlyprcs</t>
  </si>
  <si>
    <t>cr9aa_numallothernonab109feloniesparole</t>
  </si>
  <si>
    <t>cr9aa_numallothernonab109feloniespc1170h</t>
  </si>
  <si>
    <t>cr9aa_numallothernonab109feloniesprcs</t>
  </si>
  <si>
    <t>cr9aa_numtalab109sentencesnopc3455pc300008paro</t>
  </si>
  <si>
    <t>cr9aa_numtalab109sentencesnopc3455pc300008pc1</t>
  </si>
  <si>
    <t>cr9aa_numtalab109sentencesnopc3455pc300008prcs</t>
  </si>
  <si>
    <t>cr9aa_numwnewchargesparole</t>
  </si>
  <si>
    <t>cr9aa_numwnewchargespc1170h</t>
  </si>
  <si>
    <t>cr9aa_numwnewchargesprcs</t>
  </si>
  <si>
    <t>cr9aa_numwnewconvictionsparole</t>
  </si>
  <si>
    <t>cr9aa_numwnewconvictionspc1170h</t>
  </si>
  <si>
    <t>cr9aa_numwnewconvictionsprcs</t>
  </si>
  <si>
    <t>cr9aa_numreferralstotal=$("#cr9aa_numreferralstotal").val();</t>
  </si>
  <si>
    <t xml:space="preserve">var </t>
  </si>
  <si>
    <t>").val();</t>
  </si>
  <si>
    <t>cr9aa_numreferralstotal: Number(cr9aa_numreferralstotal)</t>
  </si>
  <si>
    <t>"</t>
  </si>
  <si>
    <t>": Number(</t>
  </si>
  <si>
    <t>cr9aa_numnewcalls</t>
  </si>
  <si>
    <t>cr9aa_numfollowupcalls</t>
  </si>
  <si>
    <t>cr9aa_num5150s</t>
  </si>
  <si>
    <t xml:space="preserve">CAF sent Rates-AB109 3056 comm </t>
  </si>
  <si>
    <t>CAF sent Rates-AB109 prison/jail comm (1170)</t>
  </si>
  <si>
    <t>CAF sent Rates-Total 3056 holds &amp; comm</t>
  </si>
  <si>
    <t>CAF sent Rates-Total 1170 comm</t>
  </si>
  <si>
    <t xml:space="preserve">MDF sent Rates-AB109 3056 comm </t>
  </si>
  <si>
    <t>MDF sent Rates-AB109 prison/jail comm (1170)</t>
  </si>
  <si>
    <t>MDF sent Rates-Total 3056 holds &amp; comm</t>
  </si>
  <si>
    <t>MDF sent Rates-Total 1170 comm</t>
  </si>
  <si>
    <t xml:space="preserve">WCDF sent Rates-AB109 3056 comm </t>
  </si>
  <si>
    <t>WCDF sent Rates-AB109 prison/jail comm (1170)</t>
  </si>
  <si>
    <t>WCDF sent Rates-Total 3056 holds &amp; comm</t>
  </si>
  <si>
    <t>WCDF sent Rates-Total 1170 comm</t>
  </si>
  <si>
    <t xml:space="preserve">MCDF sent Rates-AB109 3056 comm </t>
  </si>
  <si>
    <t>MCDF sent Rates-AB109 prison/jail comm (1170)</t>
  </si>
  <si>
    <t>MCDF sent Rates-Total 3056 holds &amp; comm</t>
  </si>
  <si>
    <t>MCDF sent Rates-Total 1170 comm</t>
  </si>
  <si>
    <t>Overall Facilities-Total 3056 holds &amp; commtal</t>
  </si>
  <si>
    <t>Overall Facilities-Total 1170 commtal</t>
  </si>
  <si>
    <t>Other cust Data-Parole commtal</t>
  </si>
  <si>
    <t>Other cust Data-1170 commtal</t>
  </si>
  <si>
    <t>avg DPO caseload-Pre-Trial</t>
  </si>
  <si>
    <t>PCRS Supervision Contact Level-num avg</t>
  </si>
  <si>
    <t>PRCS-avg DPO caseload</t>
  </si>
  <si>
    <t>Supervision contact level-num avg</t>
  </si>
  <si>
    <t>Supervision contact level-num Below avg</t>
  </si>
  <si>
    <t>Supervision contact level-numAbove avg</t>
  </si>
  <si>
    <t>z1170 Supervision Contact Level-num avg</t>
  </si>
  <si>
    <t>z1170-avg DPO caseload</t>
  </si>
  <si>
    <t>Clean Slate-avg num petitions filed per individual*</t>
  </si>
  <si>
    <t>Clean Slate-avg num petitions granted per individual*</t>
  </si>
  <si>
    <t>CAF-Count (avg for the reporting period)</t>
  </si>
  <si>
    <t>Overall Facilities-count avg</t>
  </si>
  <si>
    <t>Overall Facilities-AB109 avg</t>
  </si>
  <si>
    <t>Overall Facilities-AB109 Female avg</t>
  </si>
  <si>
    <t>Overall Facilities-AB109 3056 parole holds avg</t>
  </si>
  <si>
    <t>Overall Facilities-AB109 3056 comm avg</t>
  </si>
  <si>
    <t>Overall Facilities-AB109 prison/jail comm (1170) avg</t>
  </si>
  <si>
    <t>Overall Facilities-1110(h): avg days in cust</t>
  </si>
  <si>
    <t>Overall Facilities-Parole (sent): avg days in cust</t>
  </si>
  <si>
    <t xml:space="preserve">Overall Facilities-Parole (holds/dropped): avg days in cust </t>
  </si>
  <si>
    <t>Other cust Data-Gang members avg</t>
  </si>
  <si>
    <t>Other cust Data-Protective cust inmates avg</t>
  </si>
  <si>
    <t>Other cust Data-PC 187 inmates avg</t>
  </si>
  <si>
    <t>Other cust Data-medical inmates avg</t>
  </si>
  <si>
    <t>Other cust Data-Parole Violation (avg days in cust) avg</t>
  </si>
  <si>
    <t>Other cust Data-Recidivism Rate  avg</t>
  </si>
  <si>
    <t>All Enroll-avg hourly rate pay for full-time workers</t>
  </si>
  <si>
    <t>All Enroll-avg hourly rate pay for part-time workers</t>
  </si>
  <si>
    <t>avg number mentees/mentor</t>
  </si>
  <si>
    <t>In-House Support svcs-avg num supportive svcs/person</t>
  </si>
  <si>
    <t>cr9aa_bookingsciterelease</t>
  </si>
  <si>
    <t>cr9aa_bookingsnumcaf2bookings</t>
  </si>
  <si>
    <t>cr9aa_bookingsnummdf1bookings</t>
  </si>
  <si>
    <t>cr9aa_bookingsnumpretrialprogrelease</t>
  </si>
  <si>
    <t>cr9aa_bookingspc849nocharge</t>
  </si>
  <si>
    <t>cr9aa_bookingsreleaseor</t>
  </si>
  <si>
    <t>cr9aa_cafcountaverageforthereportingperiod</t>
  </si>
  <si>
    <t>cr9aa_cafsentratesab109</t>
  </si>
  <si>
    <t>cr9aa_cafsentratesab1093056comm</t>
  </si>
  <si>
    <t>cr9aa_cafsentratesab1093056paroleholds</t>
  </si>
  <si>
    <t>cr9aa_cafsentratesab109female</t>
  </si>
  <si>
    <t>cr9aa_cafsentratesab109prisonjailcomm1170</t>
  </si>
  <si>
    <t>cr9aa_cafsentratestotal1170comm</t>
  </si>
  <si>
    <t>cr9aa_cafsentratestotal3056holdscomm</t>
  </si>
  <si>
    <t>cr9aa_mcdfcount</t>
  </si>
  <si>
    <t>cr9aa_mcdfsentratesab109</t>
  </si>
  <si>
    <t>cr9aa_mcdfsentratesab1093056comm</t>
  </si>
  <si>
    <t>cr9aa_mcdfsentratesab1093056paroleholds</t>
  </si>
  <si>
    <t>cr9aa_mcdfsentratesab109female</t>
  </si>
  <si>
    <t>cr9aa_mcdfsentratesab109prisonjailcomm1170</t>
  </si>
  <si>
    <t>cr9aa_mcdfsentratestotal1170comm</t>
  </si>
  <si>
    <t>cr9aa_mcdfsentratestotal3056holdscomm</t>
  </si>
  <si>
    <t>cr9aa_mdfcount</t>
  </si>
  <si>
    <t>cr9aa_mdfsentratesab109</t>
  </si>
  <si>
    <t>cr9aa_mdfsentratesab1093056comm</t>
  </si>
  <si>
    <t>cr9aa_mdfsentratesab1093056paroleholds</t>
  </si>
  <si>
    <t>cr9aa_mdfsentratesab109female</t>
  </si>
  <si>
    <t>cr9aa_mdfsentratesab109prisonjailcomm1170</t>
  </si>
  <si>
    <t>cr9aa_mdfsentratestotal1170comm</t>
  </si>
  <si>
    <t>cr9aa_mdfsentratestotal3056holdscomm</t>
  </si>
  <si>
    <t>cr9aa_mwpnumcompletedprogreqs</t>
  </si>
  <si>
    <t>cr9aa_mwpnumenrolled</t>
  </si>
  <si>
    <t>cr9aa_mwpnummenattendedmcdfweeklymeetingsonavg</t>
  </si>
  <si>
    <t>cr9aa_mwpnummenattendedmdfweeklymeetingsonavg</t>
  </si>
  <si>
    <t>cr9aa_mwpnummenattendedwcdfweeklymeetingsonavg</t>
  </si>
  <si>
    <t>cr9aa_othercustdata1170commtal</t>
  </si>
  <si>
    <t>cr9aa_othercustdataflashincarcerations3454pctal</t>
  </si>
  <si>
    <t>cr9aa_othercustdatagangmembersavg</t>
  </si>
  <si>
    <t>cr9aa_othercustdatalongest1170commitmenttal</t>
  </si>
  <si>
    <t>cr9aa_othercustdatamedicalinmatesavg</t>
  </si>
  <si>
    <t>cr9aa_othercustdatamentalhealthinmatestal</t>
  </si>
  <si>
    <t>cr9aa_othercustdataparolecommtal</t>
  </si>
  <si>
    <t>cr9aa_othercustdataparoleholdstal</t>
  </si>
  <si>
    <t>cr9aa_othercustdataparoleviolationavgdaysincust</t>
  </si>
  <si>
    <t>cr9aa_othercustdatapc187inmatesavg</t>
  </si>
  <si>
    <t>cr9aa_othercustdataprcsholds3453pctal</t>
  </si>
  <si>
    <t>cr9aa_othercustdataprcsocwholdstal</t>
  </si>
  <si>
    <t>cr9aa_othercustdataprcsviolations3455pctal</t>
  </si>
  <si>
    <t>cr9aa_othercustdataprotectivecustinmatesavg</t>
  </si>
  <si>
    <t>cr9aa_othercustdatarecidivismrateavg</t>
  </si>
  <si>
    <t>cr9aa_overallfacilities1110haveragedaysincust</t>
  </si>
  <si>
    <t>cr9aa_overallfacilitiesab1093056commavg</t>
  </si>
  <si>
    <t>cr9aa_overallfacilitiesab1093056paroleholdsaver</t>
  </si>
  <si>
    <t>cr9aa_overallfacilitiesab109average</t>
  </si>
  <si>
    <t>cr9aa_overallfacilitiesab109femaleaverage</t>
  </si>
  <si>
    <t>cr9aa_overallfacilitiesab109prisonjailcomm1170a</t>
  </si>
  <si>
    <t>cr9aa_overallfacilitiescountaverage</t>
  </si>
  <si>
    <t>cr9aa_overallfacilitiesparoleholdsdroppedavgday</t>
  </si>
  <si>
    <t>cr9aa_overallfacilitiesparolesentaveragedaysin</t>
  </si>
  <si>
    <t>cr9aa_overallfacilitiestotal1170commtal</t>
  </si>
  <si>
    <t>cr9aa_overallfacilitiestotal3056holdscommtal</t>
  </si>
  <si>
    <t>cr9aa_wcdfcount</t>
  </si>
  <si>
    <t>cr9aa_wcdfsentratesab109</t>
  </si>
  <si>
    <t>cr9aa_wcdfsentratesab1093056comm</t>
  </si>
  <si>
    <t>cr9aa_wcdfsentratesab1093056paroleholds</t>
  </si>
  <si>
    <t>cr9aa_wcdfsentratesab109female</t>
  </si>
  <si>
    <t>cr9aa_wcdfsentratesab109prisonjailcomm1170</t>
  </si>
  <si>
    <t>cr9aa_wcdfsentratestotal1170comm</t>
  </si>
  <si>
    <t>cr9aa_wcdfsentratestotal3056holdscomm</t>
  </si>
  <si>
    <t>Emp Outcomes-num w pay rate LT $15/hr-6 mos.</t>
  </si>
  <si>
    <t>Emp Outcomes-num w pay rate LT $15/hr-1 mo</t>
  </si>
  <si>
    <t>Emp Outcomes-num w pay rate LT $15/hr-3 mos</t>
  </si>
  <si>
    <t>Emp Outcomes-% retained unsub. emp for 3 mos</t>
  </si>
  <si>
    <t>cr9aa_acesnumnewpartsenrolled</t>
  </si>
  <si>
    <t>cr9aa_acesnumpartsemployeddirectlyfollowingaces</t>
  </si>
  <si>
    <t>cr9aa_acesnumpartsfromprevqtrifapplicable</t>
  </si>
  <si>
    <t>cr9aa_acesnumpartsrcvdacescertification</t>
  </si>
  <si>
    <t>cr9aa_acesnumtrainingscohortsconducted</t>
  </si>
  <si>
    <t>cr9aa_empoutcomesnumeligiblefor1moemp</t>
  </si>
  <si>
    <t>cr9aa_empoutcomesnumeligiblefor3mosemp</t>
  </si>
  <si>
    <t>cr9aa_empoutcomesnumeligiblefor6mosemp</t>
  </si>
  <si>
    <t>cr9aa_empoutcomesnuminunsubempfor1mo</t>
  </si>
  <si>
    <t>cr9aa_empoutcomesnuminunsubempfor3mos</t>
  </si>
  <si>
    <t>cr9aa_empoutcomesnumwpayratelt15hr1mo</t>
  </si>
  <si>
    <t>cr9aa_empoutcomesnumwpayratelt15hr3mos</t>
  </si>
  <si>
    <t>cr9aa_empoutcomesnumwpayratelt15hr6mos</t>
  </si>
  <si>
    <t>cr9aa_empoutcomesretainedunsubempfor1mo</t>
  </si>
  <si>
    <t>cr9aa_empoutcomesretainedunsubempfor3mos</t>
  </si>
  <si>
    <t>cr9aa_empoutcomesretainedunsubempfor6mos</t>
  </si>
  <si>
    <t>cr9aa_numassessedforsvcs</t>
  </si>
  <si>
    <t>cr9aa_numcompletedojt</t>
  </si>
  <si>
    <t>cr9aa_numenrolledinojtwioa</t>
  </si>
  <si>
    <t>cr9aa_numenrolledinsvcs</t>
  </si>
  <si>
    <t>cr9aa_numispsdeveloped</t>
  </si>
  <si>
    <t>cr9aa_numpartsmatchedwcareerplanner</t>
  </si>
  <si>
    <t>cr9aa_numpartswhofailedcompletepgm</t>
  </si>
  <si>
    <t>cr9aa_numrefs</t>
  </si>
  <si>
    <t>cr9aa_posttrainingnumdeemedworkready</t>
  </si>
  <si>
    <t>cr9aa_posttrainingnumreceivingretentionsvcs</t>
  </si>
  <si>
    <t>cr9aa_posttrainingnumsuccessfullycompletedreten</t>
  </si>
  <si>
    <t>cr9aa_reasonforunsuccesfulexitabsconding</t>
  </si>
  <si>
    <t>cr9aa_reasonforunsuccesfulexitctorcriminalinvol</t>
  </si>
  <si>
    <t>cr9aa_reasonforunsuccesfulexitdeceased</t>
  </si>
  <si>
    <t>cr9aa_reasonforunsuccesfulexitfailmeetprogreqs</t>
  </si>
  <si>
    <t>cr9aa_reasonforunsuccesfulexitlackengageunrespo</t>
  </si>
  <si>
    <t>cr9aa_reasonforunsuccesfulexitprobrevoked</t>
  </si>
  <si>
    <t>cr9aa_refsageunknown</t>
  </si>
  <si>
    <t>cr9aa_refsblack</t>
  </si>
  <si>
    <t>cr9aa_refsfemale</t>
  </si>
  <si>
    <t>cr9aa_refshispanic</t>
  </si>
  <si>
    <t>cr9aa_refsmale</t>
  </si>
  <si>
    <t>cr9aa_refsnativeamerican</t>
  </si>
  <si>
    <t>cr9aa_refsnumaged2635</t>
  </si>
  <si>
    <t>cr9aa_refsnumaged3645</t>
  </si>
  <si>
    <t>cr9aa_refsnumaged4655</t>
  </si>
  <si>
    <t>cr9aa_refsnumaged55</t>
  </si>
  <si>
    <t>cr9aa_refsnumagedgt25</t>
  </si>
  <si>
    <t>cr9aa_refsraceethnicityother</t>
  </si>
  <si>
    <t>cr9aa_refsrefsasian</t>
  </si>
  <si>
    <t>cr9aa_refswhite</t>
  </si>
  <si>
    <t>cr9aa_regionothercounty</t>
  </si>
  <si>
    <t>cr9aa_richmondbldnumcompletedprogrcvdcert</t>
  </si>
  <si>
    <t>cr9aa_richmondbldnumeligibleenroll</t>
  </si>
  <si>
    <t>cr9aa_richmondbldnumenrolled</t>
  </si>
  <si>
    <t>cr9aa_richmondbldnumfoundunsubempwin90dayspgmc</t>
  </si>
  <si>
    <t>cr9aa_richmondbldnumhazmatcerts</t>
  </si>
  <si>
    <t>cr9aa_richmondbldnumoshacerts</t>
  </si>
  <si>
    <t>cr9aa_richmondbldnumpartfromprevqtrifapplicable</t>
  </si>
  <si>
    <t>cr9aa_richmondbldnumplacedinapprenticeships</t>
  </si>
  <si>
    <t>cr9aa_warehousinglogisticscertsobtained</t>
  </si>
  <si>
    <t>cr9aa_warehousinglogisticsenrolled</t>
  </si>
  <si>
    <t>cr9aa_warehousinglogisticsforkliftcerts</t>
  </si>
  <si>
    <t>cr9aa_warehousinglogisticspartfromprevqtrifappl</t>
  </si>
  <si>
    <t>cr9aa_warehousinglogisticspartswhocompletedpgm</t>
  </si>
  <si>
    <t>cr9aa_empoutcomesnumretainedunsubempfor6mos</t>
  </si>
  <si>
    <t>ACER-num rec rep at 1st appearance eq num defendants rep at arraign</t>
  </si>
  <si>
    <t>Early Rep-num EarlyRep parts appear at arraign ct date w EarlyRep attny</t>
  </si>
  <si>
    <t xml:space="preserve">Early Rep-num EarlyRep parts failing appear at arraign ct date </t>
  </si>
  <si>
    <t>Reach-num women enrolled</t>
  </si>
  <si>
    <t>Reach-num women attended WCDF weekly mtgs (on avg)</t>
  </si>
  <si>
    <t>MWP-num men attended WCDF weekly mtg (on avg)</t>
  </si>
  <si>
    <t>MWP-num men attended MCDF weekly mtg (on avg)</t>
  </si>
  <si>
    <t>MWP-num men attended MDF weekly mtg (on avg)</t>
  </si>
  <si>
    <t>In-House Support svcs-Recovery mtg</t>
  </si>
  <si>
    <t>cr9aa_reachnumwomenattendedwcdfweeklymtgsonavg</t>
  </si>
  <si>
    <t>cr9aa_reachnumwomenenrolled</t>
  </si>
  <si>
    <t>PCRS refs for-Resource svc Center (West County)</t>
  </si>
  <si>
    <t>z1170 refs for-Resource svc Center (West County)</t>
  </si>
  <si>
    <t>Outcomes-num Brief svc</t>
  </si>
  <si>
    <t>Outcomes-num enrolled in at least 1 svc</t>
  </si>
  <si>
    <t>prog Activities-num rcvd a svc plan (=total served)</t>
  </si>
  <si>
    <t>Reasons for Incomplete-Relocation/ Case xfer</t>
  </si>
  <si>
    <t>unsuc exits-num due relocation/case xfer</t>
  </si>
  <si>
    <t>Reason for Incomplete prog-Relocation/ Case xfer</t>
  </si>
  <si>
    <t>HH-num No longer in prog due ct or Crim involvment (arrest, conviction, revocation or re-incarceration)</t>
  </si>
  <si>
    <t>AOD-num No longer in prog due ct or Crim involvment (arrest, conviction, revocation or re-incarceration)</t>
  </si>
  <si>
    <t>Reason for Unsuccesful Exit-ct or Crim involvement</t>
  </si>
  <si>
    <t>Type Matter-Crim record expungement</t>
  </si>
  <si>
    <t>Reasons for Incomplete-Due ct/ Crim Involvement</t>
  </si>
  <si>
    <t>unsuc exits-num due ct/Crim involvement (i.e., returned cust)</t>
  </si>
  <si>
    <t>Reason for Incomplete prog-Due ct/ Crim Involvement</t>
  </si>
  <si>
    <t>Occupant Outcomes-num No longer in prog due ct or Crim involvment (arrest, conviction, revocation or re-incarceration)</t>
  </si>
  <si>
    <t>cr9aa_outcomesnumactiveparts</t>
  </si>
  <si>
    <t>cr9aa_outcomesnumcontactedincust</t>
  </si>
  <si>
    <t>cr9aa_outcomesnumdidnotcompleteprog</t>
  </si>
  <si>
    <t>cr9aa_outcomesnumenrolledinatleast1svc</t>
  </si>
  <si>
    <t>cr9aa_outcomesnumenrolledinatleast2svcs</t>
  </si>
  <si>
    <t>cr9aa_outcomesnumenrolledinatleast3svcs</t>
  </si>
  <si>
    <t>cr9aa_outcomesnumenrolledinwestprog</t>
  </si>
  <si>
    <t>cr9aa_outcomesnumwisppriorrelease</t>
  </si>
  <si>
    <t>cr9aa_reasonsforincompleteabsconding</t>
  </si>
  <si>
    <t>cr9aa_reasonsforincompleteduectcriminvolvement</t>
  </si>
  <si>
    <t>cr9aa_reasonsforincompletefailmeetprogreqs</t>
  </si>
  <si>
    <t>cr9aa_reasonsforincompletelackengage</t>
  </si>
  <si>
    <t>cr9aa_reasonsforincompleterelocationcasexfer</t>
  </si>
  <si>
    <t>cr9aa_refsasianpacificislander</t>
  </si>
  <si>
    <t>cr9aa_refsethnicityother</t>
  </si>
  <si>
    <t>cr9aa_refslatinoa</t>
  </si>
  <si>
    <t>cr9aa_refsnumenrolled</t>
  </si>
  <si>
    <t>cr9aa_refsnumexited</t>
  </si>
  <si>
    <t>cr9aa_refsnumreferred</t>
  </si>
  <si>
    <t>cr9aa_refsregioncentral</t>
  </si>
  <si>
    <t>cr9aa_refsregioneast</t>
  </si>
  <si>
    <t>cr9aa_refstierab109prob</t>
  </si>
  <si>
    <t>cr9aa_refstiercurrawaitingtrial</t>
  </si>
  <si>
    <t>cr9aa_refstiercurrincust</t>
  </si>
  <si>
    <t>cr9aa_refstiercurronctprob</t>
  </si>
  <si>
    <t>cr9aa_refstiercurronparole</t>
  </si>
  <si>
    <t>cr9aa_refstierfelonyprob</t>
  </si>
  <si>
    <t>cr9aa_refstierlt30daysincustreleasedwinlast3</t>
  </si>
  <si>
    <t>cr9aa_refstiernonetheabove</t>
  </si>
  <si>
    <t>cr9aa_refstieroutjurisdiction</t>
  </si>
  <si>
    <t>cr9aa_refstierspecctprobbehavioraldvdrug</t>
  </si>
  <si>
    <t>cr9aa_aceracerreleases</t>
  </si>
  <si>
    <t>cr9aa_acercasesdisposedthroughacer</t>
  </si>
  <si>
    <t>cr9aa_acernumacerdispositions</t>
  </si>
  <si>
    <t>cr9aa_acernumcaseresolutionsat1stappearance</t>
  </si>
  <si>
    <t>cr9aa_acernumdefendentsrepresentedatarraignment</t>
  </si>
  <si>
    <t>cr9aa_acernumrecrepat1stappearanceeqnumdefendan</t>
  </si>
  <si>
    <t>cr9aa_acernumreleasedfromcustat1stappearance</t>
  </si>
  <si>
    <t>cr9aa_cleanslateavgnumpetitionsfiledperindividu</t>
  </si>
  <si>
    <t>cr9aa_cleanslateavgnumpetitionsgrantedperindivi</t>
  </si>
  <si>
    <t>cr9aa_cleanslatenumexpungementpetitionsfiled</t>
  </si>
  <si>
    <t>cr9aa_cleanslatenumexpungementpetitionsgranted</t>
  </si>
  <si>
    <t>cr9aa_cleanslatenumprop47petitionsfiled</t>
  </si>
  <si>
    <t>cr9aa_cleanslatenumprop47petitionsgranted</t>
  </si>
  <si>
    <t>cr9aa_cleanslatenumrequestforarrestsealinggrant</t>
  </si>
  <si>
    <t>cr9aa_cleanslatenumrequestsforarrestsealingfile</t>
  </si>
  <si>
    <t>cr9aa_cleanslatenumrequestsforcertrehabilitati</t>
  </si>
  <si>
    <t>cr9aa_cleanslatenumrequestsforcertrehabilitatio</t>
  </si>
  <si>
    <t>cr9aa_cleanslatetotalnumcspetitionsfiled</t>
  </si>
  <si>
    <t>cr9aa_cleanslatetotalnumcspetitionsgranted</t>
  </si>
  <si>
    <t>cr9aa_earlyrepnumcasesclosed</t>
  </si>
  <si>
    <t>cr9aa_earlyrepnumearlyreppartsappearatarraignct</t>
  </si>
  <si>
    <t>cr9aa_earlyrepnumearlyreppartsfailingappearatar</t>
  </si>
  <si>
    <t>cr9aa_earlyrepnumnewcasesopened</t>
  </si>
  <si>
    <t>cr9aa_earlyrepnumongoingactivecases</t>
  </si>
  <si>
    <t>cr9aa_socialworknumassessments</t>
  </si>
  <si>
    <t>cr9aa_socialworknummenassessed</t>
  </si>
  <si>
    <t>cr9aa_socialworknumrefoutsideagencies</t>
  </si>
  <si>
    <t>cr9aa_socialworknumrefs</t>
  </si>
  <si>
    <t>cr9aa_socialworknumwomenassessed</t>
  </si>
  <si>
    <t>cr9aa_cleanslatetotalnumcspetitionsdenied</t>
  </si>
  <si>
    <t>cr9aa_allenrollnumdevelopedfollowupplan</t>
  </si>
  <si>
    <t>cr9aa_allenrollnumdevelopedreunplan</t>
  </si>
  <si>
    <t>cr9aa_allenrollnumenrolledinfamskillsprog</t>
  </si>
  <si>
    <t>cr9aa_allenrollnumreceivingreunsvcs</t>
  </si>
  <si>
    <t>cr9aa_allenrollnumsuccessfullycompletedprog</t>
  </si>
  <si>
    <t>cr9aa_allenrollunsucexitsnumfailmeetprogreqs</t>
  </si>
  <si>
    <t>cr9aa_allenrollunsucexitsnumlackengage</t>
  </si>
  <si>
    <t>cr9aa_allenrollunsucexitsnumneedscouldnotbemet</t>
  </si>
  <si>
    <t>cr9aa_allenrollunsucexitsnumother</t>
  </si>
  <si>
    <t>cr9aa_allenrollunsucexitsnumrearrested</t>
  </si>
  <si>
    <t>cr9aa_newenrollageunknown</t>
  </si>
  <si>
    <t>cr9aa_newenrollnumaged2635</t>
  </si>
  <si>
    <t>cr9aa_newenrollnumaged3645</t>
  </si>
  <si>
    <t>cr9aa_newenrollnumaged4655</t>
  </si>
  <si>
    <t>cr9aa_newenrollnumaged55</t>
  </si>
  <si>
    <t>cr9aa_newenrollnumagedgt25</t>
  </si>
  <si>
    <t>cr9aa_newenrollnumasian</t>
  </si>
  <si>
    <t>cr9aa_newenrollnumblack</t>
  </si>
  <si>
    <t>cr9aa_newenrollnumfemale</t>
  </si>
  <si>
    <t>cr9aa_newenrollnumlatinohispanic</t>
  </si>
  <si>
    <t>cr9aa_newenrollnummale</t>
  </si>
  <si>
    <t>cr9aa_newenrollnumotherunknownmixed</t>
  </si>
  <si>
    <t>cr9aa_newenrollnumseekingreunwchildren</t>
  </si>
  <si>
    <t>cr9aa_newenrollnumseekingreunwparents</t>
  </si>
  <si>
    <t>cr9aa_newenrollnumseekingreunwpartner</t>
  </si>
  <si>
    <t>cr9aa_newenrollnumwhite</t>
  </si>
  <si>
    <t>cr9aa_newenrollregioncentral</t>
  </si>
  <si>
    <t>cr9aa_newenrollregioneast</t>
  </si>
  <si>
    <t>cr9aa_newenrollregionwest</t>
  </si>
  <si>
    <t>cr9aa_newenrolltierab109prob</t>
  </si>
  <si>
    <t>cr9aa_newenrolltiercurrawaitingtrial</t>
  </si>
  <si>
    <t>cr9aa_newenrolltiercurrincust</t>
  </si>
  <si>
    <t>cr9aa_newenrolltiercurronctprob</t>
  </si>
  <si>
    <t>cr9aa_newenrolltiercurronparole</t>
  </si>
  <si>
    <t>cr9aa_newenrolltierfelonyprob</t>
  </si>
  <si>
    <t>cr9aa_newenrolltierlt30daysincustrelwinlast</t>
  </si>
  <si>
    <t>cr9aa_newenrolltiernonetheabove</t>
  </si>
  <si>
    <t>cr9aa_newenrolltieroutjurisdiction</t>
  </si>
  <si>
    <t>cr9aa_newenrolltierspecctprobbehavioraldvdrug</t>
  </si>
  <si>
    <t>cr9aa_numnewenrollments</t>
  </si>
  <si>
    <t>cr9aa_numnewrefsrcvd</t>
  </si>
  <si>
    <t>cr9aa_numab109individualswnewfelonychargesab109</t>
  </si>
  <si>
    <t>cr9aa_numab109individualswnewfelonyconvictionsa</t>
  </si>
  <si>
    <t>cr9aa_numactivecasesdomviolence</t>
  </si>
  <si>
    <t>cr9aa_numactivecasesvwadvocates</t>
  </si>
  <si>
    <t>cr9aa_numallothernonab109felonyconvictionsab109</t>
  </si>
  <si>
    <t>cr9aa_numallothernonab109felonysentencesab109</t>
  </si>
  <si>
    <t>cr9aa_numassistedwvictimimpactstatementsvwadvoc</t>
  </si>
  <si>
    <t>cr9aa_numcaseswlifeexposuredomviolence</t>
  </si>
  <si>
    <t>cr9aa_numcaseupdatesvwadvocates</t>
  </si>
  <si>
    <t>cr9aa_numclosedcasesdomviolence</t>
  </si>
  <si>
    <t>cr9aa_numclosedcasesvwadvocates</t>
  </si>
  <si>
    <t>cr9aa_numfelonyarraignmentsacer</t>
  </si>
  <si>
    <t>cr9aa_numindividualssentsplitsentenceab109</t>
  </si>
  <si>
    <t>cr9aa_numindividualssentsupervisiononlyab109</t>
  </si>
  <si>
    <t>cr9aa_numindividualsvcscompletedvwadvocates</t>
  </si>
  <si>
    <t>cr9aa_numnewcasesdomviolence</t>
  </si>
  <si>
    <t>cr9aa_numnewcasesvwadvocates</t>
  </si>
  <si>
    <t>cr9aa_numprereleasereportsacer</t>
  </si>
  <si>
    <t>cr9aa_numrestitutionclaimsvwadvocates</t>
  </si>
  <si>
    <t>cr9aa_numsentjailonlyab109</t>
  </si>
  <si>
    <t>cr9aa_numsupervisionrevocations1170sab109</t>
  </si>
  <si>
    <t>cr9aa_numsupervisionrevocationsoveralltalab109</t>
  </si>
  <si>
    <t>cr9aa_numsupervisionrevocationsparoleab109</t>
  </si>
  <si>
    <t>cr9aa_numsupervisionrevocationsprcsab109</t>
  </si>
  <si>
    <t>New Cases Tier-LT 30 days in cust, relw/in last 3 yrs.</t>
  </si>
  <si>
    <t>Outcomes-num rcvd negotiated full rep</t>
  </si>
  <si>
    <t>Obtained-overcame occ licensing restrictions</t>
  </si>
  <si>
    <t>Obtained-rcvd protection fr domestic abuse</t>
  </si>
  <si>
    <t>cr9aa_caseoutcomesnumclientreturnedcust</t>
  </si>
  <si>
    <t>cr9aa_caseoutcomesnumctruledagainst</t>
  </si>
  <si>
    <t>cr9aa_caseoutcomesnumotherpleasespecifyasneede</t>
  </si>
  <si>
    <t>cr9aa_caseoutcomesnumsuccessfulcaseclosures</t>
  </si>
  <si>
    <t>cr9aa_caseoutcomesnumunsuccaseclosures</t>
  </si>
  <si>
    <t>cr9aa_newcasesageunknown</t>
  </si>
  <si>
    <t>cr9aa_newcasesnumaged2635</t>
  </si>
  <si>
    <t>cr9aa_newcasesnumaged3645</t>
  </si>
  <si>
    <t>cr9aa_newcasesnumaged4655</t>
  </si>
  <si>
    <t>cr9aa_newcasesnumaged55</t>
  </si>
  <si>
    <t>cr9aa_newcasesnumagedgt25</t>
  </si>
  <si>
    <t>cr9aa_newcasesnumfemale</t>
  </si>
  <si>
    <t>cr9aa_newcasesnummale</t>
  </si>
  <si>
    <t>cr9aa_newcasesnumnewlyopenedcases</t>
  </si>
  <si>
    <t>cr9aa_newcasesnumnewrefs</t>
  </si>
  <si>
    <t>cr9aa_newcasesnumongoingcurrentcases</t>
  </si>
  <si>
    <t>cr9aa_newcasesnumunresponsivecases</t>
  </si>
  <si>
    <t>cr9aa_newcasesraceethnicityasian</t>
  </si>
  <si>
    <t>cr9aa_newcasesraceethnicityblack</t>
  </si>
  <si>
    <t>cr9aa_newcasesraceethnicitylatinoa</t>
  </si>
  <si>
    <t>cr9aa_newcasesraceethnicitynativeamerican</t>
  </si>
  <si>
    <t>cr9aa_newcasesraceethnicityother</t>
  </si>
  <si>
    <t>cr9aa_newcasesraceethnicitywhite</t>
  </si>
  <si>
    <t>cr9aa_newcasestierab109prob</t>
  </si>
  <si>
    <t>cr9aa_newcasestiercurrawaitingtrial</t>
  </si>
  <si>
    <t>cr9aa_newcasestiercurrincust</t>
  </si>
  <si>
    <t>cr9aa_newcasestiercurronctprob</t>
  </si>
  <si>
    <t>cr9aa_newcasestiercurronparole</t>
  </si>
  <si>
    <t>cr9aa_newcasestierfelonyprob</t>
  </si>
  <si>
    <t>cr9aa_newcasestierlt30daysincustrelwinlast3</t>
  </si>
  <si>
    <t>cr9aa_newcasestiernonetheabove</t>
  </si>
  <si>
    <t>cr9aa_newcasestieroutjurisdiction</t>
  </si>
  <si>
    <t>cr9aa_newcasestierspecctprobbehavioraldvdrug</t>
  </si>
  <si>
    <t>cr9aa_obtainedconsumerrelief</t>
  </si>
  <si>
    <t>cr9aa_obtainedemp</t>
  </si>
  <si>
    <t>cr9aa_obtainedfinereductions</t>
  </si>
  <si>
    <t>cr9aa_obtainedovercamedriverslicenserestriction</t>
  </si>
  <si>
    <t>cr9aa_obtainedovercamehousingrestrictions</t>
  </si>
  <si>
    <t>cr9aa_obtainedovercameocclicensingrestrictions</t>
  </si>
  <si>
    <t>cr9aa_obtainedovercamerestrainingorder</t>
  </si>
  <si>
    <t>cr9aa_obtainedrcvdprotectiondv</t>
  </si>
  <si>
    <t>cr9aa_obtainedrcvdprotectionfrdomesticabuse</t>
  </si>
  <si>
    <t>cr9aa_obtainedrcvdprotectionsubhousing</t>
  </si>
  <si>
    <t>cr9aa_obtainedrcvdpublicbenefits</t>
  </si>
  <si>
    <t>cr9aa_outcomesnumbriefsvc</t>
  </si>
  <si>
    <t>cr9aa_outcomesnumcompletedcases</t>
  </si>
  <si>
    <t>cr9aa_outcomesnumctjudgementsinclientsfavor</t>
  </si>
  <si>
    <t>cr9aa_outcomesnumlegaladviceobtained</t>
  </si>
  <si>
    <t>cr9aa_outcomesnumrcvdnegotiatedfullrep</t>
  </si>
  <si>
    <t>cr9aa_programaticoutcomesnumclinicsheldatrsc</t>
  </si>
  <si>
    <t>cr9aa_reasonfornewcasescleanslate</t>
  </si>
  <si>
    <t>cr9aa_reasonfornewcasesconsumer</t>
  </si>
  <si>
    <t>cr9aa_reasonfornewcasesctdebt</t>
  </si>
  <si>
    <t>cr9aa_reasonfornewcasesdriverslicense</t>
  </si>
  <si>
    <t>cr9aa_reasonfornewcasesemp</t>
  </si>
  <si>
    <t>cr9aa_reasonfornewcasesfam</t>
  </si>
  <si>
    <t>cr9aa_reasonfornewcaseshousing</t>
  </si>
  <si>
    <t>cr9aa_reasonfornewcasesimmigration</t>
  </si>
  <si>
    <t>cr9aa_reasonfornewcasesoccupationallicense</t>
  </si>
  <si>
    <t>cr9aa_reasonfornewcasesotherlegal</t>
  </si>
  <si>
    <t>cr9aa_reasonfornewcasespublicbenefit</t>
  </si>
  <si>
    <t>cr9aa_typematterconsumer</t>
  </si>
  <si>
    <t>cr9aa_typemattercrimrecordexpungement</t>
  </si>
  <si>
    <t>cr9aa_typematterdomesticabuse</t>
  </si>
  <si>
    <t>cr9aa_typematterdriverslicense</t>
  </si>
  <si>
    <t>cr9aa_typematteremp</t>
  </si>
  <si>
    <t>cr9aa_typematterhousing</t>
  </si>
  <si>
    <t>cr9aa_typemattermiscellaneous</t>
  </si>
  <si>
    <t>cr9aa_typematteroccupationallicensing</t>
  </si>
  <si>
    <t>cr9aa_typematterpublicbenefits</t>
  </si>
  <si>
    <t>AOD-num AB 109 ICM (Intensive Case mgmt)</t>
  </si>
  <si>
    <t>All Enroll Housing-num receiving case mgmt svcs</t>
  </si>
  <si>
    <t>All Enroll-num rcvd financial money mgmt education</t>
  </si>
  <si>
    <t>All Enroll-Len time housed-num housed &lt; 4 mos.</t>
  </si>
  <si>
    <t>All Enroll-Len time housed-num housed 4-6 mos.</t>
  </si>
  <si>
    <t>All Enroll-Len time housed-num housed 7-9 mos.</t>
  </si>
  <si>
    <t>All Enroll-Len time housed-num housed 10-12 mos.</t>
  </si>
  <si>
    <t xml:space="preserve">All Enroll-Len time housed-num housed &gt; 1 year </t>
  </si>
  <si>
    <t>All Enroll-Len-Len-num employed &lt; 4 mos.</t>
  </si>
  <si>
    <t>All Enroll-Len-Len-num employed 4-6 mos.</t>
  </si>
  <si>
    <t>All Enroll-Len-Len-num employed 7-9 mos.</t>
  </si>
  <si>
    <t>All Enroll-Len-Len-num employed 10-12 mos.</t>
  </si>
  <si>
    <t xml:space="preserve">All Enroll-Len-Len-num employed &gt; 1 year </t>
  </si>
  <si>
    <t>If retained job for 90 days or more-num who remained employed for 180 days or more.</t>
  </si>
  <si>
    <t>If retained job for 90 days or more-num who have made contribution their IDA</t>
  </si>
  <si>
    <t>If retained job for 180 days or more-num who have access employer provided medical insurance</t>
  </si>
  <si>
    <t>cr9aa_allenrollavghourlyratepayforfulltimeworke</t>
  </si>
  <si>
    <t>cr9aa_allenrollavghourlyratepayforparttimeworke</t>
  </si>
  <si>
    <t>cr9aa_allenrollempnumcompletedpreempworkshop</t>
  </si>
  <si>
    <t>cr9aa_allenrollempnumenrolledinpreempworkshop</t>
  </si>
  <si>
    <t>cr9aa_allenrollempnumobtainednewempwin90daysen</t>
  </si>
  <si>
    <t>cr9aa_allenrollhousinghousingnumcurrhoused</t>
  </si>
  <si>
    <t>cr9aa_allenrollhousingnumreceivingcasemgmtsvcs</t>
  </si>
  <si>
    <t>cr9aa_allenrolllenlennumemployed1012mos</t>
  </si>
  <si>
    <t>cr9aa_allenrolllenlennumemployed1year</t>
  </si>
  <si>
    <t>cr9aa_allenrolllenlennumemployed46mos</t>
  </si>
  <si>
    <t>cr9aa_allenrolllenlennumemployed4mos</t>
  </si>
  <si>
    <t>cr9aa_allenrolllenlennumemployed79mos</t>
  </si>
  <si>
    <t>cr9aa_allenrolllentimehousednumhoused1012mos</t>
  </si>
  <si>
    <t>cr9aa_allenrolllentimehousednumhoused1year</t>
  </si>
  <si>
    <t>cr9aa_allenrolllentimehousednumhoused46mos</t>
  </si>
  <si>
    <t>cr9aa_allenrolllentimehousednumhoused4mos</t>
  </si>
  <si>
    <t>cr9aa_allenrolllentimehousednumhoused79mos</t>
  </si>
  <si>
    <t>cr9aa_allenrollnumcurremployed</t>
  </si>
  <si>
    <t>cr9aa_allenrollnumemployedfulltime32hoursweek</t>
  </si>
  <si>
    <t>cr9aa_allenrollnumemployedparttime32hoursweek</t>
  </si>
  <si>
    <t>cr9aa_allenrollnumestablishednewidas</t>
  </si>
  <si>
    <t>cr9aa_allenrollnummadedepositseachmonthida30e</t>
  </si>
  <si>
    <t>cr9aa_allenrollnumrcvdfinancialmoneymgmteducati</t>
  </si>
  <si>
    <t>cr9aa_allenrollnumrcvdtenanteducation</t>
  </si>
  <si>
    <t>cr9aa_allenrollnumwholeftempateitheremployerch</t>
  </si>
  <si>
    <t>cr9aa_allenrollnumwholeftempatemployeechoice</t>
  </si>
  <si>
    <t>cr9aa_empwin90daysenrollmentempwin90daysenrollm</t>
  </si>
  <si>
    <t>cr9aa_ifretainedjobfor180daysormorenumwhohave</t>
  </si>
  <si>
    <t>cr9aa_ifretainedjobfor90daysormorenumwhohavem</t>
  </si>
  <si>
    <t>cr9aa_ifretainedjobfor90daysormorenumwhoremain</t>
  </si>
  <si>
    <t>cr9aa_newenrollab109prob</t>
  </si>
  <si>
    <t>cr9aa_newenrollcentral</t>
  </si>
  <si>
    <t>cr9aa_newenrollcurrawaitingtrial</t>
  </si>
  <si>
    <t>cr9aa_newenrollcurrincust</t>
  </si>
  <si>
    <t>cr9aa_newenrollcurronctprob</t>
  </si>
  <si>
    <t>cr9aa_newenrollcurronparole</t>
  </si>
  <si>
    <t>cr9aa_newenrolleast</t>
  </si>
  <si>
    <t>cr9aa_newenrollfelonyprob</t>
  </si>
  <si>
    <t>cr9aa_newenrolllt30daysincustreleasedwinlast3</t>
  </si>
  <si>
    <t>cr9aa_newenrollnonetheabove</t>
  </si>
  <si>
    <t>cr9aa_newenrollnumafricanamerican</t>
  </si>
  <si>
    <t>cr9aa_newenrollnumethnicityotherunknown</t>
  </si>
  <si>
    <t>cr9aa_newenrollnumlatino</t>
  </si>
  <si>
    <t>cr9aa_newenrolloutjurisdiction</t>
  </si>
  <si>
    <t>cr9aa_newenrollspecctprobbehavioraldvdrug</t>
  </si>
  <si>
    <t>cr9aa_newenrollwest</t>
  </si>
  <si>
    <t>cr9aa_numobtainedfulltimeregularempwin180daysen</t>
  </si>
  <si>
    <t>cr9aa_numrefstal</t>
  </si>
  <si>
    <t>cr9aa_outcomesnumexitedprogwatleast1000inida</t>
  </si>
  <si>
    <t>cr9aa_outcomesnumsuccessfullycompletedprogieexi</t>
  </si>
  <si>
    <t>cr9aa_refsnumscreenedandacceptedforhousingsvcs</t>
  </si>
  <si>
    <t>cr9aa_unsucexitsnumabsconding</t>
  </si>
  <si>
    <t>cr9aa_unsucexitsnumduectcriminvolvementieret</t>
  </si>
  <si>
    <t>cr9aa_unsucexitsnumduelackengage</t>
  </si>
  <si>
    <t>cr9aa_unsucexitsnumduerelocationcasexfer</t>
  </si>
  <si>
    <t>cr9aa_unsucexitsnumfailparticipateinida</t>
  </si>
  <si>
    <t>cr9aa_unsucexitsnumunsucexits</t>
  </si>
  <si>
    <t>cr9aa_newenrollmen</t>
  </si>
  <si>
    <t>cr9aa_newenrollwomen</t>
  </si>
  <si>
    <t>cr9aa_refsnumscreenedandineligibleforhousingsvc</t>
  </si>
  <si>
    <t>Refs/Assess-# referred for program participation</t>
  </si>
  <si>
    <t>Refs/Assess-# intakes, AB 109</t>
  </si>
  <si>
    <t>Refs/Assess-# intakes, non AB 109</t>
  </si>
  <si>
    <t>Refs/Assess-# intakes, men</t>
  </si>
  <si>
    <t>Refs/Assess-# intakes, women</t>
  </si>
  <si>
    <t>Refs/Assess-# intakes, Black</t>
  </si>
  <si>
    <t>Refs/Assess-# intakes, Latino/a</t>
  </si>
  <si>
    <t>Refs/Assess-# intakes, Asian</t>
  </si>
  <si>
    <t>Refs/Assess-# intakes, White</t>
  </si>
  <si>
    <t>Refs/Assess-# intakes, race/ethnicity unknown</t>
  </si>
  <si>
    <t>Refs/Assess-# intakes, ≤ 25</t>
  </si>
  <si>
    <t>Refs/Assess-# intakes, 26-35</t>
  </si>
  <si>
    <t>Refs/Assess-# intakes, 36-45</t>
  </si>
  <si>
    <t>Refs/Assess-# intakes, 46-55</t>
  </si>
  <si>
    <t>Refs/Assess-# intakes, &gt; 55</t>
  </si>
  <si>
    <t>Refs/Assess-# intakes, West</t>
  </si>
  <si>
    <t>Refs/Assess-# intakes, Central</t>
  </si>
  <si>
    <t>Refs/Assess-# intakes, East</t>
  </si>
  <si>
    <t>Refs/Assess-Tier-AB 109 Probation</t>
  </si>
  <si>
    <t xml:space="preserve">Refs/Assess-Tier-Felony Probation </t>
  </si>
  <si>
    <t>Refs/Assess-Tier-Currently awaiting trial</t>
  </si>
  <si>
    <t>Refs/Assess-Tier-Currently on court probation</t>
  </si>
  <si>
    <t>Refs/Assess-Tier-Special court probation (Behavioral, DV, drug)</t>
  </si>
  <si>
    <t>Refs/Assess-Tier-Currently on Parole</t>
  </si>
  <si>
    <t>Refs/Assess-Tier-Out of jurisdiction</t>
  </si>
  <si>
    <t>Refs/Assess-Tier-None of the above</t>
  </si>
  <si>
    <t>Enrolled-# enrolled in program</t>
  </si>
  <si>
    <t>Enrolled-% enrolled of intakes (auto calculated)</t>
  </si>
  <si>
    <t>Enrolled-# enrolled, AB 109</t>
  </si>
  <si>
    <t>Enrolled-# enrolled, non AB 109</t>
  </si>
  <si>
    <t>Enrolled-# enrolled, one-on-one mentoring</t>
  </si>
  <si>
    <t>Enrolled-# enrolled, group mentoring</t>
  </si>
  <si>
    <t>Enrolled-# enrolled, men</t>
  </si>
  <si>
    <t>Enrolled-# enrolled, women</t>
  </si>
  <si>
    <t>Enrolled-# enrolled, Black</t>
  </si>
  <si>
    <t>Enrolled-# enrolled, Latino/a</t>
  </si>
  <si>
    <t>Enrolled-# enrolled, Asian</t>
  </si>
  <si>
    <t>Enrolled-# enrolled, White</t>
  </si>
  <si>
    <t>Enrolled-# enrolled, race/ethnicity unknown</t>
  </si>
  <si>
    <t>Enrolled-# enrolled, ≤ 25</t>
  </si>
  <si>
    <t>Enrolled-# enrolled, 26-35</t>
  </si>
  <si>
    <t>Enrolled-# enrolled, 36-45</t>
  </si>
  <si>
    <t>Enrolled-# enrolled, 46-55</t>
  </si>
  <si>
    <t>Enrolled-# enrolled, &gt; 55</t>
  </si>
  <si>
    <t>Enrolled-# enrolled, West</t>
  </si>
  <si>
    <t>Enrolled-# enrolled, Central</t>
  </si>
  <si>
    <t>Enrolled-# enrolled, East</t>
  </si>
  <si>
    <t>Enrolled-Tier-AB 109 Probation</t>
  </si>
  <si>
    <t xml:space="preserve">Enrolled-Tier-Felony Probation </t>
  </si>
  <si>
    <t>Enrolled-Tier-Currently awaiting trial</t>
  </si>
  <si>
    <t>Enrolled-Tier-Currently on court probation</t>
  </si>
  <si>
    <t>Enrolled-Tier-Special court probation (Behavioral, DV, drug)</t>
  </si>
  <si>
    <t>Enrolled-Tier-Currently on Parole</t>
  </si>
  <si>
    <t>Enrolled-Tier-Out of jurisdiction</t>
  </si>
  <si>
    <t>Enrolled-Tier-None of the above</t>
  </si>
  <si>
    <t>Outcomes:-# of on-going, active mentees, from previous Q</t>
  </si>
  <si>
    <t>Outcomes:-# provided a post release service assessment</t>
  </si>
  <si>
    <t>Outcomes:-# provided post release documentation assistance (for education or employment)</t>
  </si>
  <si>
    <t>Outcomes:-# provided a warm hand off from the gate to West Co.</t>
  </si>
  <si>
    <t>Outcomes:-# of mentees matched with a mentor</t>
  </si>
  <si>
    <t>Outcomes:-# mentees enrolled in weekly group mentoring; on average</t>
  </si>
  <si>
    <t>Outcomes:-# who successfully completed program</t>
  </si>
  <si>
    <t>Outcomes:-# of pro-social events provided (for mentors-mentees)</t>
  </si>
  <si>
    <t>Outcomes:-# of mentees attended pro-social event</t>
  </si>
  <si>
    <t>Outcomes:-# exits, no longer in program</t>
  </si>
  <si>
    <t>Outcomes:-# failure to meet program requirements</t>
  </si>
  <si>
    <t>Outcomes:-# exits due to court or criminal involvement</t>
  </si>
  <si>
    <t>Outcomes:-# exits due to lack of engagement</t>
  </si>
  <si>
    <t>Outcomes:-# exits due to absconding</t>
  </si>
  <si>
    <t>Outcomes:-# exits due to relocation or transfer</t>
  </si>
  <si>
    <t>Mentors:-# of mentors enrolled/recruited</t>
  </si>
  <si>
    <t>Mentors:-average # of mentees/mentor</t>
  </si>
  <si>
    <t>Mentors:-# of mentors exited/inactive</t>
  </si>
  <si>
    <t>Mentors:-# of mentors attended 1st training (one day)</t>
  </si>
  <si>
    <t>Mentors:-# of mentors attended training</t>
  </si>
  <si>
    <t>Mentors:-# of mentor trainings this reporting period</t>
  </si>
  <si>
    <t>Mentors:-# of total mentors at end of reporting period</t>
  </si>
  <si>
    <t>Refs/Assess-# of intakes conducted (# intakes for services:  both in cust and post-release)</t>
  </si>
  <si>
    <t>Refs/Assess-Tier-Currently in cust</t>
  </si>
  <si>
    <t>Enrolled-Tier-Currently in cust</t>
  </si>
  <si>
    <t>Refs/Assess-Tier-≥ 30 days in cust, rel w/in last 3 yrs.</t>
  </si>
  <si>
    <t>Enrolled-Tier-≥ 30 days in cust, rel w/in last 3 yrs.</t>
  </si>
  <si>
    <t>cr9aa_enrolledenrolled25</t>
  </si>
  <si>
    <t>cr9aa_enrolledenrolled2635</t>
  </si>
  <si>
    <t>cr9aa_enrolledenrolled3645</t>
  </si>
  <si>
    <t>cr9aa_enrolledenrolled4655</t>
  </si>
  <si>
    <t>cr9aa_enrolledenrolled55</t>
  </si>
  <si>
    <t>cr9aa_enrolledenrolledab109</t>
  </si>
  <si>
    <t>cr9aa_enrolledenrolledasian</t>
  </si>
  <si>
    <t>cr9aa_enrolledenrolledraceethnicityunknown</t>
  </si>
  <si>
    <t>cr9aa_enrolledenrolledwest</t>
  </si>
  <si>
    <t>cr9aa_enrolledenrolledwhite</t>
  </si>
  <si>
    <t>cr9aa_enrolledenrolledwomen</t>
  </si>
  <si>
    <t>cr9aa_enrolledtier30daysincustrelwinlast3y</t>
  </si>
  <si>
    <t>cr9aa_enrolledtierab109probation</t>
  </si>
  <si>
    <t>cr9aa_enrolledtiercurrentlyawaitingtrial</t>
  </si>
  <si>
    <t>cr9aa_enrolledtiercurrentlyincust</t>
  </si>
  <si>
    <t>cr9aa_enrolledtiercurrentlyoncourtprobation</t>
  </si>
  <si>
    <t>cr9aa_enrolledtiercurrentlyonparole</t>
  </si>
  <si>
    <t>cr9aa_enrolledtierfelonyprobation</t>
  </si>
  <si>
    <t>cr9aa_enrolledtiernoneoftheabove</t>
  </si>
  <si>
    <t>cr9aa_enrolledtieroutofjurisdiction</t>
  </si>
  <si>
    <t>cr9aa_enrolledtierspecialcourtprobationbehavior</t>
  </si>
  <si>
    <t>cr9aa_mentorsaverageofmenteesmentor</t>
  </si>
  <si>
    <t>cr9aa_mentorsofmentorsattended1sttrainingoned</t>
  </si>
  <si>
    <t>cr9aa_mentorsofmentorsattendedtraining</t>
  </si>
  <si>
    <t>cr9aa_mentorsofmentorsenrolledrecruited</t>
  </si>
  <si>
    <t>cr9aa_mentorsofmentorsexitedinactive</t>
  </si>
  <si>
    <t>cr9aa_mentorsofmentortrainingsthisreportingperi</t>
  </si>
  <si>
    <t>cr9aa_mentorsoftotalmentorsatendofreportingpe</t>
  </si>
  <si>
    <t>cr9aa_outcomesexitsduetoabsconding</t>
  </si>
  <si>
    <t>cr9aa_outcomesexitsduetocourtorcriminalinvolve</t>
  </si>
  <si>
    <t>cr9aa_outcomesexitsduetolackofengagement</t>
  </si>
  <si>
    <t>cr9aa_outcomesexitsduetorelocationortransfer</t>
  </si>
  <si>
    <t>cr9aa_outcomesexitsnolongerinprogram</t>
  </si>
  <si>
    <t>cr9aa_outcomesfailuretomeetprogramrequirements</t>
  </si>
  <si>
    <t>cr9aa_outcomesmenteesenrolledinweeklygroupmento</t>
  </si>
  <si>
    <t>cr9aa_outcomesofmenteesattendedprosocialevent</t>
  </si>
  <si>
    <t>cr9aa_outcomesofmenteesmatchedwithamentor</t>
  </si>
  <si>
    <t>cr9aa_outcomesofongoingactivementeesfromprev</t>
  </si>
  <si>
    <t>cr9aa_outcomesofprosocialeventsprovidedformen</t>
  </si>
  <si>
    <t>cr9aa_outcomesprovidedapostreleaseserviceassess</t>
  </si>
  <si>
    <t>cr9aa_outcomesprovidedawarmhandofffromthegate</t>
  </si>
  <si>
    <t>cr9aa_outcomesprovidedpostreleasedocumentationa</t>
  </si>
  <si>
    <t>cr9aa_outcomeswhosuccessfullycompletedprogram</t>
  </si>
  <si>
    <t>cr9aa_refsassessintakes25</t>
  </si>
  <si>
    <t>cr9aa_refsassessintakes2635</t>
  </si>
  <si>
    <t>cr9aa_refsassessintakes3645</t>
  </si>
  <si>
    <t>cr9aa_refsassessintakes4655</t>
  </si>
  <si>
    <t>cr9aa_refsassessintakes55</t>
  </si>
  <si>
    <t>cr9aa_refsassessintakesab109</t>
  </si>
  <si>
    <t>cr9aa_refsassessintakesasian</t>
  </si>
  <si>
    <t>cr9aa_refsassessintakesblack</t>
  </si>
  <si>
    <t>cr9aa_refsassessintakescentral</t>
  </si>
  <si>
    <t>cr9aa_refsassessintakeseast</t>
  </si>
  <si>
    <t>cr9aa_refsassessintakeslatinoa</t>
  </si>
  <si>
    <t>cr9aa_refsassessintakesmen</t>
  </si>
  <si>
    <t>cr9aa_refsassessintakesnonab109</t>
  </si>
  <si>
    <t>cr9aa_refsassessintakesraceethnicityunknown</t>
  </si>
  <si>
    <t>cr9aa_refsassessintakeswest</t>
  </si>
  <si>
    <t>cr9aa_refsassessintakeswhite</t>
  </si>
  <si>
    <t>cr9aa_refsassessintakeswomen</t>
  </si>
  <si>
    <t>cr9aa_refsassessofintakesconductedintakesfor</t>
  </si>
  <si>
    <t>cr9aa_refsassessreferredforprogramparticipation</t>
  </si>
  <si>
    <t>cr9aa_refsassesstier30daysincustrelwinlast</t>
  </si>
  <si>
    <t>cr9aa_refsassesstierab109probation</t>
  </si>
  <si>
    <t>cr9aa_refsassesstiercurrentlyawaitingtrial</t>
  </si>
  <si>
    <t>cr9aa_refsassesstiercurrentlyincust</t>
  </si>
  <si>
    <t>cr9aa_refsassesstiercurrentlyoncourtprobation</t>
  </si>
  <si>
    <t>cr9aa_refsassesstiercurrentlyonparole</t>
  </si>
  <si>
    <t>cr9aa_refsassesstierfelonyprobation</t>
  </si>
  <si>
    <t>cr9aa_refsassesstiernoneoftheabove</t>
  </si>
  <si>
    <t>cr9aa_refsassesstieroutofjurisdiction</t>
  </si>
  <si>
    <t>cr9aa_refsassesstierspecialcourtprobationbehavi</t>
  </si>
  <si>
    <t>cr9aa_enrolledenrolledinprogram</t>
  </si>
  <si>
    <t>cr9aa_enrolledenrolledblack</t>
  </si>
  <si>
    <t>cr9aa_enrolledenrolledcentral</t>
  </si>
  <si>
    <t>cr9aa_enrolledenrolledeast</t>
  </si>
  <si>
    <t>cr9aa_enrolledenrolledgroupmentoring</t>
  </si>
  <si>
    <t>cr9aa_enrolledenrolledlatinoa</t>
  </si>
  <si>
    <t>cr9aa_enrolledenrolledmen</t>
  </si>
  <si>
    <t>cr9aa_enrolledenrollednonab109</t>
  </si>
  <si>
    <t>cr9aa_enrolledenrolledoneononementoring</t>
  </si>
  <si>
    <t>cr9aa_enrolledenrolledofintakesautocalculated</t>
  </si>
  <si>
    <t># referred for program participation</t>
  </si>
  <si>
    <t># of intakes conducted (# intakes for services:  both in custody and post-release)</t>
  </si>
  <si>
    <t># intakes, AB 109</t>
  </si>
  <si>
    <t># intakes, non AB 109</t>
  </si>
  <si>
    <t># intakes, men</t>
  </si>
  <si>
    <t># intakes, women</t>
  </si>
  <si>
    <t># intakes, Black</t>
  </si>
  <si>
    <t># intakes, Latino/a</t>
  </si>
  <si>
    <t># intakes, Asian</t>
  </si>
  <si>
    <t># intakes, White</t>
  </si>
  <si>
    <t># intakes, race/ethnicity unknown</t>
  </si>
  <si>
    <t># intakes, ≤ 25</t>
  </si>
  <si>
    <t># intakes, 26-35</t>
  </si>
  <si>
    <t># intakes, 36-45</t>
  </si>
  <si>
    <t># intakes, 46-55</t>
  </si>
  <si>
    <t># intakes, &gt; 55</t>
  </si>
  <si>
    <t># intakes, West</t>
  </si>
  <si>
    <t># intakes, Central</t>
  </si>
  <si>
    <t># intakes, East</t>
  </si>
  <si>
    <t>AB 109 Probation</t>
  </si>
  <si>
    <t xml:space="preserve">Felony Probation </t>
  </si>
  <si>
    <t>≥ 30 days in custody, released w/in last 3 yrs.</t>
  </si>
  <si>
    <t>Currently awaiting trial</t>
  </si>
  <si>
    <t>Currently on court probation</t>
  </si>
  <si>
    <t>Special court probation (Behavioral, DV, drug)</t>
  </si>
  <si>
    <t>Currently on Parole</t>
  </si>
  <si>
    <t>Currently in custody</t>
  </si>
  <si>
    <t>Out of jurisdiction</t>
  </si>
  <si>
    <t>None of the above</t>
  </si>
  <si>
    <t># enrolled in program</t>
  </si>
  <si>
    <t>% enrolled of intakes (auto calculated)</t>
  </si>
  <si>
    <t># enrolled, AB 109</t>
  </si>
  <si>
    <t># enrolled, non AB 109</t>
  </si>
  <si>
    <t># enrolled, one-on-one mentoring</t>
  </si>
  <si>
    <t># enrolled, group mentoring</t>
  </si>
  <si>
    <t># enrolled, men</t>
  </si>
  <si>
    <t># enrolled, women</t>
  </si>
  <si>
    <t># enrolled, Black</t>
  </si>
  <si>
    <t># enrolled, Latino/a</t>
  </si>
  <si>
    <t># enrolled, Asian</t>
  </si>
  <si>
    <t># enrolled, White</t>
  </si>
  <si>
    <t># enrolled, race/ethnicity unknown</t>
  </si>
  <si>
    <r>
      <t xml:space="preserve"># enrolled, </t>
    </r>
    <r>
      <rPr>
        <sz val="11"/>
        <color theme="1"/>
        <rFont val="Calibri"/>
        <family val="2"/>
      </rPr>
      <t>≤ 25</t>
    </r>
  </si>
  <si>
    <t># enrolled, 26-35</t>
  </si>
  <si>
    <t># enrolled, 36-45</t>
  </si>
  <si>
    <t># enrolled, 46-55</t>
  </si>
  <si>
    <t># enrolled, &gt; 55</t>
  </si>
  <si>
    <t># enrolled, West</t>
  </si>
  <si>
    <t># enrolled, Central</t>
  </si>
  <si>
    <t># enrolled, East</t>
  </si>
  <si>
    <t># of on-going, active mentees, from previous Q</t>
  </si>
  <si>
    <t># provided a post release service assessment</t>
  </si>
  <si>
    <t># provided post release documentation assistance (for education or employment)</t>
  </si>
  <si>
    <t># provided a warm hand off from the gate to West Co.</t>
  </si>
  <si>
    <t># of mentees matched with a mentor</t>
  </si>
  <si>
    <t># mentees enrolled in weekly group mentoring; on average</t>
  </si>
  <si>
    <t># who successfully completed program</t>
  </si>
  <si>
    <t># of pro-social events provided (for mentors-mentees)</t>
  </si>
  <si>
    <t># of mentees attended pro-social event</t>
  </si>
  <si>
    <t># exits, no longer in program</t>
  </si>
  <si>
    <t># failure to meet program requirements</t>
  </si>
  <si>
    <t># exits due to court or criminal involvement</t>
  </si>
  <si>
    <t># exits due to lack of engagement</t>
  </si>
  <si>
    <t># exits due to absconding</t>
  </si>
  <si>
    <t># exits due to relocation or transfer</t>
  </si>
  <si>
    <t># of mentors enrolled/recruited</t>
  </si>
  <si>
    <t>average # of mentees/mentor</t>
  </si>
  <si>
    <t># of mentors exited/inactive</t>
  </si>
  <si>
    <t># of mentors attended 1st training (one day)</t>
  </si>
  <si>
    <t># of mentors attended training</t>
  </si>
  <si>
    <t># of mentor trainings this reporting period</t>
  </si>
  <si>
    <t># of total mentors at end of reporting period</t>
  </si>
  <si>
    <t>Page Label</t>
  </si>
  <si>
    <t>Order</t>
  </si>
  <si>
    <t>DB Label</t>
  </si>
  <si>
    <t>DB Internal Name</t>
  </si>
  <si>
    <t>TOTAL Referrals-# referrals, total</t>
  </si>
  <si>
    <t>TOTAL Referrals-# AB 109 referrals</t>
  </si>
  <si>
    <t>TOTAL Referrals-# non AB 109 referrals</t>
  </si>
  <si>
    <t>TOTAL Referrals-# screened and accepted for services</t>
  </si>
  <si>
    <t>TOTAL Referrals-# unscreened</t>
  </si>
  <si>
    <t>Among NEW Enrollees-Age-# aged ≤ 25</t>
  </si>
  <si>
    <t>Among NEW Enrollees-Age-# aged 26-35</t>
  </si>
  <si>
    <t>Among NEW Enrollees-Age-# aged 36-45</t>
  </si>
  <si>
    <t>Among NEW Enrollees-Age-# aged 46-55</t>
  </si>
  <si>
    <t>Among NEW Enrollees-Age-# aged &gt; 55</t>
  </si>
  <si>
    <t>Among NEW Enrollees-Age-Unknown</t>
  </si>
  <si>
    <t>Among NEW Enrollees-Race &amp; Ethnicity-Asian</t>
  </si>
  <si>
    <t>Among NEW Enrollees-Race &amp; Ethnicity-Black</t>
  </si>
  <si>
    <t xml:space="preserve">Among NEW Enrollees-Race &amp; Ethnicity-Latino/a </t>
  </si>
  <si>
    <t>Among NEW Enrollees-Race &amp; Ethnicity-Native American</t>
  </si>
  <si>
    <t>Among NEW Enrollees-Race &amp; Ethnicity-White</t>
  </si>
  <si>
    <t>Among NEW Enrollees-Race &amp; Ethnicity-Other</t>
  </si>
  <si>
    <t>Among NEW Enrollees-Gender-Female</t>
  </si>
  <si>
    <t>Among NEW Enrollees-Gender-Male</t>
  </si>
  <si>
    <t>Among NEW Enrollees-Region-West</t>
  </si>
  <si>
    <t>Among NEW Enrollees-Region-Central</t>
  </si>
  <si>
    <t>Among NEW Enrollees-Region-East</t>
  </si>
  <si>
    <t>Among NEW Enrollees-Tier-AB 109 Probation</t>
  </si>
  <si>
    <t xml:space="preserve">Among NEW Enrollees-Tier-Felony Probation </t>
  </si>
  <si>
    <t>Among NEW Enrollees-Tier-≥ 30 days in custody, released w/in last 3 yrs.</t>
  </si>
  <si>
    <t>Among NEW Enrollees-Tier-Currently awaiting trial</t>
  </si>
  <si>
    <t>Among NEW Enrollees-Tier-Currently on court probation</t>
  </si>
  <si>
    <t>Among NEW Enrollees-Tier-Special court probation (Behavioral, DV, drug)</t>
  </si>
  <si>
    <t>Among NEW Enrollees-Tier-Currently on Parole</t>
  </si>
  <si>
    <t>Among NEW Enrollees-Tier-Currently in custody</t>
  </si>
  <si>
    <t>Among NEW Enrollees-Tier-Out of jurisdiction</t>
  </si>
  <si>
    <t>Among NEW Enrollees-Tier-None of the above</t>
  </si>
  <si>
    <t>New Enrollee Services-Housing:-# receiving housing assessment/plan</t>
  </si>
  <si>
    <t>New Enrollee Services-Housing:-# enrolled in case management</t>
  </si>
  <si>
    <t>New Enrollee Services-Housing:-# receiving case management services</t>
  </si>
  <si>
    <t>New Enrollee Services-Housing:-Average # of participants per Case Mgr.</t>
  </si>
  <si>
    <t>New Enrollee Services-Housing:-# living with family/friends; temporary while awaiting permanent housing</t>
  </si>
  <si>
    <t>New Enrollee Services-Housing:-# placed in SLE transitional housing</t>
  </si>
  <si>
    <t>New Enrollee Services-Housing:-# placed in stable housing</t>
  </si>
  <si>
    <t>New Enrollee Services-Housing:-# received short term financial rental assistance</t>
  </si>
  <si>
    <t>New Enrollee Services-Housing:-# of West County SLE beds available, on average</t>
  </si>
  <si>
    <t>New Enrollee Services-Housing:-# of West County SLE beds occupied, on average</t>
  </si>
  <si>
    <t>New Enrollee Services-Housing:-# of Central County SLE beds available, on average</t>
  </si>
  <si>
    <t>New Enrollee Services-Housing:-# of Central County SLE beds occupied, on average</t>
  </si>
  <si>
    <t>New Enrollee Services-Housing:-# of East County SLE beds available, on average</t>
  </si>
  <si>
    <t>New Enrollee Services-Housing:-# of East County SLE beds occupied, on average</t>
  </si>
  <si>
    <t>New Enrollee Services-Family/therapeutic/crisis services:-# enrolled</t>
  </si>
  <si>
    <t>New Enrollee Services-Financial Services-# enrolled in financial education/credit counseling</t>
  </si>
  <si>
    <t xml:space="preserve">New Enrollee Services-Legal Services:-# referred to legal services </t>
  </si>
  <si>
    <t>New Enrollee Services-Employment referrals:-# who are un or under employed</t>
  </si>
  <si>
    <t>New Enrollee Services-Employment referrals:-# of un-under employed referred for employment services</t>
  </si>
  <si>
    <t>New Enrollee Services-Employment referrals:-Among those referred for employment services AND maintain housing for 90 days:</t>
  </si>
  <si>
    <t>New Enrollee Services-Employment referrals:-# with income higher than when referral to employment services was made</t>
  </si>
  <si>
    <t>New Enrollee Services-Housing duration/transitions:-# of SLE residents who maintained housing for at least 30 days</t>
  </si>
  <si>
    <t>New Enrollee Services-Housing duration/transitions:-# in stable housing who maintained for at least 30 days who exited to perm housing</t>
  </si>
  <si>
    <t>New Enrollee Services-Housing duration/transitions:-# who exited to perm housing and stayed for at least 6 mos.</t>
  </si>
  <si>
    <t>New Enrollee Services-Housing duration/transitions:-# who exited to perm housing and stayed for at least 1 year</t>
  </si>
  <si>
    <t>New Enrollee Services-Housing duration/transitions:-# transitioned to unsubsidized permanent housing</t>
  </si>
  <si>
    <t>New Enrollee Services-Housing duration/transitions:-# moved out of SLE to other stable housing</t>
  </si>
  <si>
    <t>New Enrollee Services-Housing duration/transitions:-# transitioned by taking over responsibility for rent</t>
  </si>
  <si>
    <t>Outcomes:-# successfully completed program (i.e, exited to perm housing)</t>
  </si>
  <si>
    <t>Outcomes:-# AB 109 successfully completed program</t>
  </si>
  <si>
    <t>Outcomes:-# unsuccessful exits-# failure to meet requirements</t>
  </si>
  <si>
    <t>Outcomes:-# unsuccessful exits-# due to court/criminal involvement (i.e., returned to custody)</t>
  </si>
  <si>
    <t>Outcomes:-# unsuccessful exits-# due to lack of engagement</t>
  </si>
  <si>
    <t>Outcomes:-# unsuccessful exits-# absconding</t>
  </si>
  <si>
    <t>Outcomes:-# unsuccessful exits-# due to relocation/case transfer</t>
  </si>
  <si>
    <t>Among NEW enrs-Gender-Female</t>
  </si>
  <si>
    <t>Among NEW enrs-Gender-Male</t>
  </si>
  <si>
    <t>Among NEW enrs-Region-West</t>
  </si>
  <si>
    <t>Among NEW enrs-Region-Central</t>
  </si>
  <si>
    <t>Among NEW enrs-Region-East</t>
  </si>
  <si>
    <t>Among NEW enrs-Tier-AB 109 Probation</t>
  </si>
  <si>
    <t xml:space="preserve">Among NEW enrs-Tier-Felony Probation </t>
  </si>
  <si>
    <t>Among NEW enrs-Tier-≥ 30 days in custody, released w/in last 3 yrs.</t>
  </si>
  <si>
    <t>Among NEW enrs-Tier-Special court probation (Behavioral, DV, drug)</t>
  </si>
  <si>
    <t>Among NEW enrs-Tier-Out of jurisdiction</t>
  </si>
  <si>
    <t>Among NEW enrs-Tier-None of the above</t>
  </si>
  <si>
    <t>Among NEW enrs-# aged ≤ 25</t>
  </si>
  <si>
    <t>Among NEW enrs-# aged 26-35</t>
  </si>
  <si>
    <t>Among NEW enrs-# aged 36-45</t>
  </si>
  <si>
    <t>Among NEW enrs-# aged 46-55</t>
  </si>
  <si>
    <t>Among NEW enrs-# aged &gt; 55</t>
  </si>
  <si>
    <t>Among NEW enrs-age Unknown</t>
  </si>
  <si>
    <t>New enr svcs-Housing:-# receiving housing assessment/plan</t>
  </si>
  <si>
    <t>New enr svcs-Housing:-# enrolled in case management</t>
  </si>
  <si>
    <t>New enr svcs-Housing:-# receiving case management svcs</t>
  </si>
  <si>
    <t>New enr svcs-Housing:-# living with family/friends; temporary while awaiting permanent housing</t>
  </si>
  <si>
    <t>New enr svcs-Housing:-# placed in SLE transitional housing</t>
  </si>
  <si>
    <t>New enr svcs-Housing:-# placed in stable housing</t>
  </si>
  <si>
    <t>New enr svcs-Housing:-# received short term financial rental assistance</t>
  </si>
  <si>
    <t>New enr svcs-Family/therapeutic/crisis svcs:-# enrolled</t>
  </si>
  <si>
    <t>New enr svcs-Financial svcs-# enrolled in financial education/credit counseling</t>
  </si>
  <si>
    <t>New enr svcs-Housing duration/transitions:-# of SLE residents who maintained housing for at least 30 days</t>
  </si>
  <si>
    <t>New enr svcs-Housing duration/transitions:-# in stable housing who maintained for at least 30 days who exited to perm housing</t>
  </si>
  <si>
    <t>New enr svcs-Housing duration/transitions:-# who exited to perm housing and stayed for at least 6 mos.</t>
  </si>
  <si>
    <t>New enr svcs-Housing duration/transitions:-# transitioned to unsubsidized permanent housing</t>
  </si>
  <si>
    <t>New enr svcs-Housing duration/transitions:-# moved out of SLE to other stable housing</t>
  </si>
  <si>
    <t>Among NEW enrs-Race &amp; Eth-Asian</t>
  </si>
  <si>
    <t>Among NEW enrs-Race &amp; Eth-Black</t>
  </si>
  <si>
    <t xml:space="preserve">Among NEW enrs-Race &amp; Eth-Latino/a </t>
  </si>
  <si>
    <t>Among NEW enrs-Race &amp; Eth-Native American</t>
  </si>
  <si>
    <t>Among NEW enrs-Race &amp; Eth-White</t>
  </si>
  <si>
    <t>Among NEW enrs-Race &amp; Eth-Other</t>
  </si>
  <si>
    <t>New enr svcs-Housing:-avg # of participants per Case Mgr.</t>
  </si>
  <si>
    <t>Among NEW enrs-Tier-curr awaiting trial</t>
  </si>
  <si>
    <t>Among NEW enrs-Tier-curr on court probation</t>
  </si>
  <si>
    <t>Among NEW enrs-Tier-curr on Parole</t>
  </si>
  <si>
    <t>Among NEW enrs-Tier-curr in custody</t>
  </si>
  <si>
    <t>TOTAL refs-# refs, total</t>
  </si>
  <si>
    <t>TOTAL refs-# AB 109 refs</t>
  </si>
  <si>
    <t>TOTAL refs-# non AB 109 refs</t>
  </si>
  <si>
    <t>TOTAL refs-# screened and accepted for svcs</t>
  </si>
  <si>
    <t>TOTAL refs-# unscreened</t>
  </si>
  <si>
    <t>New enr svcs-Employment refs:-# who are un or under employed</t>
  </si>
  <si>
    <t>New enr svcs-Housing:-# of West cty SLE beds available, on avg</t>
  </si>
  <si>
    <t>New enr svcs-Housing:-# of West cty SLE beds occupied, on avg</t>
  </si>
  <si>
    <t>New enr svcs-Housing:-# of Central cty SLE beds available, on avg</t>
  </si>
  <si>
    <t>New enr svcs-Housing:-# of Central cty SLE beds occupied, on avg</t>
  </si>
  <si>
    <t>New enr svcs-Housing:-# of East cty SLE beds available, on avg</t>
  </si>
  <si>
    <t>New enr svcs-Housing:-# of East cty SLE beds occupied, on avg</t>
  </si>
  <si>
    <t>Outcomes:-# successfully completed pgm (i.e, exited to perm housing)</t>
  </si>
  <si>
    <t>Outcomes:-# AB 109 successfully completed pgm</t>
  </si>
  <si>
    <t>Outcomes:-# unsuccessful exits-# failure to meet reqs</t>
  </si>
  <si>
    <t xml:space="preserve">New enr svcs-Legal svcs:-# ref to legal svcs </t>
  </si>
  <si>
    <t>New enr svcs-Employment refs:-# of un-under employed ref for employment svcs</t>
  </si>
  <si>
    <t>New enr svcs-Employment refs:-Among those ref for employment svcs AND maintain housing for 90 days:</t>
  </si>
  <si>
    <t>New enr svcs-Employment refs:-# with income higher than when ref to employment svcs was made</t>
  </si>
  <si>
    <t>New enr svcs-Housing dur/trans:-# who exited to perm housing and stayed for at least 1 year</t>
  </si>
  <si>
    <t>New enr svcs-Housing dur/trans:-# transitioned by taking over responsibility for rent</t>
  </si>
  <si>
    <t>cr9aa_amongnewenrsaged25</t>
  </si>
  <si>
    <t>cr9aa_amongnewenrsaged2635</t>
  </si>
  <si>
    <t>cr9aa_amongnewenrsaged3645</t>
  </si>
  <si>
    <t>cr9aa_amongnewenrsaged4655</t>
  </si>
  <si>
    <t>cr9aa_amongnewenrsaged55</t>
  </si>
  <si>
    <t>cr9aa_amongnewenrsageunknown</t>
  </si>
  <si>
    <t>cr9aa_amongnewenrsgenderfemale</t>
  </si>
  <si>
    <t>cr9aa_amongnewenrsgendermale</t>
  </si>
  <si>
    <t>cr9aa_amongnewenrsraceethasian</t>
  </si>
  <si>
    <t>cr9aa_amongnewenrsraceethblack</t>
  </si>
  <si>
    <t>cr9aa_amongnewenrsraceethlatinoa</t>
  </si>
  <si>
    <t>cr9aa_amongnewenrsraceethnativeamerican</t>
  </si>
  <si>
    <t>cr9aa_amongnewenrsraceethother</t>
  </si>
  <si>
    <t>cr9aa_amongnewenrsraceethwhite</t>
  </si>
  <si>
    <t>cr9aa_amongnewenrsregioncentral</t>
  </si>
  <si>
    <t>cr9aa_amongnewenrsregioneast</t>
  </si>
  <si>
    <t>cr9aa_amongnewenrsregionwest</t>
  </si>
  <si>
    <t>cr9aa_amongnewenrstier30daysincustodyreleased</t>
  </si>
  <si>
    <t>cr9aa_amongnewenrstierab109probation</t>
  </si>
  <si>
    <t>cr9aa_amongnewenrstiercurrawaitingtrial</t>
  </si>
  <si>
    <t>cr9aa_amongnewenrstiercurrincustody</t>
  </si>
  <si>
    <t>cr9aa_amongnewenrstiercurroncourtprobation</t>
  </si>
  <si>
    <t>cr9aa_amongnewenrstiercurronparole</t>
  </si>
  <si>
    <t>cr9aa_amongnewenrstierfelonyprobation</t>
  </si>
  <si>
    <t>cr9aa_amongnewenrstiernoneoftheabove</t>
  </si>
  <si>
    <t>cr9aa_amongnewenrstieroutofjurisdiction</t>
  </si>
  <si>
    <t>cr9aa_amongnewenrstierspecialcourtprobationbeha</t>
  </si>
  <si>
    <t>cr9aa_newenrsvcsemploymentrefsamongthosereffor</t>
  </si>
  <si>
    <t>cr9aa_newenrsvcsemploymentrefsofununderemploy</t>
  </si>
  <si>
    <t>cr9aa_newenrsvcsemploymentrefswhoareunorunde</t>
  </si>
  <si>
    <t>cr9aa_newenrsvcsemploymentrefswithincomehigher</t>
  </si>
  <si>
    <t>cr9aa_newenrsvcsfamilytherapeuticcrisissvcsenr</t>
  </si>
  <si>
    <t>cr9aa_newenrsvcsfinancialsvcsenrolledinfinancia</t>
  </si>
  <si>
    <t>cr9aa_newenrsvcshousingavgofparticipantsperca</t>
  </si>
  <si>
    <t>cr9aa_newenrsvcshousingdurationtransitionsinst</t>
  </si>
  <si>
    <t>cr9aa_newenrsvcshousingdurationtransitionsmoved</t>
  </si>
  <si>
    <t>cr9aa_newenrsvcshousingdurationtransitionsofsl</t>
  </si>
  <si>
    <t>cr9aa_newenrsvcshousingdurationtransitionstrans</t>
  </si>
  <si>
    <t>cr9aa_newenrsvcshousingdurationtransitionswhoe</t>
  </si>
  <si>
    <t>cr9aa_newenrsvcshousingdurtranstransitionedby</t>
  </si>
  <si>
    <t>cr9aa_newenrsvcshousingdurtranswhoexitedtope</t>
  </si>
  <si>
    <t>cr9aa_newenrsvcshousingenrolledincasemanagemen</t>
  </si>
  <si>
    <t>cr9aa_newenrsvcshousinglivingwithfamilyfriends</t>
  </si>
  <si>
    <t>cr9aa_newenrsvcshousingofcentralctyslebedsav</t>
  </si>
  <si>
    <t>cr9aa_newenrsvcshousingofcentralctyslebedsoc</t>
  </si>
  <si>
    <t>cr9aa_newenrsvcshousingofeastctyslebedsavail</t>
  </si>
  <si>
    <t>cr9aa_newenrsvcshousingofeastctyslebedsoccup</t>
  </si>
  <si>
    <t>cr9aa_newenrsvcshousingofwestctyslebedsavail</t>
  </si>
  <si>
    <t>cr9aa_newenrsvcshousingofwestctyslebedsoccup</t>
  </si>
  <si>
    <t>cr9aa_newenrsvcshousingplacedinsletransitional</t>
  </si>
  <si>
    <t>cr9aa_newenrsvcshousingplacedinstablehousing</t>
  </si>
  <si>
    <t>cr9aa_newenrsvcshousingreceivedshorttermfinanc</t>
  </si>
  <si>
    <t>cr9aa_newenrsvcshousingreceivingcasemanagement</t>
  </si>
  <si>
    <t>cr9aa_newenrsvcshousingreceivinghousingassessme</t>
  </si>
  <si>
    <t>cr9aa_newenrsvcslegalsvcsreftolegalsvcs</t>
  </si>
  <si>
    <t>cr9aa_outcomesab109successfullycompletedpgm</t>
  </si>
  <si>
    <t>cr9aa_outcomessuccessfullycompletedpgmieexite</t>
  </si>
  <si>
    <t>cr9aa_outcomesunsuccessfulexitsabsconding</t>
  </si>
  <si>
    <t>cr9aa_outcomesunsuccessfulexitsduetocourtcrim</t>
  </si>
  <si>
    <t>cr9aa_outcomesunsuccessfulexitsduetolackofen</t>
  </si>
  <si>
    <t>cr9aa_outcomesunsuccessfulexitsduetorelocation</t>
  </si>
  <si>
    <t>cr9aa_outcomesunsuccessfulexitsfailuretomeetr</t>
  </si>
  <si>
    <t>cr9aa_totalrefsab109refs</t>
  </si>
  <si>
    <t>cr9aa_totalrefsnonab109refs</t>
  </si>
  <si>
    <t>cr9aa_totalrefsrefstotal</t>
  </si>
  <si>
    <t>cr9aa_totalrefsscreenedandacceptedforsvcs</t>
  </si>
  <si>
    <t>cr9aa_totalrefsunscreened</t>
  </si>
  <si>
    <t>refs/Intakes-# of new intakes</t>
  </si>
  <si>
    <t>refs/Intakes-# of AB109 intakes</t>
  </si>
  <si>
    <t>refs/Intakes-# intakes completed orientation, reentry plans</t>
  </si>
  <si>
    <t xml:space="preserve">refs/Intakes-# of warm hand offs </t>
  </si>
  <si>
    <t>refs/Intakes-RNR:  Risk Level-# new intakes at low risk</t>
  </si>
  <si>
    <t>refs/Intakes-RNR:  Risk Level-# new intakes at mod-hi risk</t>
  </si>
  <si>
    <t>refs/Intakes-# aged ≤ 25</t>
  </si>
  <si>
    <t>refs/Intakes-# aged 26-35</t>
  </si>
  <si>
    <t>refs/Intakes-# aged 36-45</t>
  </si>
  <si>
    <t>refs/Intakes-# aged 46-55</t>
  </si>
  <si>
    <t>refs/Intakes-# aged &gt; 55</t>
  </si>
  <si>
    <t>refs/Intakes-Age-Unknown</t>
  </si>
  <si>
    <t>refs/Intakes-Race &amp; Eth-Asian</t>
  </si>
  <si>
    <t>refs/Intakes-Race &amp; Eth-Black</t>
  </si>
  <si>
    <t xml:space="preserve">refs/Intakes-Race &amp; Eth-Latino/a </t>
  </si>
  <si>
    <t>refs/Intakes-Race &amp; Eth-Native American</t>
  </si>
  <si>
    <t>refs/Intakes-Race &amp; Eth-White</t>
  </si>
  <si>
    <t>refs/Intakes-Race &amp; Eth-Other</t>
  </si>
  <si>
    <t>refs/Intakes-Gender-Female</t>
  </si>
  <si>
    <t>refs/Intakes-Gender-Male</t>
  </si>
  <si>
    <t>refs/Intakes-Region-West</t>
  </si>
  <si>
    <t>refs/Intakes-Region-Central</t>
  </si>
  <si>
    <t>refs/Intakes-Region-East</t>
  </si>
  <si>
    <t>refs/Intakes-Tier-AB 109 Probation</t>
  </si>
  <si>
    <t xml:space="preserve">refs/Intakes-Tier-Felony Probation </t>
  </si>
  <si>
    <t>refs/Intakes-Tier-≥ 30 days in custody, released w/in last 3 yrs.</t>
  </si>
  <si>
    <t>refs/Intakes-Tier-Currently awaiting trial</t>
  </si>
  <si>
    <t>refs/Intakes-Tier-Currently on court probation</t>
  </si>
  <si>
    <t>refs/Intakes-Tier-Special court probation (Behavioral, DV, drug)</t>
  </si>
  <si>
    <t>refs/Intakes-Tier-Currently on Parole</t>
  </si>
  <si>
    <t>refs/Intakes-Tier-Currently in custody</t>
  </si>
  <si>
    <t>refs/Intakes-Tier-Out of jurisdiction</t>
  </si>
  <si>
    <t>refs/Intakes-Tier-None of the above</t>
  </si>
  <si>
    <t>Alpha-# of alpha participants from previous qtr.</t>
  </si>
  <si>
    <t>Alpha-# enrolled</t>
  </si>
  <si>
    <t>Alpha-# men</t>
  </si>
  <si>
    <t>Alpha-# women</t>
  </si>
  <si>
    <t>Alpha-# obtained employment</t>
  </si>
  <si>
    <t>Alpha-# re-arrested</t>
  </si>
  <si>
    <t>Alpha-# entered AODS tx</t>
  </si>
  <si>
    <t>Alpha-# graduated from alpha pgm.</t>
  </si>
  <si>
    <t>Outcomes-# voluntary exits, following intake</t>
  </si>
  <si>
    <t>Outcomes-unsuccessful exits-# failure to meet requirements</t>
  </si>
  <si>
    <t>Outcomes-unsuccessful exits-# due to court/criminal involvement</t>
  </si>
  <si>
    <t>Outcomes-unsuccessful exits-# due to lack of engagement</t>
  </si>
  <si>
    <t>Outcomes-unsuccessful exits-# absconding</t>
  </si>
  <si>
    <t>Outcomes-unsuccessful exits-# due to relocation/case transfer</t>
  </si>
  <si>
    <t>Outcomes-unsuccessful exits-# of RSC newsletters produced</t>
  </si>
  <si>
    <t>cr9aa_alphaenrolled</t>
  </si>
  <si>
    <t>cr9aa_alphaenteredaodstx</t>
  </si>
  <si>
    <t>cr9aa_alphagraduatedfromalphapgm</t>
  </si>
  <si>
    <t>cr9aa_alphamen</t>
  </si>
  <si>
    <t>cr9aa_alphaobtainedemployment</t>
  </si>
  <si>
    <t>cr9aa_alphaofalphaparticipantsfrompreviousqtr</t>
  </si>
  <si>
    <t>cr9aa_alpharearrested</t>
  </si>
  <si>
    <t>cr9aa_alphawomen</t>
  </si>
  <si>
    <t>cr9aa_outcomesunsuccessfulexitsduetocourtcrimin</t>
  </si>
  <si>
    <t>cr9aa_outcomesunsuccessfulexitsduetolackofengag</t>
  </si>
  <si>
    <t>cr9aa_outcomesunsuccessfulexitsduetorelocationc</t>
  </si>
  <si>
    <t>cr9aa_outcomesunsuccessfulexitsfailuretomeetreq</t>
  </si>
  <si>
    <t>cr9aa_outcomesunsuccessfulexitsofrscnewsletters</t>
  </si>
  <si>
    <t>cr9aa_outcomesvoluntaryexitsfollowingintake</t>
  </si>
  <si>
    <t>cr9aa_refsintakesaged25</t>
  </si>
  <si>
    <t>cr9aa_refsintakesaged2635</t>
  </si>
  <si>
    <t>cr9aa_refsintakesaged3645</t>
  </si>
  <si>
    <t>cr9aa_refsintakesaged4655</t>
  </si>
  <si>
    <t>cr9aa_refsintakesaged55</t>
  </si>
  <si>
    <t>cr9aa_refsintakesageunknown</t>
  </si>
  <si>
    <t>cr9aa_refsintakesgenderfemale</t>
  </si>
  <si>
    <t>cr9aa_refsintakesgendermale</t>
  </si>
  <si>
    <t>cr9aa_refsintakesintakescompletedorientationree</t>
  </si>
  <si>
    <t>cr9aa_refsintakesofab109intakes</t>
  </si>
  <si>
    <t>cr9aa_refsintakesofnewintakes</t>
  </si>
  <si>
    <t>cr9aa_refsintakesofwarmhandoffs</t>
  </si>
  <si>
    <t>cr9aa_refsintakesraceethasian</t>
  </si>
  <si>
    <t>cr9aa_refsintakesraceethblack</t>
  </si>
  <si>
    <t>cr9aa_refsintakesraceethlatinoa</t>
  </si>
  <si>
    <t>cr9aa_refsintakesraceethnativeamerican</t>
  </si>
  <si>
    <t>cr9aa_refsintakesraceethother</t>
  </si>
  <si>
    <t>cr9aa_refsintakesraceethwhite</t>
  </si>
  <si>
    <t>cr9aa_refsintakesregioncentral</t>
  </si>
  <si>
    <t>cr9aa_refsintakesregioneast</t>
  </si>
  <si>
    <t>cr9aa_refsintakesregionwest</t>
  </si>
  <si>
    <t>cr9aa_refsintakesrnrrisklevelnewintakesatlow</t>
  </si>
  <si>
    <t>cr9aa_refsintakesrnrrisklevelnewintakesatmod</t>
  </si>
  <si>
    <t>cr9aa_refsintakestier30daysincustodyreleasedw</t>
  </si>
  <si>
    <t>cr9aa_refsintakestierab109probation</t>
  </si>
  <si>
    <t>cr9aa_refsintakestiercurrentlyawaitingtrial</t>
  </si>
  <si>
    <t>cr9aa_refsintakestiercurrentlyincustody</t>
  </si>
  <si>
    <t>cr9aa_refsintakestiercurrentlyoncourtprobation</t>
  </si>
  <si>
    <t>cr9aa_refsintakestiercurrentlyonparole</t>
  </si>
  <si>
    <t>cr9aa_refsintakestierfelonyprobation</t>
  </si>
  <si>
    <t>cr9aa_refsintakestiernoneoftheabove</t>
  </si>
  <si>
    <t>cr9aa_refsintakestieroutofjurisdiction</t>
  </si>
  <si>
    <t>cr9aa_refsintakestierspecialcourtprobationbehav</t>
  </si>
  <si>
    <t>New Cases-Region-West</t>
  </si>
  <si>
    <t>New Cases-Region-Central</t>
  </si>
  <si>
    <t>New Cases-Region-East</t>
  </si>
  <si>
    <t>cr9aa_newcasesregioncentral</t>
  </si>
  <si>
    <t>cr9aa_newcasesregioneast</t>
  </si>
  <si>
    <t>cr9aa_newcasesregionwest</t>
  </si>
  <si>
    <t>Outcomes-complete at least 1 goal</t>
  </si>
  <si>
    <t>cr9aa_outcomescompleteatleast1goal</t>
  </si>
  <si>
    <t xml:space="preserve"> = $("#</t>
  </si>
  <si>
    <t>num AB 109 referrals</t>
  </si>
  <si>
    <t>cr9aa_numab109referrals</t>
  </si>
  <si>
    <t>Section</t>
  </si>
  <si>
    <t>Database Label</t>
  </si>
  <si>
    <t>HTML Label</t>
  </si>
  <si>
    <t>Section One</t>
  </si>
  <si>
    <t>Section Two</t>
  </si>
  <si>
    <t>Section Three</t>
  </si>
  <si>
    <t>Section Four</t>
  </si>
  <si>
    <t>Section Five</t>
  </si>
  <si>
    <t>Input</t>
  </si>
  <si>
    <t>var declaration</t>
  </si>
  <si>
    <t>JSON</t>
  </si>
  <si>
    <t>Database Name</t>
  </si>
  <si>
    <t>cr9aa_sectionfive</t>
  </si>
  <si>
    <t>cr9aa_sectionfour</t>
  </si>
  <si>
    <t>cr9aa_sectionone</t>
  </si>
  <si>
    <t>cr9aa_sectionthree</t>
  </si>
  <si>
    <t>cr9aa_sectiontwo</t>
  </si>
  <si>
    <t>&lt;textarea class="form-control" id="</t>
  </si>
  <si>
    <t>}} {% endif %}&lt;/textarea&gt;</t>
  </si>
  <si>
    <t>,</t>
  </si>
  <si>
    <t xml:space="preserve">": </t>
  </si>
  <si>
    <t>" rows="3"&gt;{% if recordCount &gt; 0 %}{{myquery.results.entities[0].</t>
  </si>
  <si>
    <t>"  type="number" value="{% if recordCount &gt; 0 %}{{myquery.results.entities[0].</t>
  </si>
  <si>
    <t>Program Director-Budget</t>
  </si>
  <si>
    <t>Network Manager-Budget</t>
  </si>
  <si>
    <t>Field Coordinator-Budget</t>
  </si>
  <si>
    <t>Administrative Coordinator-Budget</t>
  </si>
  <si>
    <t>Mentor/Volunteer Coordinator-Budget</t>
  </si>
  <si>
    <t>Total Salaries-Budget</t>
  </si>
  <si>
    <t>Fringe (33%)-Budget</t>
  </si>
  <si>
    <t>Total Salaries &amp; Benefits-Budget</t>
  </si>
  <si>
    <t>fringe rate charged-Budget</t>
  </si>
  <si>
    <t>Cell phones-Budget</t>
  </si>
  <si>
    <t>Office Op (Copier Lease, PCs, printers)-Budget</t>
  </si>
  <si>
    <t>Facility Rent-Budget</t>
  </si>
  <si>
    <t>Data system &amp; equip inc SAFE Licenses-Budget</t>
  </si>
  <si>
    <t>Internet, Wifi &amp; fax-Budget</t>
  </si>
  <si>
    <t>Printing-Budget</t>
  </si>
  <si>
    <t>Office Supplies (inc training equip/mtl)-Budget</t>
  </si>
  <si>
    <t>Training-Budget</t>
  </si>
  <si>
    <t>Community Outreach &amp; events-Budget</t>
  </si>
  <si>
    <t>Travel-Budget</t>
  </si>
  <si>
    <t>Auxiliary Funds/Misc-Budget</t>
  </si>
  <si>
    <t>Total Ops-Budget</t>
  </si>
  <si>
    <t>Total Personnel &amp; Ops-Budget</t>
  </si>
  <si>
    <t>Indirect Expenses - 15%-Budget</t>
  </si>
  <si>
    <t>Total Expenses-Budget</t>
  </si>
  <si>
    <t>Indirect Rate Charged-Budget</t>
  </si>
  <si>
    <t>Transitional Housing (Mz. Shirliz)-Budget</t>
  </si>
  <si>
    <t>Spec Voc Training (Fast)-Budget</t>
  </si>
  <si>
    <t>Pre/Post Rel Women's Case Mgmt (Centerforce)-Budget</t>
  </si>
  <si>
    <t>Total Subcontracts-Budget</t>
  </si>
  <si>
    <t>Grand Total Expenses-Budget</t>
  </si>
  <si>
    <t>Program Director-Current</t>
  </si>
  <si>
    <t>Network Manager-Current</t>
  </si>
  <si>
    <t>Field Coordinator-Current</t>
  </si>
  <si>
    <t>Administrative Coordinator-Current</t>
  </si>
  <si>
    <t>Mentor/Volunteer Coordinator-Current</t>
  </si>
  <si>
    <t>Total Salaries-Current</t>
  </si>
  <si>
    <t>Fringe (33%)-Current</t>
  </si>
  <si>
    <t>Total Salaries &amp; Benefits-Current</t>
  </si>
  <si>
    <t>fringe rate charged-Current</t>
  </si>
  <si>
    <t>Cell phones-Current</t>
  </si>
  <si>
    <t>Office Op (Copier Lease, PCs, printers)-Current</t>
  </si>
  <si>
    <t>Facility Rent-Current</t>
  </si>
  <si>
    <t>Data system &amp; equip inc SAFE Licenses-Current</t>
  </si>
  <si>
    <t>Internet, Wifi &amp; fax-Current</t>
  </si>
  <si>
    <t>Printing-Current</t>
  </si>
  <si>
    <t>Office Supplies (inc training equip/mtl)-Current</t>
  </si>
  <si>
    <t>Training-Current</t>
  </si>
  <si>
    <t>Community Outreach &amp; events-Current</t>
  </si>
  <si>
    <t>Travel-Current</t>
  </si>
  <si>
    <t>Auxiliary Funds/Misc-Current</t>
  </si>
  <si>
    <t>Total Ops-Current</t>
  </si>
  <si>
    <t>Total Personnel &amp; Ops-Current</t>
  </si>
  <si>
    <t>Indirect Expenses - 15%-Current</t>
  </si>
  <si>
    <t>Total Expenses-Current</t>
  </si>
  <si>
    <t>Indirect Rate Charged-Current</t>
  </si>
  <si>
    <t>Transitional Housing (Mz. Shirliz)-Current</t>
  </si>
  <si>
    <t>Spec Voc Training (Fast)-Current</t>
  </si>
  <si>
    <t>Pre/Post Rel Women's Case Mgmt (Centerforce)-Current</t>
  </si>
  <si>
    <t>Total Subcontracts-Current</t>
  </si>
  <si>
    <t>Grand Total Expenses-Current</t>
  </si>
  <si>
    <t>Program Director-Total</t>
  </si>
  <si>
    <t>Network Manager-Total</t>
  </si>
  <si>
    <t>Field Coordinator-Total</t>
  </si>
  <si>
    <t>Administrative Coordinator-Total</t>
  </si>
  <si>
    <t>Mentor/Volunteer Coordinator-Total</t>
  </si>
  <si>
    <t>Total Salaries-Total</t>
  </si>
  <si>
    <t>Fringe (33%)-Total</t>
  </si>
  <si>
    <t>Total Salaries &amp; Benefits-Total</t>
  </si>
  <si>
    <t>fringe rate charged-Total</t>
  </si>
  <si>
    <t>Cell phones-Total</t>
  </si>
  <si>
    <t>Office Op (Copier Lease, PCs, printers)-Total</t>
  </si>
  <si>
    <t>Facility Rent-Total</t>
  </si>
  <si>
    <t>Data system &amp; equip inc SAFE Licenses-Total</t>
  </si>
  <si>
    <t>Internet, Wifi &amp; fax-Total</t>
  </si>
  <si>
    <t>Printing-Total</t>
  </si>
  <si>
    <t>Office Supplies (inc training equip/mtl)-Total</t>
  </si>
  <si>
    <t>Training-Total</t>
  </si>
  <si>
    <t>Community Outreach &amp; events-Total</t>
  </si>
  <si>
    <t>Travel-Total</t>
  </si>
  <si>
    <t>Auxiliary Funds/Misc-Total</t>
  </si>
  <si>
    <t>Total Ops-Total</t>
  </si>
  <si>
    <t>Total Personnel &amp; Ops-Total</t>
  </si>
  <si>
    <t>Indirect Expenses - 15%-Total</t>
  </si>
  <si>
    <t>Total Expenses-Total</t>
  </si>
  <si>
    <t>Indirect Rate Charged-Total</t>
  </si>
  <si>
    <t>Transitional Housing (Mz. Shirliz)-Total</t>
  </si>
  <si>
    <t>Spec Voc Training (Fast)-Total</t>
  </si>
  <si>
    <t>Pre/Post Rel Women's Case Mgmt (Centerforce)-Total</t>
  </si>
  <si>
    <t>Total Subcontracts-Total</t>
  </si>
  <si>
    <t>Grand Total Expenses-Total</t>
  </si>
  <si>
    <t>Program Director-Further</t>
  </si>
  <si>
    <t>Network Manager-Further</t>
  </si>
  <si>
    <t>Field Coordinator-Further</t>
  </si>
  <si>
    <t>Administrative Coordinator-Further</t>
  </si>
  <si>
    <t>Mentor/Volunteer Coordinator-Further</t>
  </si>
  <si>
    <t>Total Salaries-Further</t>
  </si>
  <si>
    <t>Fringe (33%)-Further</t>
  </si>
  <si>
    <t>Total Salaries &amp; Benefits-Further</t>
  </si>
  <si>
    <t>fringe rate charged-Further</t>
  </si>
  <si>
    <t>Cell phones-Further</t>
  </si>
  <si>
    <t>Office Op (Copier Lease, PCs, printers)-Further</t>
  </si>
  <si>
    <t>Facility Rent-Further</t>
  </si>
  <si>
    <t>Data system &amp; equip inc SAFE Licenses-Further</t>
  </si>
  <si>
    <t>Internet, Wifi &amp; fax-Further</t>
  </si>
  <si>
    <t>Printing-Further</t>
  </si>
  <si>
    <t>Office Supplies (inc training equip/mtl)-Further</t>
  </si>
  <si>
    <t>Training-Further</t>
  </si>
  <si>
    <t>Community Outreach &amp; events-Further</t>
  </si>
  <si>
    <t>Travel-Further</t>
  </si>
  <si>
    <t>Auxiliary Funds/Misc-Further</t>
  </si>
  <si>
    <t>Total Ops-Further</t>
  </si>
  <si>
    <t>Total Personnel &amp; Ops-Further</t>
  </si>
  <si>
    <t>Indirect Expenses - 15%-Further</t>
  </si>
  <si>
    <t>Total Expenses-Further</t>
  </si>
  <si>
    <t>Indirect Rate Charged-Further</t>
  </si>
  <si>
    <t>Transitional Housing (Mz. Shirliz)-Further</t>
  </si>
  <si>
    <t>Spec Voc Training (Fast)-Further</t>
  </si>
  <si>
    <t>Pre/Post Rel Women's Case Mgmt (Centerforce)-Further</t>
  </si>
  <si>
    <t>Total Subcontracts-Further</t>
  </si>
  <si>
    <t>Grand Total Expenses-Further</t>
  </si>
  <si>
    <t>Program Director</t>
  </si>
  <si>
    <t>Network Manager</t>
  </si>
  <si>
    <t>Field Coordinator</t>
  </si>
  <si>
    <t>Administrative Coordinator</t>
  </si>
  <si>
    <t>Mentor/Volunteer Coordinator</t>
  </si>
  <si>
    <t>Total Salaries</t>
  </si>
  <si>
    <t>Fringe (33%)</t>
  </si>
  <si>
    <t>Total Salaries &amp; Benefits</t>
  </si>
  <si>
    <t>fringe rate charged</t>
  </si>
  <si>
    <t>Cell phones</t>
  </si>
  <si>
    <t>Office Operating costs (Copier Lease, PCs, printers)</t>
  </si>
  <si>
    <t>Facility Rent</t>
  </si>
  <si>
    <t>Data system &amp; equipment includes SAFE Licenses</t>
  </si>
  <si>
    <t>Internet, Wifi &amp; fax</t>
  </si>
  <si>
    <t>Printing</t>
  </si>
  <si>
    <t>Office Supplies (inc training equipment/materials)</t>
  </si>
  <si>
    <t>Training</t>
  </si>
  <si>
    <t>Community Outreach &amp; events</t>
  </si>
  <si>
    <t>Travel</t>
  </si>
  <si>
    <t>Auxiliary Funds/Miscellaneous</t>
  </si>
  <si>
    <t>Total Operations</t>
  </si>
  <si>
    <t>Total Personnel &amp; Operations</t>
  </si>
  <si>
    <t>Indirect Expenses - 15%</t>
  </si>
  <si>
    <t>Total Expenses</t>
  </si>
  <si>
    <t>Indirect Rate Charged</t>
  </si>
  <si>
    <t>Transitional Housing (Mz. Shirliz)</t>
  </si>
  <si>
    <t>Specialized Vocational Training (Fast)</t>
  </si>
  <si>
    <t>Pre/Post Release Women's Case Mgm't (Centerforce)</t>
  </si>
  <si>
    <t>Total Subcontracts</t>
  </si>
  <si>
    <t>Grand Total Expenses</t>
  </si>
  <si>
    <t>Field Coordinator1-Budget</t>
  </si>
  <si>
    <t>Field Coordinator2-Budget</t>
  </si>
  <si>
    <t>Field Coordinator3-Budget</t>
  </si>
  <si>
    <t>Field Coordinator1-Current</t>
  </si>
  <si>
    <t>Field Coordinator2-Current</t>
  </si>
  <si>
    <t>Field Coordinator3-Current</t>
  </si>
  <si>
    <t>Field Coordinator1-Total</t>
  </si>
  <si>
    <t>Field Coordinator2-Total</t>
  </si>
  <si>
    <t>Field Coordinator3-Total</t>
  </si>
  <si>
    <t>Field Coordinator1-Further</t>
  </si>
  <si>
    <t>Field Coordinator2-Further</t>
  </si>
  <si>
    <t>Field Coordinator3-Further</t>
  </si>
  <si>
    <t>Office Op (Copier Lease, PCs, printers)-Curr</t>
  </si>
  <si>
    <t>Data system &amp; equip inc SAFE Licenses-Curr</t>
  </si>
  <si>
    <t>Office Supplies (inc training equip/mtl)-Curr</t>
  </si>
  <si>
    <t>Pre/Post Rel Women's Case Mgmt (Centerfrc)-Curr</t>
  </si>
  <si>
    <t>Office Op (Copier Lease, PCs, printers)-Tot</t>
  </si>
  <si>
    <t>Data system &amp; equip inc SAFE Licenses-Tot</t>
  </si>
  <si>
    <t>Office Supplies (inc training equip/mtl)-Tot</t>
  </si>
  <si>
    <t>Pre/Post Rel Women's Case Mgmt (Centerfrc)-Tot</t>
  </si>
  <si>
    <t>Office Op (Copier Lease, PCs, printers)-Fur</t>
  </si>
  <si>
    <t>Data system &amp; equip inc SAFE Licenses-Fur</t>
  </si>
  <si>
    <t>Office Supplies (inc training equip/mtl)-Fur</t>
  </si>
  <si>
    <t>Pre/Post Rel Women's Case Mgmt (Centerfrc)-Fur</t>
  </si>
  <si>
    <t>crdae_administrativecoordinatorbudget</t>
  </si>
  <si>
    <t>crdae_administrativecoordinatorcurrent</t>
  </si>
  <si>
    <t>crdae_administrativecoordinatorfurther</t>
  </si>
  <si>
    <t>crdae_administrativecoordinatortotal</t>
  </si>
  <si>
    <t>crdae_auxiliaryfundsmiscbudget</t>
  </si>
  <si>
    <t>crdae_specvoctrainingfasttotal</t>
  </si>
  <si>
    <t>crdae_totalexpensesbudget</t>
  </si>
  <si>
    <t>crdae_totalexpensescurrent</t>
  </si>
  <si>
    <t>crdae_totalexpensesfurther</t>
  </si>
  <si>
    <t>crdae_totalexpensestotal</t>
  </si>
  <si>
    <t>crdae_totalopsbudget</t>
  </si>
  <si>
    <t>crdae_totalopscurrent</t>
  </si>
  <si>
    <t>crdae_totalopsfurther</t>
  </si>
  <si>
    <t>crdae_totalopstotal</t>
  </si>
  <si>
    <t>crdae_totalpersonnelopsbudget</t>
  </si>
  <si>
    <t>crdae_totalpersonnelopscurrent</t>
  </si>
  <si>
    <t>crdae_totalpersonnelopsfurther</t>
  </si>
  <si>
    <t>crdae_totalpersonnelopstotal</t>
  </si>
  <si>
    <t>crdae_totalsalariesbenefitsbudget</t>
  </si>
  <si>
    <t>crdae_totalsalariesbenefitscurrent</t>
  </si>
  <si>
    <t>crdae_totalsalariesbenefitsfurther</t>
  </si>
  <si>
    <t>crdae_totalsalariesbenefitstotal</t>
  </si>
  <si>
    <t>crdae_totalsalariesbudget</t>
  </si>
  <si>
    <t>crdae_totalsalariescurrent</t>
  </si>
  <si>
    <t>crdae_totalsalariesfurther</t>
  </si>
  <si>
    <t>crdae_totalsalariestotal</t>
  </si>
  <si>
    <t>crdae_totalsubcontractsbudget</t>
  </si>
  <si>
    <t>crdae_totalsubcontractscurrent</t>
  </si>
  <si>
    <t>crdae_totalsubcontractsfurther</t>
  </si>
  <si>
    <t>crdae_totalsubcontractstotal</t>
  </si>
  <si>
    <t>crdae_trainingbudget</t>
  </si>
  <si>
    <t>crdae_trainingcurrent</t>
  </si>
  <si>
    <t>crdae_trainingfurther</t>
  </si>
  <si>
    <t>crdae_trainingtotal</t>
  </si>
  <si>
    <t>crdae_transitionalhousingmzshirlizbudget</t>
  </si>
  <si>
    <t>crdae_transitionalhousingmzshirlizcurrent</t>
  </si>
  <si>
    <t>crdae_transitionalhousingmzshirlizfurther</t>
  </si>
  <si>
    <t>crdae_transitionalhousingmzshirliztotal</t>
  </si>
  <si>
    <t>crdae_travelbudget</t>
  </si>
  <si>
    <t>crdae_travelcurrent</t>
  </si>
  <si>
    <t>crdae_travelfurther</t>
  </si>
  <si>
    <t>crdae_traveltotal</t>
  </si>
  <si>
    <t>Office Supplies (inc training equip/mtl)-Bud</t>
  </si>
  <si>
    <t>Pre/Post Rel Women's Case Mgmt (Centerfrc)-Bud</t>
  </si>
  <si>
    <t>num particpants referred</t>
  </si>
  <si>
    <t>num pre-release refs (subset parts from above)</t>
  </si>
  <si>
    <t>num refs enrolled</t>
  </si>
  <si>
    <t>num on-going active parts, excluding new refs</t>
  </si>
  <si>
    <t>crdae_auxiliaryfundsmisccurrent</t>
  </si>
  <si>
    <t>crdae_auxiliaryfundsmiscfurther</t>
  </si>
  <si>
    <t>crdae_auxiliaryfundsmisctotal</t>
  </si>
  <si>
    <t>crdae_cellphonesbudget</t>
  </si>
  <si>
    <t>crdae_cellphonescurrent</t>
  </si>
  <si>
    <t>crdae_cellphonesfurther</t>
  </si>
  <si>
    <t>crdae_cellphonestotal</t>
  </si>
  <si>
    <t>crdae_communityoutreacheventsbudget</t>
  </si>
  <si>
    <t>crdae_communityoutreacheventscurrent</t>
  </si>
  <si>
    <t>crdae_communityoutreacheventsfurther</t>
  </si>
  <si>
    <t>crdae_communityoutreacheventstotal</t>
  </si>
  <si>
    <t>crdae_datasystemequipincsafelicensesbudget</t>
  </si>
  <si>
    <t>crdae_datasystemequipincsafelicensescurr</t>
  </si>
  <si>
    <t>crdae_datasystemequipincsafelicensesfur</t>
  </si>
  <si>
    <t>crdae_datasystemequipincsafelicensestot</t>
  </si>
  <si>
    <t>crdae_facilityrentbudget</t>
  </si>
  <si>
    <t>crdae_facilityrentcurrent</t>
  </si>
  <si>
    <t>crdae_facilityrentfurther</t>
  </si>
  <si>
    <t>crdae_facilityrenttotal</t>
  </si>
  <si>
    <t>crdae_fieldcoordinator1budget</t>
  </si>
  <si>
    <t>crdae_fieldcoordinator1current</t>
  </si>
  <si>
    <t>crdae_fieldcoordinator1further</t>
  </si>
  <si>
    <t>crdae_fieldcoordinator1total</t>
  </si>
  <si>
    <t>crdae_fieldcoordinator2budget</t>
  </si>
  <si>
    <t>crdae_fieldcoordinator2current</t>
  </si>
  <si>
    <t>crdae_fieldcoordinator2further</t>
  </si>
  <si>
    <t>crdae_fieldcoordinator2total</t>
  </si>
  <si>
    <t>crdae_fieldcoordinator3budget</t>
  </si>
  <si>
    <t>crdae_fieldcoordinator3current</t>
  </si>
  <si>
    <t>crdae_fieldcoordinator3further</t>
  </si>
  <si>
    <t>crdae_fieldcoordinator3total</t>
  </si>
  <si>
    <t>crdae_fringe33budget</t>
  </si>
  <si>
    <t>crdae_fringe33current</t>
  </si>
  <si>
    <t>crdae_fringe33further</t>
  </si>
  <si>
    <t>crdae_fringe33total</t>
  </si>
  <si>
    <t>crdae_fringeratechargedbudget</t>
  </si>
  <si>
    <t>crdae_fringeratechargedcurrent</t>
  </si>
  <si>
    <t>crdae_fringeratechargedfurther</t>
  </si>
  <si>
    <t>crdae_fringeratechargedtotal</t>
  </si>
  <si>
    <t>crdae_grandtotalexpensesbudget</t>
  </si>
  <si>
    <t>crdae_grandtotalexpensescurrent</t>
  </si>
  <si>
    <t>crdae_grandtotalexpensesfurther</t>
  </si>
  <si>
    <t>crdae_grandtotalexpensestotal</t>
  </si>
  <si>
    <t>crdae_indirectexpenses15budget</t>
  </si>
  <si>
    <t>crdae_indirectexpenses15current</t>
  </si>
  <si>
    <t>crdae_indirectexpenses15further</t>
  </si>
  <si>
    <t>crdae_indirectexpenses15total</t>
  </si>
  <si>
    <t>crdae_indirectratechargedbudget</t>
  </si>
  <si>
    <t>crdae_indirectratechargedcurrent</t>
  </si>
  <si>
    <t>crdae_indirectratechargedfurther</t>
  </si>
  <si>
    <t>crdae_indirectratechargedtotal</t>
  </si>
  <si>
    <t>crdae_internetwififaxbudget</t>
  </si>
  <si>
    <t>crdae_internetwififaxcurrent</t>
  </si>
  <si>
    <t>crdae_internetwififaxfurther</t>
  </si>
  <si>
    <t>crdae_internetwififaxtotal</t>
  </si>
  <si>
    <t>crdae_mentorvolunteercoordinatorbudget</t>
  </si>
  <si>
    <t>crdae_mentorvolunteercoordinatorcurrent</t>
  </si>
  <si>
    <t>crdae_mentorvolunteercoordinatorfurther</t>
  </si>
  <si>
    <t>crdae_mentorvolunteercoordinatortotal</t>
  </si>
  <si>
    <t>crdae_networkmanagerbudget</t>
  </si>
  <si>
    <t>crdae_networkmanagercurrent</t>
  </si>
  <si>
    <t>crdae_networkmanagerfurther</t>
  </si>
  <si>
    <t>crdae_networkmanagertotal</t>
  </si>
  <si>
    <t>crdae_officeopcopierleasepcsprintersbudget</t>
  </si>
  <si>
    <t>crdae_officeopcopierleasepcsprinterscurr</t>
  </si>
  <si>
    <t>crdae_officeopcopierleasepcsprintersfur</t>
  </si>
  <si>
    <t>crdae_officeopcopierleasepcsprinterstot</t>
  </si>
  <si>
    <t>crdae_officesuppliesinctrainingequipmtlbud</t>
  </si>
  <si>
    <t>crdae_officesuppliesinctrainingequipmtlcurr</t>
  </si>
  <si>
    <t>crdae_officesuppliesinctrainingequipmtlfur</t>
  </si>
  <si>
    <t>crdae_officesuppliesinctrainingequipmtltot</t>
  </si>
  <si>
    <t>crdae_prepostrelwomenscasemgmtcenterfrcbud</t>
  </si>
  <si>
    <t>crdae_prepostrelwomenscasemgmtcenterfrccurr</t>
  </si>
  <si>
    <t>crdae_prepostrelwomenscasemgmtcenterfrcfur</t>
  </si>
  <si>
    <t>crdae_prepostrelwomenscasemgmtcenterfrctot</t>
  </si>
  <si>
    <t>crdae_printingbudget</t>
  </si>
  <si>
    <t>crdae_printingcurrent</t>
  </si>
  <si>
    <t>crdae_printingfurther</t>
  </si>
  <si>
    <t>crdae_printingtotal</t>
  </si>
  <si>
    <t>crdae_programdirectorbudget</t>
  </si>
  <si>
    <t>crdae_programdirectorcurrent</t>
  </si>
  <si>
    <t>crdae_programdirectorfurther</t>
  </si>
  <si>
    <t>crdae_programdirectortotal</t>
  </si>
  <si>
    <t>crdae_specvoctrainingfastbudget</t>
  </si>
  <si>
    <t>crdae_specvoctrainingfastcurrent</t>
  </si>
  <si>
    <t>crdae_specvoctrainingfastfurther</t>
  </si>
  <si>
    <t>Managing Attorney-Budget</t>
  </si>
  <si>
    <t>Managing Attorney-Current</t>
  </si>
  <si>
    <t>Managing Attorney-Total</t>
  </si>
  <si>
    <t>Managing Attorney-Further</t>
  </si>
  <si>
    <t>Eco. Justice Attorney-Budget</t>
  </si>
  <si>
    <t>Eco. Justice Attorney-Current</t>
  </si>
  <si>
    <t>Eco. Justice Attorney-Total</t>
  </si>
  <si>
    <t>Eco. Justice Attorney-Further</t>
  </si>
  <si>
    <t>Staff Attorney-Budget</t>
  </si>
  <si>
    <t>Staff Attorney-Current</t>
  </si>
  <si>
    <t>Staff Attorney-Total</t>
  </si>
  <si>
    <t>Staff Attorney-Further</t>
  </si>
  <si>
    <t>Support Staff-Budget</t>
  </si>
  <si>
    <t>Support Staff-Current</t>
  </si>
  <si>
    <t>Support Staff-Total</t>
  </si>
  <si>
    <t>Support Staff-Further</t>
  </si>
  <si>
    <t>Payroll Taxes -Budget</t>
  </si>
  <si>
    <t>Payroll Taxes -Current</t>
  </si>
  <si>
    <t>Payroll Taxes -Total</t>
  </si>
  <si>
    <t>Payroll Taxes -Further</t>
  </si>
  <si>
    <t>Health and Dental Insurance -Budget</t>
  </si>
  <si>
    <t>Health and Dental Insurance -Current</t>
  </si>
  <si>
    <t>Health and Dental Insurance -Total</t>
  </si>
  <si>
    <t>Health and Dental Insurance -Further</t>
  </si>
  <si>
    <t>Total Taxes and Benefits-Budget</t>
  </si>
  <si>
    <t>Total Taxes and Benefits-Current</t>
  </si>
  <si>
    <t>Total Taxes and Benefits-Total</t>
  </si>
  <si>
    <t>Total Taxes and Benefits-Further</t>
  </si>
  <si>
    <t>Total Personnel-Budget</t>
  </si>
  <si>
    <t>Total Personnel-Current</t>
  </si>
  <si>
    <t>Total Personnel-Total</t>
  </si>
  <si>
    <t>Total Personnel-Further</t>
  </si>
  <si>
    <t>Space Cost-Budget</t>
  </si>
  <si>
    <t>Space Cost-Current</t>
  </si>
  <si>
    <t>Space Cost-Total</t>
  </si>
  <si>
    <t>Space Cost-Further</t>
  </si>
  <si>
    <t>Equipment Rental and Maint-Budget</t>
  </si>
  <si>
    <t>Equipment Rental and Maint-Current</t>
  </si>
  <si>
    <t>Equipment Rental and Maint-Total</t>
  </si>
  <si>
    <t>Equipment Rental and Maint-Further</t>
  </si>
  <si>
    <t>Telephone-Budget</t>
  </si>
  <si>
    <t>Telephone-Current</t>
  </si>
  <si>
    <t>Telephone-Total</t>
  </si>
  <si>
    <t>Telephone-Further</t>
  </si>
  <si>
    <t>Office Supplies-Budget</t>
  </si>
  <si>
    <t>Office Supplies-Current</t>
  </si>
  <si>
    <t>Office Supplies-Total</t>
  </si>
  <si>
    <t>Office Supplies-Further</t>
  </si>
  <si>
    <t>Insurance-Budget</t>
  </si>
  <si>
    <t>Insurance-Current</t>
  </si>
  <si>
    <t>Insurance-Total</t>
  </si>
  <si>
    <t>Insurance-Further</t>
  </si>
  <si>
    <t>Total Non Personnel-Budget</t>
  </si>
  <si>
    <t>Total Non Personnel-Current</t>
  </si>
  <si>
    <t>Total Non Personnel-Total</t>
  </si>
  <si>
    <t>Total Non Personnel-Further</t>
  </si>
  <si>
    <t>Indirect Cost 18%-Budget</t>
  </si>
  <si>
    <t>Indirect Cost 18%-Current</t>
  </si>
  <si>
    <t>Indirect Cost 18%-Total</t>
  </si>
  <si>
    <t>Indirect Cost 18%-Further</t>
  </si>
  <si>
    <t>Total Costs-Budget</t>
  </si>
  <si>
    <t>Total Costs-Current</t>
  </si>
  <si>
    <t>Total Costs-Total</t>
  </si>
  <si>
    <t>Total Costs-Further</t>
  </si>
  <si>
    <t>crdae_ecojusticeattorneybudget</t>
  </si>
  <si>
    <t>crdae_ecojusticeattorneycurrent</t>
  </si>
  <si>
    <t>crdae_ecojusticeattorneyfurther</t>
  </si>
  <si>
    <t>crdae_ecojusticeattorneytotal</t>
  </si>
  <si>
    <t>crdae_equipmentrentalandmaintbudget</t>
  </si>
  <si>
    <t>crdae_equipmentrentalandmaintcurrent</t>
  </si>
  <si>
    <t>crdae_equipmentrentalandmaintfurther</t>
  </si>
  <si>
    <t>crdae_equipmentrentalandmainttotal</t>
  </si>
  <si>
    <t>crdae_healthanddentalinsurancebudget</t>
  </si>
  <si>
    <t>crdae_healthanddentalinsurancecurrent</t>
  </si>
  <si>
    <t>crdae_healthanddentalinsurancefurther</t>
  </si>
  <si>
    <t>crdae_healthanddentalinsurancetotal</t>
  </si>
  <si>
    <t>crdae_indirectcost18budget</t>
  </si>
  <si>
    <t>crdae_indirectcost18current</t>
  </si>
  <si>
    <t>crdae_indirectcost18further</t>
  </si>
  <si>
    <t>crdae_indirectcost18total</t>
  </si>
  <si>
    <t>crdae_insurancebudget</t>
  </si>
  <si>
    <t>crdae_insurancecurrent</t>
  </si>
  <si>
    <t>crdae_insurancefurther</t>
  </si>
  <si>
    <t>crdae_insurancetotal</t>
  </si>
  <si>
    <t>crdae_managingattorneybudget</t>
  </si>
  <si>
    <t>crdae_managingattorneycurrent</t>
  </si>
  <si>
    <t>crdae_managingattorneyfurther</t>
  </si>
  <si>
    <t>crdae_managingattorneytotal</t>
  </si>
  <si>
    <t>crdae_officesuppliesbudget</t>
  </si>
  <si>
    <t>crdae_officesuppliescurrent</t>
  </si>
  <si>
    <t>crdae_officesuppliesfurther</t>
  </si>
  <si>
    <t>crdae_officesuppliestotal</t>
  </si>
  <si>
    <t>crdae_payrolltaxesbudget</t>
  </si>
  <si>
    <t>crdae_payrolltaxescurrent</t>
  </si>
  <si>
    <t>crdae_payrolltaxesfurther</t>
  </si>
  <si>
    <t>crdae_payrolltaxestotal</t>
  </si>
  <si>
    <t>crdae_spacecostbudget</t>
  </si>
  <si>
    <t>crdae_spacecostcurrent</t>
  </si>
  <si>
    <t>crdae_spacecostfurther</t>
  </si>
  <si>
    <t>crdae_spacecosttotal</t>
  </si>
  <si>
    <t>crdae_staffattorneybudget</t>
  </si>
  <si>
    <t>crdae_staffattorneycurrent</t>
  </si>
  <si>
    <t>crdae_staffattorneyfurther</t>
  </si>
  <si>
    <t>crdae_staffattorneytotal</t>
  </si>
  <si>
    <t>crdae_supportstaffbudget</t>
  </si>
  <si>
    <t>crdae_supportstaffcurrent</t>
  </si>
  <si>
    <t>crdae_supportstafffurther</t>
  </si>
  <si>
    <t>crdae_supportstafftotal</t>
  </si>
  <si>
    <t>crdae_telephonebudget</t>
  </si>
  <si>
    <t>crdae_telephonecurrent</t>
  </si>
  <si>
    <t>crdae_telephonefurther</t>
  </si>
  <si>
    <t>crdae_telephonetotal</t>
  </si>
  <si>
    <t>crdae_totalcostsbudget</t>
  </si>
  <si>
    <t>crdae_totalcostscurrent</t>
  </si>
  <si>
    <t>crdae_totalcostsfurther</t>
  </si>
  <si>
    <t>crdae_totalcoststotal</t>
  </si>
  <si>
    <t>crdae_totalnonpersonnelbudget</t>
  </si>
  <si>
    <t>crdae_totalnonpersonnelcurrent</t>
  </si>
  <si>
    <t>crdae_totalnonpersonnelfurther</t>
  </si>
  <si>
    <t>crdae_totalnonpersonneltotal</t>
  </si>
  <si>
    <t>crdae_totalpersonnelbudget</t>
  </si>
  <si>
    <t>crdae_totalpersonnelcurrent</t>
  </si>
  <si>
    <t>crdae_totalpersonnelfurther</t>
  </si>
  <si>
    <t>crdae_totalpersonneltotal</t>
  </si>
  <si>
    <t>crdae_totaltaxesandbenefitsbudget</t>
  </si>
  <si>
    <t>crdae_totaltaxesandbenefitscurrent</t>
  </si>
  <si>
    <t>crdae_totaltaxesandbenefitsfurther</t>
  </si>
  <si>
    <t>crdae_totaltaxesandbenefitstotal</t>
  </si>
  <si>
    <t>Senior Mgmt Wages-Budget</t>
  </si>
  <si>
    <t>Senior Mgmt Wages-Current</t>
  </si>
  <si>
    <t>Senior Mgmt Wages-Total</t>
  </si>
  <si>
    <t>Supervisors &amp; Managers-Total</t>
  </si>
  <si>
    <t>Case Managers-Budget</t>
  </si>
  <si>
    <t>Case Managers-Total</t>
  </si>
  <si>
    <t>Housing Resource Specialist-Budget</t>
  </si>
  <si>
    <t>Housing Resource Specialist-Current</t>
  </si>
  <si>
    <t>Housing Resource Specialist-Total</t>
  </si>
  <si>
    <t>admin Support-Budget</t>
  </si>
  <si>
    <t>admin Support-Current</t>
  </si>
  <si>
    <t>admin Support-Total</t>
  </si>
  <si>
    <t>Total Benefits-Budget</t>
  </si>
  <si>
    <t>Total Benefits-Current</t>
  </si>
  <si>
    <t>Total Benefits-Total</t>
  </si>
  <si>
    <t>Client Utilities - Other-Budget</t>
  </si>
  <si>
    <t>Client Utilities - Other-Current</t>
  </si>
  <si>
    <t>Client Utilities - Other-Total</t>
  </si>
  <si>
    <t>Client Rent - Sec Deposit Paid-Budget</t>
  </si>
  <si>
    <t>Client Rent - Sec Deposit Paid-Current</t>
  </si>
  <si>
    <t>Client Rent - Sec Deposit Paid-Total</t>
  </si>
  <si>
    <t>Client Rent Subsidies-Budget</t>
  </si>
  <si>
    <t>Client Rent Subsidies-Current</t>
  </si>
  <si>
    <t>Client Rent Subsidies-Total</t>
  </si>
  <si>
    <t>Client Other Support-Budget</t>
  </si>
  <si>
    <t>Client Other Support-Current</t>
  </si>
  <si>
    <t>Client Other Support-Total</t>
  </si>
  <si>
    <t>Seminars and Education-Budget</t>
  </si>
  <si>
    <t>Seminars and Education-Current</t>
  </si>
  <si>
    <t>Seminars and Education-Total</t>
  </si>
  <si>
    <t>Mileage &amp; Parking-Budget</t>
  </si>
  <si>
    <t>Mileage &amp; Parking-Current</t>
  </si>
  <si>
    <t>Mileage &amp; Parking-Total</t>
  </si>
  <si>
    <t>Other prof Services-Budget</t>
  </si>
  <si>
    <t>Other prof Services-Current</t>
  </si>
  <si>
    <t>Other prof Services-Total</t>
  </si>
  <si>
    <t>Total Operating Expenses-Budget</t>
  </si>
  <si>
    <t>Total Operating Expenses-Current</t>
  </si>
  <si>
    <t>Total Operating Expenses-Total</t>
  </si>
  <si>
    <t>Supervisord &amp; Managers Wages-Budget</t>
  </si>
  <si>
    <t>Supervisord &amp; Managers Wages-Current</t>
  </si>
  <si>
    <t>Supervisord &amp; Managers Wages-Total</t>
  </si>
  <si>
    <t>HMIS Wages-Budget</t>
  </si>
  <si>
    <t>HMIS Wages-Current</t>
  </si>
  <si>
    <t>HMIS Wages-Total</t>
  </si>
  <si>
    <t>Total Data Management-Budget</t>
  </si>
  <si>
    <t>Total Data Management-Current</t>
  </si>
  <si>
    <t>Total Data Management-Total</t>
  </si>
  <si>
    <t>Benefits (42%)-Budget</t>
  </si>
  <si>
    <t>Benefits (42%)-Current</t>
  </si>
  <si>
    <t>Benefits (42%)-Total</t>
  </si>
  <si>
    <t>Dues &amp; Subscriptions-Budget</t>
  </si>
  <si>
    <t>Dues &amp; Subscriptions-Current</t>
  </si>
  <si>
    <t>Dues &amp; Subscriptions-Total</t>
  </si>
  <si>
    <t>Total HMIS Services-Budget</t>
  </si>
  <si>
    <t>Total HMIS Services-Current</t>
  </si>
  <si>
    <t>Total HMIS Services-Total</t>
  </si>
  <si>
    <t>INDIRECT-Budget</t>
  </si>
  <si>
    <t>INDIRECT-Current</t>
  </si>
  <si>
    <t>INDIRECT-Total</t>
  </si>
  <si>
    <t>TOTAL PROGRAM BUD-Budget</t>
  </si>
  <si>
    <t>TOTAL PROGRAM BUD-Current</t>
  </si>
  <si>
    <t>TOTAL PROGRAM BUD-Total</t>
  </si>
  <si>
    <t>Administrative Support-Further</t>
  </si>
  <si>
    <t>Benefits (42%)-Further</t>
  </si>
  <si>
    <t>Case Managers-Further</t>
  </si>
  <si>
    <t>Client Other Support-Further</t>
  </si>
  <si>
    <t>Client Rent - Security Deposit Paid-Further</t>
  </si>
  <si>
    <t>Client Rent Subsidies-Further</t>
  </si>
  <si>
    <t>Client Utilities - Other-Further</t>
  </si>
  <si>
    <t>Dues &amp; Subscriptions-Further</t>
  </si>
  <si>
    <t>HMIS Wages-Further</t>
  </si>
  <si>
    <t>Housing Resource Specialist-Further</t>
  </si>
  <si>
    <t>INDIRECT-Further</t>
  </si>
  <si>
    <t>Mileage &amp; Parking-Further</t>
  </si>
  <si>
    <t>Other Professional Services-Further</t>
  </si>
  <si>
    <t>Seminars and Education-Further</t>
  </si>
  <si>
    <t>Senior Mgmt Wages-Further</t>
  </si>
  <si>
    <t>Supervisord &amp; Managers Wages-Further</t>
  </si>
  <si>
    <t>Supervisors &amp; Managers-Further</t>
  </si>
  <si>
    <t>Total Benefits-Further</t>
  </si>
  <si>
    <t>Total Data Management-Further</t>
  </si>
  <si>
    <t>Total HMIS Services-Further</t>
  </si>
  <si>
    <t>Total Operating Expenses-Further</t>
  </si>
  <si>
    <t>TOTAL PROGRAM BUD-Further</t>
  </si>
  <si>
    <t>crdae_administrativesupportfurther</t>
  </si>
  <si>
    <t>crdae_adminsupportbudget</t>
  </si>
  <si>
    <t>crdae_clientothersupportcurrent</t>
  </si>
  <si>
    <t>crdae_clientothersupportfurther</t>
  </si>
  <si>
    <t>crdae_clientothersupporttotal</t>
  </si>
  <si>
    <t>crdae_clientrentsecdepositpaidbudget</t>
  </si>
  <si>
    <t>crdae_clientrentsecdepositpaidcurrent</t>
  </si>
  <si>
    <t>crdae_clientrentsecdepositpaidtotal</t>
  </si>
  <si>
    <t>crdae_clientrentsecuritydepositpaidfurther</t>
  </si>
  <si>
    <t>crdae_clientrentsubsidiesbudget</t>
  </si>
  <si>
    <t>crdae_clientrentsubsidiescurrent</t>
  </si>
  <si>
    <t>crdae_clientrentsubsidiesfurther</t>
  </si>
  <si>
    <t>crdae_clientrentsubsidiestotal</t>
  </si>
  <si>
    <t>crdae_clientutilitiesotherbudget</t>
  </si>
  <si>
    <t>crdae_clientutilitiesothercurrent</t>
  </si>
  <si>
    <t>crdae_clientutilitiesotherfurther</t>
  </si>
  <si>
    <t>crdae_clientutilitiesothertotal</t>
  </si>
  <si>
    <t>crdae_duessubscriptionsbudget</t>
  </si>
  <si>
    <t>crdae_duessubscriptionscurrent</t>
  </si>
  <si>
    <t>crdae_duessubscriptionsfurther</t>
  </si>
  <si>
    <t>crdae_duessubscriptionstotal</t>
  </si>
  <si>
    <t>crdae_hmiswagesbudget</t>
  </si>
  <si>
    <t>crdae_hmiswagescurrent</t>
  </si>
  <si>
    <t>crdae_hmiswagesfurther</t>
  </si>
  <si>
    <t>crdae_hmiswagestotal</t>
  </si>
  <si>
    <t>crdae_housingresourcespecialistbudget</t>
  </si>
  <si>
    <t>crdae_housingresourcespecialistcurrent</t>
  </si>
  <si>
    <t>crdae_housingresourcespecialistfurther</t>
  </si>
  <si>
    <t>crdae_housingresourcespecialisttotal</t>
  </si>
  <si>
    <t>crdae_indirectbudget</t>
  </si>
  <si>
    <t>crdae_indirectcurrent</t>
  </si>
  <si>
    <t>crdae_indirectfurther</t>
  </si>
  <si>
    <t>crdae_indirecttotal</t>
  </si>
  <si>
    <t>crdae_mileageparkingbudget</t>
  </si>
  <si>
    <t>crdae_mileageparkingcurrent</t>
  </si>
  <si>
    <t>crdae_mileageparkingfurther</t>
  </si>
  <si>
    <t>crdae_mileageparkingtotal</t>
  </si>
  <si>
    <t>crdae_otherprofessionalservicesfurther</t>
  </si>
  <si>
    <t>crdae_otherprofservicesbudget</t>
  </si>
  <si>
    <t>crdae_otherprofservicescurrent</t>
  </si>
  <si>
    <t>crdae_otherprofservicestotal</t>
  </si>
  <si>
    <t>crdae_seminarsandeducationbudget</t>
  </si>
  <si>
    <t>crdae_seminarsandeducationcurrent</t>
  </si>
  <si>
    <t>crdae_seminarsandeducationfurther</t>
  </si>
  <si>
    <t>crdae_seminarsandeducationtotal</t>
  </si>
  <si>
    <t>crdae_seniormgmtwagesbudget</t>
  </si>
  <si>
    <t>crdae_seniormgmtwagescurrent</t>
  </si>
  <si>
    <t>crdae_seniormgmtwagesfurther</t>
  </si>
  <si>
    <t>crdae_seniormgmtwagestotal</t>
  </si>
  <si>
    <t>crdae_supervisordmanagerswagesbudget</t>
  </si>
  <si>
    <t>crdae_supervisordmanagerswagescurrent</t>
  </si>
  <si>
    <t>crdae_supervisordmanagerswagesfurther</t>
  </si>
  <si>
    <t>crdae_supervisordmanagerswagestotal</t>
  </si>
  <si>
    <t>crdae_supervisorsmanagersfurther</t>
  </si>
  <si>
    <t>crdae_supervisorsmanagerstotal</t>
  </si>
  <si>
    <t>crdae_totalbenefitsbudget</t>
  </si>
  <si>
    <t>crdae_totalbenefitscurrent</t>
  </si>
  <si>
    <t>crdae_totalbenefitsfurther</t>
  </si>
  <si>
    <t>crdae_totalbenefitstotal</t>
  </si>
  <si>
    <t>crdae_totaldatamanagementbudget</t>
  </si>
  <si>
    <t>crdae_totaldatamanagementcurrent</t>
  </si>
  <si>
    <t>crdae_totaldatamanagementfurther</t>
  </si>
  <si>
    <t>crdae_totaldatamanagementtotal</t>
  </si>
  <si>
    <t>crdae_totalhmisservicesbudget</t>
  </si>
  <si>
    <t>crdae_totalhmisservicescurrent</t>
  </si>
  <si>
    <t>crdae_totalhmisservicesfurther</t>
  </si>
  <si>
    <t>crdae_totalhmisservicestotal</t>
  </si>
  <si>
    <t>crdae_totaloperatingexpensesbudget</t>
  </si>
  <si>
    <t>crdae_totaloperatingexpensescurrent</t>
  </si>
  <si>
    <t>crdae_totaloperatingexpensesfurther</t>
  </si>
  <si>
    <t>crdae_totaloperatingexpensestotal</t>
  </si>
  <si>
    <t>crdae_totalprogrambudbudget</t>
  </si>
  <si>
    <t>crdae_totalprogrambudcurrent</t>
  </si>
  <si>
    <t>crdae_totalprogrambudfurther</t>
  </si>
  <si>
    <t>crdae_totalprogrambudtotal</t>
  </si>
  <si>
    <t>crdae_adminsupportcurrent</t>
  </si>
  <si>
    <t>crdae_adminsupporttotal</t>
  </si>
  <si>
    <t>crdae_benefits42budget</t>
  </si>
  <si>
    <t>crdae_benefits42current</t>
  </si>
  <si>
    <t>crdae_benefits42further</t>
  </si>
  <si>
    <t>crdae_benefits42total</t>
  </si>
  <si>
    <t>crdae_casemanagersbudget</t>
  </si>
  <si>
    <t>crdae_casemanagersfurther</t>
  </si>
  <si>
    <t>crdae_casemanagerstotal</t>
  </si>
  <si>
    <t>crdae_clientothersupportbudget</t>
  </si>
  <si>
    <r>
      <t>&lt;</t>
    </r>
    <r>
      <rPr>
        <sz val="12"/>
        <color rgb="FF569CD6"/>
        <rFont val="Menlo"/>
        <family val="2"/>
      </rPr>
      <t>input</t>
    </r>
    <r>
      <rPr>
        <sz val="12"/>
        <color rgb="FFD4D4D4"/>
        <rFont val="Menlo"/>
        <family val="2"/>
      </rPr>
      <t xml:space="preserve"> </t>
    </r>
    <r>
      <rPr>
        <sz val="12"/>
        <color rgb="FF9CDCFE"/>
        <rFont val="Menlo"/>
        <family val="2"/>
      </rPr>
      <t>class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"form-control"</t>
    </r>
    <r>
      <rPr>
        <sz val="12"/>
        <color rgb="FFD4D4D4"/>
        <rFont val="Menlo"/>
        <family val="2"/>
      </rPr>
      <t xml:space="preserve"> </t>
    </r>
    <r>
      <rPr>
        <sz val="12"/>
        <color rgb="FF9CDCFE"/>
        <rFont val="Menlo"/>
        <family val="2"/>
      </rPr>
      <t>required</t>
    </r>
    <r>
      <rPr>
        <sz val="12"/>
        <color rgb="FFD4D4D4"/>
        <rFont val="Menlo"/>
        <family val="2"/>
      </rPr>
      <t xml:space="preserve"> </t>
    </r>
    <r>
      <rPr>
        <sz val="12"/>
        <color rgb="FF9CDCFE"/>
        <rFont val="Menlo"/>
        <family val="2"/>
      </rPr>
      <t>data-required-error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"This field is required"</t>
    </r>
    <r>
      <rPr>
        <sz val="12"/>
        <color rgb="FFD4D4D4"/>
        <rFont val="Menlo"/>
        <family val="2"/>
      </rPr>
      <t xml:space="preserve"> </t>
    </r>
    <r>
      <rPr>
        <sz val="12"/>
        <color rgb="FF9CDCFE"/>
        <rFont val="Menlo"/>
        <family val="2"/>
      </rPr>
      <t>id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"cr9aa_numrefstotal"</t>
    </r>
    <r>
      <rPr>
        <sz val="12"/>
        <color rgb="FFD4D4D4"/>
        <rFont val="Menlo"/>
        <family val="2"/>
      </rPr>
      <t xml:space="preserve"> </t>
    </r>
    <r>
      <rPr>
        <sz val="12"/>
        <color rgb="FF9CDCFE"/>
        <rFont val="Menlo"/>
        <family val="2"/>
      </rPr>
      <t>type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"text"</t>
    </r>
    <r>
      <rPr>
        <sz val="12"/>
        <color rgb="FFD4D4D4"/>
        <rFont val="Menlo"/>
        <family val="2"/>
      </rPr>
      <t xml:space="preserve"> </t>
    </r>
    <r>
      <rPr>
        <sz val="12"/>
        <color rgb="FF9CDCFE"/>
        <rFont val="Menlo"/>
        <family val="2"/>
      </rPr>
      <t>value</t>
    </r>
    <r>
      <rPr>
        <sz val="12"/>
        <color rgb="FFD4D4D4"/>
        <rFont val="Menlo"/>
        <family val="2"/>
      </rPr>
      <t>=</t>
    </r>
    <r>
      <rPr>
        <sz val="12"/>
        <color rgb="FFCE9178"/>
        <rFont val="Menlo"/>
        <family val="2"/>
      </rPr>
      <t>"{% if recordCount &gt; 0 %}{% assign cr9aa_numrefstotal = myquery.results.entities[0].cr9aa_numrefstotal | round: 2 %}{% if cr9aa_numrefstotal == -1.00 %}{% else %}{{myquery.results.entities[0].cr9aa_numrefstotal | round: 2}}{% endif %}{% endif %}"</t>
    </r>
    <r>
      <rPr>
        <sz val="12"/>
        <color rgb="FF808080"/>
        <rFont val="Menlo"/>
        <family val="2"/>
      </rPr>
      <t>&gt;</t>
    </r>
  </si>
  <si>
    <t>&lt;input class="form-control" required data-required-error="This field is required" id="</t>
  </si>
  <si>
    <t xml:space="preserve"> = myquery.results.entities[0].</t>
  </si>
  <si>
    <t xml:space="preserve"> | round: 2 %}{% if </t>
  </si>
  <si>
    <t xml:space="preserve"> == -1.00 %}{% else %}{{myquery.results.entities[0].</t>
  </si>
  <si>
    <t xml:space="preserve"> | round: 2}}{% endif %}{% endif %}"&gt;</t>
  </si>
  <si>
    <t xml:space="preserve">" type="text" value="{% if recordCount &gt; 0 %}{% assign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</si>
</sst>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605E5C"/>
      <name val="Helvetica Neue"/>
      <family val="2"/>
    </font>
    <font>
      <sz val="14"/>
      <color rgb="FF323130"/>
      <name val="Helvetica Neue"/>
      <family val="2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D4D4D4"/>
      <name val="Menlo"/>
      <family val="2"/>
    </font>
    <font>
      <sz val="12"/>
      <color rgb="FF808080"/>
      <name val="Menlo"/>
      <family val="2"/>
    </font>
    <font>
      <sz val="12"/>
      <color rgb="FF569CD6"/>
      <name val="Menlo"/>
      <family val="2"/>
    </font>
    <font>
      <sz val="12"/>
      <color rgb="FF9CDCFE"/>
      <name val="Menlo"/>
      <family val="2"/>
    </font>
    <font>
      <sz val="12"/>
      <color rgb="FFCE9178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5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5" fillId="0" borderId="0" xfId="0" applyFont="1" applyFill="1"/>
    <xf numFmtId="0" fontId="3" fillId="2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6" fillId="0" borderId="0" xfId="0" applyFont="1" applyFill="1" applyAlignment="1">
      <alignment horizontal="left"/>
    </xf>
    <xf numFmtId="0" fontId="0" fillId="0" borderId="0" xfId="0" applyFont="1" applyFill="1"/>
    <xf numFmtId="0" fontId="8" fillId="0" borderId="0" xfId="0" applyFont="1"/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2" xfId="0" applyBorder="1"/>
    <xf numFmtId="0" fontId="3" fillId="0" borderId="2" xfId="0" applyFont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3" borderId="0" xfId="0" applyFill="1"/>
    <xf numFmtId="0" fontId="10" fillId="3" borderId="0" xfId="0" applyFont="1" applyFill="1"/>
    <xf numFmtId="0" fontId="9" fillId="3" borderId="0" xfId="0" applyFont="1" applyFill="1"/>
    <xf numFmtId="0" fontId="0" fillId="0" borderId="0" xfId="0" applyFont="1" applyAlignment="1">
      <alignment horizontal="left"/>
    </xf>
    <xf numFmtId="0" fontId="0" fillId="0" borderId="0" xfId="0" applyFont="1"/>
    <xf numFmtId="0" fontId="11" fillId="0" borderId="0" xfId="0" applyFont="1"/>
    <xf numFmtId="0" fontId="0" fillId="4" borderId="0" xfId="0" applyFill="1" applyAlignment="1">
      <alignment horizontal="left"/>
    </xf>
    <xf numFmtId="0" fontId="6" fillId="4" borderId="0" xfId="0" applyFont="1" applyFill="1" applyAlignment="1">
      <alignment horizontal="left"/>
    </xf>
    <xf numFmtId="0" fontId="12" fillId="0" borderId="0" xfId="0" applyFont="1"/>
    <xf numFmtId="0" fontId="4" fillId="0" borderId="0" xfId="0" applyFont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 wrapText="1"/>
    </xf>
    <xf numFmtId="0" fontId="3" fillId="0" borderId="0" xfId="0" applyFont="1" applyBorder="1" applyAlignment="1">
      <alignment horizontal="left"/>
    </xf>
    <xf numFmtId="0" fontId="12" fillId="3" borderId="0" xfId="0" applyFont="1" applyFill="1"/>
    <xf numFmtId="0" fontId="13" fillId="3" borderId="0" xfId="0" applyFont="1" applyFill="1"/>
    <xf numFmtId="0" fontId="14" fillId="3" borderId="0" xfId="0" applyFont="1" applyFill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7" Type="http://schemas.openxmlformats.org/officeDocument/2006/relationships/customXml" Target="../ink/ink6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5" Type="http://schemas.openxmlformats.org/officeDocument/2006/relationships/customXml" Target="../ink/ink4.xml"/><Relationship Id="rId4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1033846</xdr:colOff>
      <xdr:row>1239</xdr:row>
      <xdr:rowOff>169951</xdr:rowOff>
    </xdr:from>
    <xdr:to>
      <xdr:col>3</xdr:col>
      <xdr:colOff>1033846</xdr:colOff>
      <xdr:row>1239</xdr:row>
      <xdr:rowOff>170311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A601F99-66B4-2A46-95C9-90BCAB1C6066}"/>
                </a:ext>
              </a:extLst>
            </xdr14:cNvPr>
            <xdr14:cNvContentPartPr/>
          </xdr14:nvContentPartPr>
          <xdr14:nvPr macro=""/>
          <xdr14:xfrm>
            <a:off x="2763000" y="1123207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A601F99-66B4-2A46-95C9-90BCAB1C606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754000" y="112311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846720</xdr:colOff>
      <xdr:row>1274</xdr:row>
      <xdr:rowOff>3271</xdr:rowOff>
    </xdr:from>
    <xdr:to>
      <xdr:col>0</xdr:col>
      <xdr:colOff>846720</xdr:colOff>
      <xdr:row>1274</xdr:row>
      <xdr:rowOff>3631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280F4EA-27C9-6D4F-BC7E-7657BC3C5DEA}"/>
                </a:ext>
              </a:extLst>
            </xdr14:cNvPr>
            <xdr14:cNvContentPartPr/>
          </xdr14:nvContentPartPr>
          <xdr14:nvPr macro=""/>
          <xdr14:xfrm>
            <a:off x="846720" y="11215404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280F4EA-27C9-6D4F-BC7E-7657BC3C5DE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38080" y="11214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1150486</xdr:colOff>
      <xdr:row>580</xdr:row>
      <xdr:rowOff>110274</xdr:rowOff>
    </xdr:from>
    <xdr:to>
      <xdr:col>3</xdr:col>
      <xdr:colOff>1150486</xdr:colOff>
      <xdr:row>580</xdr:row>
      <xdr:rowOff>110634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CB2D277F-F023-E14E-99EA-5141C00AFA1A}"/>
                </a:ext>
              </a:extLst>
            </xdr14:cNvPr>
            <xdr14:cNvContentPartPr/>
          </xdr14:nvContentPartPr>
          <xdr14:nvPr macro=""/>
          <xdr14:xfrm>
            <a:off x="2879640" y="10302912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CB2D277F-F023-E14E-99EA-5141C00AFA1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870640" y="103020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1297726</xdr:colOff>
      <xdr:row>580</xdr:row>
      <xdr:rowOff>121434</xdr:rowOff>
    </xdr:from>
    <xdr:to>
      <xdr:col>3</xdr:col>
      <xdr:colOff>1297726</xdr:colOff>
      <xdr:row>580</xdr:row>
      <xdr:rowOff>121794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1705941C-0EE0-FF45-8DB8-DD8AE85CA517}"/>
                </a:ext>
              </a:extLst>
            </xdr14:cNvPr>
            <xdr14:cNvContentPartPr/>
          </xdr14:nvContentPartPr>
          <xdr14:nvPr macro=""/>
          <xdr14:xfrm>
            <a:off x="3026880" y="10304028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1705941C-0EE0-FF45-8DB8-DD8AE85CA5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18240" y="10303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1557646</xdr:colOff>
      <xdr:row>580</xdr:row>
      <xdr:rowOff>99474</xdr:rowOff>
    </xdr:from>
    <xdr:to>
      <xdr:col>3</xdr:col>
      <xdr:colOff>1557646</xdr:colOff>
      <xdr:row>580</xdr:row>
      <xdr:rowOff>99834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0E50C1C7-714D-6A4B-890C-62C8020EE8CC}"/>
                </a:ext>
              </a:extLst>
            </xdr14:cNvPr>
            <xdr14:cNvContentPartPr/>
          </xdr14:nvContentPartPr>
          <xdr14:nvPr macro=""/>
          <xdr14:xfrm>
            <a:off x="3286800" y="103018320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0E50C1C7-714D-6A4B-890C-62C8020EE8C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277800" y="10300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7</xdr:col>
      <xdr:colOff>1033846</xdr:colOff>
      <xdr:row>1273</xdr:row>
      <xdr:rowOff>169951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DBFA4588-824D-CA4A-B20B-34145C31479C}"/>
                </a:ext>
              </a:extLst>
            </xdr14:cNvPr>
            <xdr14:cNvContentPartPr/>
          </xdr14:nvContentPartPr>
          <xdr14:nvPr macro=""/>
          <xdr14:xfrm>
            <a:off x="2763000" y="1123207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A601F99-66B4-2A46-95C9-90BCAB1C606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754000" y="112311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5T18:40:07.3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5T18:40:08.7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5T18:44:34.7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5T18:44:35.7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5T18:45:34.8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21T19:52:37.9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CB34-FA7F-C544-A9C4-38FF1DBA03B6}">
  <dimension ref="A1:M1904"/>
  <sheetViews>
    <sheetView tabSelected="1" topLeftCell="A996" zoomScale="110" zoomScaleNormal="110" workbookViewId="0">
      <selection activeCell="D1016" sqref="D1016:D1050"/>
    </sheetView>
  </sheetViews>
  <sheetFormatPr baseColWidth="10" defaultRowHeight="16" x14ac:dyDescent="0.2"/>
  <cols>
    <col min="1" max="1" width="35.5" customWidth="1"/>
    <col min="2" max="2" width="116.5" hidden="1" customWidth="1"/>
    <col min="3" max="3" width="67.5" hidden="1" customWidth="1"/>
    <col min="4" max="4" width="105.5" bestFit="1" customWidth="1"/>
    <col min="5" max="5" width="22.83203125" hidden="1" customWidth="1"/>
    <col min="6" max="6" width="63.83203125" hidden="1" customWidth="1"/>
    <col min="7" max="7" width="10.83203125" bestFit="1" customWidth="1"/>
    <col min="8" max="8" width="63.6640625" bestFit="1" customWidth="1"/>
    <col min="9" max="9" width="82.83203125" customWidth="1"/>
    <col min="10" max="10" width="56" customWidth="1"/>
    <col min="11" max="11" width="66.83203125" customWidth="1"/>
  </cols>
  <sheetData>
    <row r="1" spans="1:12" x14ac:dyDescent="0.2">
      <c r="A1" t="s">
        <v>1012</v>
      </c>
      <c r="C1" t="s">
        <v>2310</v>
      </c>
      <c r="D1" s="4" t="s">
        <v>1013</v>
      </c>
      <c r="E1" s="4"/>
      <c r="F1" s="4"/>
      <c r="H1" t="s">
        <v>1249</v>
      </c>
      <c r="I1" s="36" t="s">
        <v>2285</v>
      </c>
      <c r="J1" t="s">
        <v>1250</v>
      </c>
      <c r="K1" t="s">
        <v>1253</v>
      </c>
      <c r="L1" t="s">
        <v>1252</v>
      </c>
    </row>
    <row r="2" spans="1:12" x14ac:dyDescent="0.2">
      <c r="D2" s="4"/>
      <c r="E2" s="4"/>
      <c r="F2" s="4"/>
      <c r="I2" s="36"/>
    </row>
    <row r="3" spans="1:12" x14ac:dyDescent="0.2">
      <c r="G3" t="s">
        <v>2</v>
      </c>
      <c r="H3" t="s">
        <v>1248</v>
      </c>
      <c r="J3" t="s">
        <v>12</v>
      </c>
      <c r="K3" t="s">
        <v>1251</v>
      </c>
    </row>
    <row r="4" spans="1:12" x14ac:dyDescent="0.2">
      <c r="A4" t="s">
        <v>0</v>
      </c>
    </row>
    <row r="5" spans="1:12" x14ac:dyDescent="0.2">
      <c r="D5" t="s">
        <v>10</v>
      </c>
      <c r="G5" t="s">
        <v>11</v>
      </c>
    </row>
    <row r="6" spans="1:12" x14ac:dyDescent="0.2">
      <c r="D6" t="s">
        <v>4</v>
      </c>
      <c r="G6" t="s">
        <v>3</v>
      </c>
    </row>
    <row r="7" spans="1:12" x14ac:dyDescent="0.2">
      <c r="D7" t="s">
        <v>5</v>
      </c>
      <c r="G7" t="s">
        <v>6</v>
      </c>
    </row>
    <row r="8" spans="1:12" x14ac:dyDescent="0.2">
      <c r="D8" t="s">
        <v>76</v>
      </c>
      <c r="G8" t="s">
        <v>77</v>
      </c>
      <c r="J8" s="25" t="s">
        <v>81</v>
      </c>
    </row>
    <row r="9" spans="1:12" x14ac:dyDescent="0.2">
      <c r="D9" t="s">
        <v>78</v>
      </c>
      <c r="G9" t="s">
        <v>79</v>
      </c>
      <c r="J9" s="25" t="s">
        <v>81</v>
      </c>
    </row>
    <row r="10" spans="1:12" x14ac:dyDescent="0.2">
      <c r="A10" t="s">
        <v>1</v>
      </c>
    </row>
    <row r="11" spans="1:12" x14ac:dyDescent="0.2">
      <c r="D11" t="s">
        <v>0</v>
      </c>
      <c r="G11" t="s">
        <v>7</v>
      </c>
    </row>
    <row r="12" spans="1:12" x14ac:dyDescent="0.2">
      <c r="D12" t="s">
        <v>8</v>
      </c>
      <c r="G12" t="s">
        <v>6</v>
      </c>
    </row>
    <row r="13" spans="1:12" x14ac:dyDescent="0.2">
      <c r="D13" t="s">
        <v>9</v>
      </c>
      <c r="G13" t="s">
        <v>6</v>
      </c>
    </row>
    <row r="14" spans="1:12" x14ac:dyDescent="0.2">
      <c r="D14" t="s">
        <v>3</v>
      </c>
      <c r="G14" t="s">
        <v>3</v>
      </c>
    </row>
    <row r="16" spans="1:12" ht="21" x14ac:dyDescent="0.25">
      <c r="A16" s="18" t="s">
        <v>70</v>
      </c>
      <c r="B16" s="18"/>
      <c r="C16" s="18"/>
    </row>
    <row r="17" spans="1:10" x14ac:dyDescent="0.2">
      <c r="A17" s="1" t="s">
        <v>58</v>
      </c>
      <c r="B17" s="1"/>
      <c r="C17" s="1"/>
      <c r="D17" t="s">
        <v>72</v>
      </c>
    </row>
    <row r="18" spans="1:10" x14ac:dyDescent="0.2">
      <c r="A18" s="1"/>
      <c r="B18" s="1"/>
      <c r="C18" s="1"/>
      <c r="D18" t="s">
        <v>80</v>
      </c>
    </row>
    <row r="19" spans="1:10" x14ac:dyDescent="0.2">
      <c r="A19" s="1"/>
      <c r="B19" s="1"/>
      <c r="C19" s="1"/>
      <c r="D19" t="s">
        <v>60</v>
      </c>
      <c r="G19" t="s">
        <v>11</v>
      </c>
      <c r="J19" t="s">
        <v>61</v>
      </c>
    </row>
    <row r="20" spans="1:10" x14ac:dyDescent="0.2">
      <c r="A20" s="1"/>
      <c r="B20" s="1"/>
      <c r="C20" s="1"/>
      <c r="D20" t="s">
        <v>62</v>
      </c>
      <c r="G20" t="s">
        <v>63</v>
      </c>
      <c r="J20" t="s">
        <v>64</v>
      </c>
    </row>
    <row r="21" spans="1:10" x14ac:dyDescent="0.2">
      <c r="A21" s="1"/>
      <c r="B21" s="1"/>
      <c r="C21" s="1"/>
      <c r="D21" t="s">
        <v>628</v>
      </c>
      <c r="G21" t="s">
        <v>11</v>
      </c>
      <c r="J21" t="s">
        <v>65</v>
      </c>
    </row>
    <row r="22" spans="1:10" x14ac:dyDescent="0.2">
      <c r="A22" s="1"/>
      <c r="B22" s="1"/>
      <c r="C22" s="1"/>
      <c r="D22" t="s">
        <v>629</v>
      </c>
      <c r="G22" t="s">
        <v>63</v>
      </c>
      <c r="J22" t="s">
        <v>66</v>
      </c>
    </row>
    <row r="23" spans="1:10" x14ac:dyDescent="0.2">
      <c r="A23" s="1"/>
      <c r="B23" s="1"/>
      <c r="C23" s="1"/>
      <c r="D23" t="s">
        <v>67</v>
      </c>
      <c r="G23" t="s">
        <v>6</v>
      </c>
    </row>
    <row r="24" spans="1:10" x14ac:dyDescent="0.2">
      <c r="A24" s="1"/>
      <c r="B24" s="1"/>
      <c r="C24" s="1"/>
      <c r="D24" t="s">
        <v>68</v>
      </c>
      <c r="G24" t="s">
        <v>69</v>
      </c>
    </row>
    <row r="25" spans="1:10" x14ac:dyDescent="0.2">
      <c r="A25" s="1"/>
      <c r="B25" s="1"/>
      <c r="C25" s="1"/>
    </row>
    <row r="26" spans="1:10" x14ac:dyDescent="0.2">
      <c r="A26" s="1" t="s">
        <v>426</v>
      </c>
      <c r="B26" s="1"/>
      <c r="C26" s="1"/>
      <c r="D26" t="s">
        <v>432</v>
      </c>
      <c r="G26" t="s">
        <v>427</v>
      </c>
      <c r="H26" s="1" t="s">
        <v>2288</v>
      </c>
    </row>
    <row r="27" spans="1:10" x14ac:dyDescent="0.2">
      <c r="A27" s="1"/>
      <c r="B27" s="1"/>
      <c r="C27" s="1"/>
      <c r="D27" t="s">
        <v>431</v>
      </c>
      <c r="G27" t="s">
        <v>427</v>
      </c>
    </row>
    <row r="28" spans="1:10" x14ac:dyDescent="0.2">
      <c r="A28" s="1"/>
      <c r="B28" s="1"/>
      <c r="C28" s="1"/>
      <c r="D28" t="s">
        <v>428</v>
      </c>
      <c r="G28" t="s">
        <v>427</v>
      </c>
    </row>
    <row r="29" spans="1:10" x14ac:dyDescent="0.2">
      <c r="A29" s="1"/>
      <c r="B29" s="1"/>
      <c r="C29" s="1"/>
      <c r="D29" t="s">
        <v>430</v>
      </c>
      <c r="G29" t="s">
        <v>427</v>
      </c>
    </row>
    <row r="30" spans="1:10" x14ac:dyDescent="0.2">
      <c r="A30" s="1"/>
      <c r="B30" s="1"/>
      <c r="C30" s="1"/>
      <c r="D30" t="s">
        <v>429</v>
      </c>
      <c r="G30" t="s">
        <v>427</v>
      </c>
    </row>
    <row r="31" spans="1:10" x14ac:dyDescent="0.2">
      <c r="A31" s="1"/>
      <c r="B31" s="1"/>
      <c r="C31" s="1"/>
    </row>
    <row r="32" spans="1:10" x14ac:dyDescent="0.2">
      <c r="A32" s="1"/>
      <c r="B32" s="1"/>
      <c r="C32" s="1"/>
    </row>
    <row r="33" spans="1:10" x14ac:dyDescent="0.2">
      <c r="A33" s="1" t="s">
        <v>59</v>
      </c>
      <c r="B33" s="1"/>
      <c r="C33" s="1"/>
    </row>
    <row r="34" spans="1:10" x14ac:dyDescent="0.2">
      <c r="A34" s="1"/>
      <c r="B34" s="1" t="s">
        <v>1981</v>
      </c>
      <c r="C34" s="1" t="s">
        <v>1982</v>
      </c>
      <c r="D34" t="s">
        <v>1983</v>
      </c>
      <c r="H34" s="1" t="s">
        <v>1984</v>
      </c>
    </row>
    <row r="35" spans="1:10" ht="18" x14ac:dyDescent="0.2">
      <c r="A35" t="s">
        <v>13</v>
      </c>
      <c r="C35">
        <v>1</v>
      </c>
      <c r="D35" t="s">
        <v>736</v>
      </c>
      <c r="H35" s="26" t="s">
        <v>1204</v>
      </c>
      <c r="I35" t="str">
        <f t="shared" ref="I35:I98" si="0">_xlfn.CONCAT($A$1,H35,$C$1,H35,$D$1)</f>
        <v xml:space="preserve"> &lt;input class="form-control" id="cr9aa_mhnumab109refs"  type="number" value="{% if recordCount &gt; 0 %}{{myquery.results.entities[0].cr9aa_mhnumab109refs}} {% endif %}"&gt;</v>
      </c>
    </row>
    <row r="36" spans="1:10" ht="18" x14ac:dyDescent="0.2">
      <c r="C36">
        <v>2</v>
      </c>
      <c r="D36" t="s">
        <v>83</v>
      </c>
      <c r="H36" s="26" t="s">
        <v>1221</v>
      </c>
      <c r="I36" t="str">
        <f t="shared" si="0"/>
        <v xml:space="preserve"> &lt;input class="form-control" id="cr9aa_mhnumscreenedassessed"  type="number" value="{% if recordCount &gt; 0 %}{{myquery.results.entities[0].cr9aa_mhnumscreenedassessed}} {% endif %}"&gt;</v>
      </c>
    </row>
    <row r="37" spans="1:10" ht="18" x14ac:dyDescent="0.2">
      <c r="C37">
        <v>3</v>
      </c>
      <c r="D37" t="s">
        <v>422</v>
      </c>
      <c r="H37" s="26" t="s">
        <v>1212</v>
      </c>
      <c r="I37" t="str">
        <f t="shared" si="0"/>
        <v xml:space="preserve"> &lt;input class="form-control" id="cr9aa_mhnumfailedkeepappt"  type="number" value="{% if recordCount &gt; 0 %}{{myquery.results.entities[0].cr9aa_mhnumfailedkeepappt}} {% endif %}"&gt;</v>
      </c>
    </row>
    <row r="38" spans="1:10" ht="18" x14ac:dyDescent="0.2">
      <c r="C38">
        <v>4</v>
      </c>
      <c r="D38" t="s">
        <v>84</v>
      </c>
      <c r="H38" s="26" t="s">
        <v>1215</v>
      </c>
      <c r="I38" t="str">
        <f t="shared" si="0"/>
        <v xml:space="preserve"> &lt;input class="form-control" id="cr9aa_mhnumpending"  type="number" value="{% if recordCount &gt; 0 %}{{myquery.results.entities[0].cr9aa_mhnumpending}} {% endif %}"&gt;</v>
      </c>
    </row>
    <row r="39" spans="1:10" ht="18" x14ac:dyDescent="0.2">
      <c r="C39">
        <v>5</v>
      </c>
      <c r="D39" t="s">
        <v>250</v>
      </c>
      <c r="H39" s="26" t="s">
        <v>1211</v>
      </c>
      <c r="I39" t="str">
        <f t="shared" si="0"/>
        <v xml:space="preserve"> &lt;input class="form-control" id="cr9aa_mhnumdeclinedsvcs"  type="number" value="{% if recordCount &gt; 0 %}{{myquery.results.entities[0].cr9aa_mhnumdeclinedsvcs}} {% endif %}"&gt;</v>
      </c>
    </row>
    <row r="40" spans="1:10" ht="18" x14ac:dyDescent="0.2">
      <c r="C40">
        <v>6</v>
      </c>
      <c r="D40" t="s">
        <v>289</v>
      </c>
      <c r="H40" s="26" t="s">
        <v>1223</v>
      </c>
      <c r="I40" t="str">
        <f t="shared" si="0"/>
        <v xml:space="preserve"> &lt;input class="form-control" id="cr9aa_mhnumwithdrawnduewarrantorrevocation"  type="number" value="{% if recordCount &gt; 0 %}{{myquery.results.entities[0].cr9aa_mhnumwithdrawnduewarrantorrevocation}} {% endif %}"&gt;</v>
      </c>
    </row>
    <row r="41" spans="1:10" ht="18" x14ac:dyDescent="0.2">
      <c r="C41">
        <v>7</v>
      </c>
      <c r="D41" t="s">
        <v>85</v>
      </c>
      <c r="H41" s="26" t="s">
        <v>1208</v>
      </c>
      <c r="I41" t="str">
        <f t="shared" si="0"/>
        <v xml:space="preserve"> &lt;input class="form-control" id="cr9aa_mhnumcancelledbydpo"  type="number" value="{% if recordCount &gt; 0 %}{{myquery.results.entities[0].cr9aa_mhnumcancelledbydpo}} {% endif %}"&gt;</v>
      </c>
    </row>
    <row r="42" spans="1:10" ht="18" x14ac:dyDescent="0.2">
      <c r="C42">
        <v>8</v>
      </c>
      <c r="D42" t="s">
        <v>20</v>
      </c>
      <c r="H42" s="26" t="s">
        <v>1225</v>
      </c>
      <c r="I42" t="str">
        <f t="shared" si="0"/>
        <v xml:space="preserve"> &lt;input class="form-control" id="cr9aa_mhregioneast"  type="number" value="{% if recordCount &gt; 0 %}{{myquery.results.entities[0].cr9aa_mhregioneast}} {% endif %}"&gt;</v>
      </c>
    </row>
    <row r="43" spans="1:10" ht="18" x14ac:dyDescent="0.2">
      <c r="C43">
        <v>9</v>
      </c>
      <c r="D43" t="s">
        <v>21</v>
      </c>
      <c r="H43" s="26" t="s">
        <v>1224</v>
      </c>
      <c r="I43" t="str">
        <f t="shared" si="0"/>
        <v xml:space="preserve"> &lt;input class="form-control" id="cr9aa_mhregioncentral"  type="number" value="{% if recordCount &gt; 0 %}{{myquery.results.entities[0].cr9aa_mhregioncentral}} {% endif %}"&gt;</v>
      </c>
    </row>
    <row r="44" spans="1:10" ht="18" x14ac:dyDescent="0.2">
      <c r="C44">
        <v>10</v>
      </c>
      <c r="D44" t="s">
        <v>22</v>
      </c>
      <c r="H44" s="26" t="s">
        <v>1226</v>
      </c>
      <c r="I44" t="str">
        <f t="shared" si="0"/>
        <v xml:space="preserve"> &lt;input class="form-control" id="cr9aa_mhregionwest"  type="number" value="{% if recordCount &gt; 0 %}{{myquery.results.entities[0].cr9aa_mhregionwest}} {% endif %}"&gt;</v>
      </c>
    </row>
    <row r="45" spans="1:10" ht="18" x14ac:dyDescent="0.2">
      <c r="C45">
        <v>11</v>
      </c>
      <c r="D45" t="s">
        <v>737</v>
      </c>
      <c r="H45" s="26" t="s">
        <v>1216</v>
      </c>
      <c r="I45" t="str">
        <f t="shared" si="0"/>
        <v xml:space="preserve"> &lt;input class="form-control" id="cr9aa_mhnumrefsourceab109"  type="number" value="{% if recordCount &gt; 0 %}{{myquery.results.entities[0].cr9aa_mhnumrefsourceab109}} {% endif %}"&gt;</v>
      </c>
      <c r="J45" t="s">
        <v>15</v>
      </c>
    </row>
    <row r="46" spans="1:10" ht="18" x14ac:dyDescent="0.2">
      <c r="C46">
        <v>12</v>
      </c>
      <c r="D46" t="s">
        <v>738</v>
      </c>
      <c r="H46" s="26" t="s">
        <v>1218</v>
      </c>
      <c r="I46" t="str">
        <f t="shared" si="0"/>
        <v xml:space="preserve"> &lt;input class="form-control" id="cr9aa_mhnumrefsourcegensupervision"  type="number" value="{% if recordCount &gt; 0 %}{{myquery.results.entities[0].cr9aa_mhnumrefsourcegensupervision}} {% endif %}"&gt;</v>
      </c>
    </row>
    <row r="47" spans="1:10" ht="18" x14ac:dyDescent="0.2">
      <c r="C47">
        <v>13</v>
      </c>
      <c r="D47" t="s">
        <v>739</v>
      </c>
      <c r="H47" s="26" t="s">
        <v>1220</v>
      </c>
      <c r="I47" t="str">
        <f t="shared" si="0"/>
        <v xml:space="preserve"> &lt;input class="form-control" id="cr9aa_mhnumrefsourcetay"  type="number" value="{% if recordCount &gt; 0 %}{{myquery.results.entities[0].cr9aa_mhnumrefsourcetay}} {% endif %}"&gt;</v>
      </c>
    </row>
    <row r="48" spans="1:10" ht="18" x14ac:dyDescent="0.2">
      <c r="C48">
        <v>14</v>
      </c>
      <c r="D48" t="s">
        <v>740</v>
      </c>
      <c r="H48" s="26" t="s">
        <v>1217</v>
      </c>
      <c r="I48" t="str">
        <f t="shared" si="0"/>
        <v xml:space="preserve"> &lt;input class="form-control" id="cr9aa_mhnumrefsourcectprob"  type="number" value="{% if recordCount &gt; 0 %}{{myquery.results.entities[0].cr9aa_mhnumrefsourcectprob}} {% endif %}"&gt;</v>
      </c>
    </row>
    <row r="49" spans="3:9" ht="18" x14ac:dyDescent="0.2">
      <c r="C49">
        <v>15</v>
      </c>
      <c r="D49" t="s">
        <v>741</v>
      </c>
      <c r="H49" s="26" t="s">
        <v>1219</v>
      </c>
      <c r="I49" t="str">
        <f t="shared" si="0"/>
        <v xml:space="preserve"> &lt;input class="form-control" id="cr9aa_mhnumrefsourcepretrial"  type="number" value="{% if recordCount &gt; 0 %}{{myquery.results.entities[0].cr9aa_mhnumrefsourcepretrial}} {% endif %}"&gt;</v>
      </c>
    </row>
    <row r="50" spans="3:9" ht="18" x14ac:dyDescent="0.2">
      <c r="C50">
        <v>16</v>
      </c>
      <c r="D50" t="s">
        <v>391</v>
      </c>
      <c r="H50" s="26" t="s">
        <v>1203</v>
      </c>
      <c r="I50" t="str">
        <f t="shared" si="0"/>
        <v xml:space="preserve"> &lt;input class="form-control" id="cr9aa_mhnumab109outpatients"  type="number" value="{% if recordCount &gt; 0 %}{{myquery.results.entities[0].cr9aa_mhnumab109outpatients}} {% endif %}"&gt;</v>
      </c>
    </row>
    <row r="51" spans="3:9" ht="18" x14ac:dyDescent="0.2">
      <c r="C51">
        <v>17</v>
      </c>
      <c r="D51" t="s">
        <v>392</v>
      </c>
      <c r="H51" s="26" t="s">
        <v>1202</v>
      </c>
      <c r="I51" t="str">
        <f t="shared" si="0"/>
        <v xml:space="preserve"> &lt;input class="form-control" id="cr9aa_mhnumab109navigationlinkages"  type="number" value="{% if recordCount &gt; 0 %}{{myquery.results.entities[0].cr9aa_mhnumab109navigationlinkages}} {% endif %}"&gt;</v>
      </c>
    </row>
    <row r="52" spans="3:9" ht="18" x14ac:dyDescent="0.2">
      <c r="C52">
        <v>18</v>
      </c>
      <c r="D52" t="s">
        <v>86</v>
      </c>
      <c r="H52" s="26" t="s">
        <v>1214</v>
      </c>
      <c r="I52" t="str">
        <f t="shared" si="0"/>
        <v xml:space="preserve"> &lt;input class="form-control" id="cr9aa_mhnumnewclientsengaged"  type="number" value="{% if recordCount &gt; 0 %}{{myquery.results.entities[0].cr9aa_mhnumnewclientsengaged}} {% endif %}"&gt;</v>
      </c>
    </row>
    <row r="53" spans="3:9" ht="18" x14ac:dyDescent="0.2">
      <c r="C53">
        <v>19</v>
      </c>
      <c r="D53" t="s">
        <v>87</v>
      </c>
      <c r="H53" s="26" t="s">
        <v>1205</v>
      </c>
      <c r="I53" t="str">
        <f t="shared" si="0"/>
        <v xml:space="preserve"> &lt;input class="form-control" id="cr9aa_mhnumactiveclients"  type="number" value="{% if recordCount &gt; 0 %}{{myquery.results.entities[0].cr9aa_mhnumactiveclients}} {% endif %}"&gt;</v>
      </c>
    </row>
    <row r="54" spans="3:9" ht="18" x14ac:dyDescent="0.2">
      <c r="C54">
        <v>20</v>
      </c>
      <c r="D54" t="s">
        <v>88</v>
      </c>
      <c r="H54" s="26" t="s">
        <v>1206</v>
      </c>
      <c r="I54" t="str">
        <f t="shared" si="0"/>
        <v xml:space="preserve"> &lt;input class="form-control" id="cr9aa_mhnumactiveclientsinpatient"  type="number" value="{% if recordCount &gt; 0 %}{{myquery.results.entities[0].cr9aa_mhnumactiveclientsinpatient}} {% endif %}"&gt;</v>
      </c>
    </row>
    <row r="55" spans="3:9" ht="18" x14ac:dyDescent="0.2">
      <c r="C55">
        <v>21</v>
      </c>
      <c r="D55" t="s">
        <v>89</v>
      </c>
      <c r="H55" s="26" t="s">
        <v>1207</v>
      </c>
      <c r="I55" t="str">
        <f t="shared" si="0"/>
        <v xml:space="preserve"> &lt;input class="form-control" id="cr9aa_mhnumactiveclientsoutpatient"  type="number" value="{% if recordCount &gt; 0 %}{{myquery.results.entities[0].cr9aa_mhnumactiveclientsoutpatient}} {% endif %}"&gt;</v>
      </c>
    </row>
    <row r="56" spans="3:9" ht="18" x14ac:dyDescent="0.2">
      <c r="C56">
        <v>22</v>
      </c>
      <c r="D56" t="s">
        <v>236</v>
      </c>
      <c r="H56" s="26" t="s">
        <v>1213</v>
      </c>
      <c r="I56" t="str">
        <f t="shared" si="0"/>
        <v xml:space="preserve"> &lt;input class="form-control" id="cr9aa_mhnumincustscreenings"  type="number" value="{% if recordCount &gt; 0 %}{{myquery.results.entities[0].cr9aa_mhnumincustscreenings}} {% endif %}"&gt;</v>
      </c>
    </row>
    <row r="57" spans="3:9" ht="18" x14ac:dyDescent="0.2">
      <c r="C57">
        <v>23</v>
      </c>
      <c r="D57" t="s">
        <v>425</v>
      </c>
      <c r="H57" s="26" t="s">
        <v>1209</v>
      </c>
      <c r="I57" t="str">
        <f t="shared" si="0"/>
        <v xml:space="preserve"> &lt;input class="form-control" id="cr9aa_mhnumclientssuccessfullyexitedfromforensi"  type="number" value="{% if recordCount &gt; 0 %}{{myquery.results.entities[0].cr9aa_mhnumclientssuccessfullyexitedfromforensi}} {% endif %}"&gt;</v>
      </c>
    </row>
    <row r="58" spans="3:9" ht="18" x14ac:dyDescent="0.2">
      <c r="C58">
        <v>24</v>
      </c>
      <c r="D58" t="s">
        <v>251</v>
      </c>
      <c r="H58" s="26" t="s">
        <v>1210</v>
      </c>
      <c r="I58" t="str">
        <f t="shared" si="0"/>
        <v xml:space="preserve"> &lt;input class="form-control" id="cr9aa_mhnumclientssuccessfullyexitedlinkagesvcs"  type="number" value="{% if recordCount &gt; 0 %}{{myquery.results.entities[0].cr9aa_mhnumclientssuccessfullyexitedlinkagesvcs}} {% endif %}"&gt;</v>
      </c>
    </row>
    <row r="59" spans="3:9" ht="18" x14ac:dyDescent="0.2">
      <c r="C59">
        <v>25</v>
      </c>
      <c r="D59" t="s">
        <v>287</v>
      </c>
      <c r="H59" s="26" t="s">
        <v>1222</v>
      </c>
      <c r="I59" t="str">
        <f t="shared" si="0"/>
        <v xml:space="preserve"> &lt;input class="form-control" id="cr9aa_mhnumunsucexits"  type="number" value="{% if recordCount &gt; 0 %}{{myquery.results.entities[0].cr9aa_mhnumunsucexits}} {% endif %}"&gt;</v>
      </c>
    </row>
    <row r="60" spans="3:9" ht="18" x14ac:dyDescent="0.2">
      <c r="C60">
        <v>26</v>
      </c>
      <c r="D60" t="s">
        <v>742</v>
      </c>
      <c r="H60" s="26" t="s">
        <v>1180</v>
      </c>
      <c r="I60" t="str">
        <f t="shared" si="0"/>
        <v xml:space="preserve"> &lt;input class="form-control" id="cr9aa_hhnumab109refs"  type="number" value="{% if recordCount &gt; 0 %}{{myquery.results.entities[0].cr9aa_hhnumab109refs}} {% endif %}"&gt;</v>
      </c>
    </row>
    <row r="61" spans="3:9" ht="18" x14ac:dyDescent="0.2">
      <c r="C61">
        <v>27</v>
      </c>
      <c r="D61" t="s">
        <v>90</v>
      </c>
      <c r="H61" s="26" t="s">
        <v>1197</v>
      </c>
      <c r="I61" t="str">
        <f t="shared" si="0"/>
        <v xml:space="preserve"> &lt;input class="form-control" id="cr9aa_hhnumscreenedassessed"  type="number" value="{% if recordCount &gt; 0 %}{{myquery.results.entities[0].cr9aa_hhnumscreenedassessed}} {% endif %}"&gt;</v>
      </c>
    </row>
    <row r="62" spans="3:9" ht="18" x14ac:dyDescent="0.2">
      <c r="C62">
        <v>28</v>
      </c>
      <c r="D62" t="s">
        <v>252</v>
      </c>
      <c r="H62" s="26" t="s">
        <v>1196</v>
      </c>
      <c r="I62" t="str">
        <f t="shared" si="0"/>
        <v xml:space="preserve"> &lt;input class="form-control" id="cr9aa_hhnumplacedacceptedsvcs"  type="number" value="{% if recordCount &gt; 0 %}{{myquery.results.entities[0].cr9aa_hhnumplacedacceptedsvcs}} {% endif %}"&gt;</v>
      </c>
    </row>
    <row r="63" spans="3:9" ht="18" x14ac:dyDescent="0.2">
      <c r="C63">
        <v>29</v>
      </c>
      <c r="D63" t="s">
        <v>423</v>
      </c>
      <c r="H63" s="26" t="s">
        <v>1185</v>
      </c>
      <c r="I63" t="str">
        <f t="shared" si="0"/>
        <v xml:space="preserve"> &lt;input class="form-control" id="cr9aa_hhnumfailedkeepappt"  type="number" value="{% if recordCount &gt; 0 %}{{myquery.results.entities[0].cr9aa_hhnumfailedkeepappt}} {% endif %}"&gt;</v>
      </c>
    </row>
    <row r="64" spans="3:9" ht="18" x14ac:dyDescent="0.2">
      <c r="C64">
        <v>30</v>
      </c>
      <c r="D64" t="s">
        <v>91</v>
      </c>
      <c r="H64" s="26" t="s">
        <v>1195</v>
      </c>
      <c r="I64" t="str">
        <f t="shared" si="0"/>
        <v xml:space="preserve"> &lt;input class="form-control" id="cr9aa_hhnumpending"  type="number" value="{% if recordCount &gt; 0 %}{{myquery.results.entities[0].cr9aa_hhnumpending}} {% endif %}"&gt;</v>
      </c>
    </row>
    <row r="65" spans="3:9" ht="18" x14ac:dyDescent="0.2">
      <c r="C65">
        <v>31</v>
      </c>
      <c r="D65" t="s">
        <v>253</v>
      </c>
      <c r="H65" s="26" t="s">
        <v>1190</v>
      </c>
      <c r="I65" t="str">
        <f t="shared" si="0"/>
        <v xml:space="preserve"> &lt;input class="form-control" id="cr9aa_hhnumnosvcssought"  type="number" value="{% if recordCount &gt; 0 %}{{myquery.results.entities[0].cr9aa_hhnumnosvcssought}} {% endif %}"&gt;</v>
      </c>
    </row>
    <row r="66" spans="3:9" ht="18" x14ac:dyDescent="0.2">
      <c r="C66">
        <v>32</v>
      </c>
      <c r="D66" t="s">
        <v>92</v>
      </c>
      <c r="H66" s="26" t="s">
        <v>1198</v>
      </c>
      <c r="I66" t="str">
        <f t="shared" si="0"/>
        <v xml:space="preserve"> &lt;input class="form-control" id="cr9aa_hhnumserved"  type="number" value="{% if recordCount &gt; 0 %}{{myquery.results.entities[0].cr9aa_hhnumserved}} {% endif %}"&gt;</v>
      </c>
    </row>
    <row r="67" spans="3:9" ht="18" x14ac:dyDescent="0.2">
      <c r="C67">
        <v>33</v>
      </c>
      <c r="D67" t="s">
        <v>93</v>
      </c>
      <c r="H67" s="26" t="s">
        <v>1200</v>
      </c>
      <c r="I67" t="str">
        <f t="shared" si="0"/>
        <v xml:space="preserve"> &lt;input class="form-control" id="cr9aa_hhnumsuccessfullycompleted"  type="number" value="{% if recordCount &gt; 0 %}{{myquery.results.entities[0].cr9aa_hhnumsuccessfullycompleted}} {% endif %}"&gt;</v>
      </c>
    </row>
    <row r="68" spans="3:9" ht="18" x14ac:dyDescent="0.2">
      <c r="C68">
        <v>34</v>
      </c>
      <c r="D68" t="s">
        <v>94</v>
      </c>
      <c r="H68" s="26" t="s">
        <v>1183</v>
      </c>
      <c r="I68" t="str">
        <f t="shared" si="0"/>
        <v xml:space="preserve"> &lt;input class="form-control" id="cr9aa_hhnumbednightsbrookside"  type="number" value="{% if recordCount &gt; 0 %}{{myquery.results.entities[0].cr9aa_hhnumbednightsbrookside}} {% endif %}"&gt;</v>
      </c>
    </row>
    <row r="69" spans="3:9" ht="18" x14ac:dyDescent="0.2">
      <c r="C69">
        <v>35</v>
      </c>
      <c r="D69" t="s">
        <v>95</v>
      </c>
      <c r="H69" s="26" t="s">
        <v>1184</v>
      </c>
      <c r="I69" t="str">
        <f t="shared" si="0"/>
        <v xml:space="preserve"> &lt;input class="form-control" id="cr9aa_hhnumbednightsconcord"  type="number" value="{% if recordCount &gt; 0 %}{{myquery.results.entities[0].cr9aa_hhnumbednightsconcord}} {% endif %}"&gt;</v>
      </c>
    </row>
    <row r="70" spans="3:9" ht="18" x14ac:dyDescent="0.2">
      <c r="C70">
        <v>36</v>
      </c>
      <c r="D70" t="s">
        <v>237</v>
      </c>
      <c r="H70" s="26" t="s">
        <v>1186</v>
      </c>
      <c r="I70" t="str">
        <f t="shared" si="0"/>
        <v xml:space="preserve"> &lt;input class="form-control" id="cr9aa_hhnumincustscreenings"  type="number" value="{% if recordCount &gt; 0 %}{{myquery.results.entities[0].cr9aa_hhnumincustscreenings}} {% endif %}"&gt;</v>
      </c>
    </row>
    <row r="71" spans="3:9" ht="18" x14ac:dyDescent="0.2">
      <c r="C71">
        <v>37</v>
      </c>
      <c r="D71" t="s">
        <v>633</v>
      </c>
      <c r="H71" s="26" t="s">
        <v>1193</v>
      </c>
      <c r="I71" t="str">
        <f t="shared" si="0"/>
        <v xml:space="preserve"> &lt;input class="form-control" id="cr9aa_hhnumpartsengaged"  type="number" value="{% if recordCount &gt; 0 %}{{myquery.results.entities[0].cr9aa_hhnumpartsengaged}} {% endif %}"&gt;</v>
      </c>
    </row>
    <row r="72" spans="3:9" ht="18" x14ac:dyDescent="0.2">
      <c r="C72">
        <v>38</v>
      </c>
      <c r="D72" t="s">
        <v>634</v>
      </c>
      <c r="H72" s="26" t="s">
        <v>1194</v>
      </c>
      <c r="I72" t="str">
        <f t="shared" si="0"/>
        <v xml:space="preserve"> &lt;input class="form-control" id="cr9aa_hhnumpartsserved"  type="number" value="{% if recordCount &gt; 0 %}{{myquery.results.entities[0].cr9aa_hhnumpartsserved}} {% endif %}"&gt;</v>
      </c>
    </row>
    <row r="73" spans="3:9" ht="18" x14ac:dyDescent="0.2">
      <c r="C73">
        <v>39</v>
      </c>
      <c r="D73" t="s">
        <v>635</v>
      </c>
      <c r="H73" s="26" t="s">
        <v>1182</v>
      </c>
      <c r="I73" t="str">
        <f t="shared" si="0"/>
        <v xml:space="preserve"> &lt;input class="form-control" id="cr9aa_hhnumactivepartsexcludesnewparts"  type="number" value="{% if recordCount &gt; 0 %}{{myquery.results.entities[0].cr9aa_hhnumactivepartsexcludesnewparts}} {% endif %}"&gt;</v>
      </c>
    </row>
    <row r="74" spans="3:9" ht="18" x14ac:dyDescent="0.2">
      <c r="C74">
        <v>40</v>
      </c>
      <c r="D74" t="s">
        <v>636</v>
      </c>
      <c r="H74" s="26" t="s">
        <v>1192</v>
      </c>
      <c r="I74" t="str">
        <f t="shared" si="0"/>
        <v xml:space="preserve"> &lt;input class="form-control" id="cr9aa_hhnumpartexits"  type="number" value="{% if recordCount &gt; 0 %}{{myquery.results.entities[0].cr9aa_hhnumpartexits}} {% endif %}"&gt;</v>
      </c>
    </row>
    <row r="75" spans="3:9" ht="18" x14ac:dyDescent="0.2">
      <c r="C75">
        <v>41</v>
      </c>
      <c r="D75" t="s">
        <v>393</v>
      </c>
      <c r="H75" s="26" t="s">
        <v>1199</v>
      </c>
      <c r="I75" t="str">
        <f t="shared" si="0"/>
        <v xml:space="preserve"> &lt;input class="form-control" id="cr9aa_hhnumsuccessfulexits"  type="number" value="{% if recordCount &gt; 0 %}{{myquery.results.entities[0].cr9aa_hhnumsuccessfulexits}} {% endif %}"&gt;</v>
      </c>
    </row>
    <row r="76" spans="3:9" ht="18" x14ac:dyDescent="0.2">
      <c r="C76">
        <v>42</v>
      </c>
      <c r="D76" t="s">
        <v>394</v>
      </c>
      <c r="H76" s="26" t="s">
        <v>1201</v>
      </c>
      <c r="I76" t="str">
        <f t="shared" si="0"/>
        <v xml:space="preserve"> &lt;input class="form-control" id="cr9aa_hhnumunsuccesfulexits"  type="number" value="{% if recordCount &gt; 0 %}{{myquery.results.entities[0].cr9aa_hhnumunsuccesfulexits}} {% endif %}"&gt;</v>
      </c>
    </row>
    <row r="77" spans="3:9" ht="57" customHeight="1" x14ac:dyDescent="0.2">
      <c r="C77">
        <v>43</v>
      </c>
      <c r="D77" s="2" t="s">
        <v>290</v>
      </c>
      <c r="E77" s="2"/>
      <c r="F77" s="2"/>
      <c r="H77" s="26" t="s">
        <v>1189</v>
      </c>
      <c r="I77" t="str">
        <f t="shared" si="0"/>
        <v xml:space="preserve"> &lt;input class="form-control" id="cr9aa_hhnumnolongerinprogduefailmeetreqs"  type="number" value="{% if recordCount &gt; 0 %}{{myquery.results.entities[0].cr9aa_hhnumnolongerinprogduefailmeetreqs}} {% endif %}"&gt;</v>
      </c>
    </row>
    <row r="78" spans="3:9" ht="34" x14ac:dyDescent="0.2">
      <c r="C78">
        <v>44</v>
      </c>
      <c r="D78" s="2" t="s">
        <v>1461</v>
      </c>
      <c r="E78" s="2"/>
      <c r="F78" s="2"/>
      <c r="H78" s="26" t="s">
        <v>1188</v>
      </c>
      <c r="I78" t="str">
        <f t="shared" si="0"/>
        <v xml:space="preserve"> &lt;input class="form-control" id="cr9aa_hhnumnolongerinprogduectorcriminalinvolv"  type="number" value="{% if recordCount &gt; 0 %}{{myquery.results.entities[0].cr9aa_hhnumnolongerinprogduectorcriminalinvolv}} {% endif %}"&gt;</v>
      </c>
    </row>
    <row r="79" spans="3:9" ht="18" x14ac:dyDescent="0.2">
      <c r="C79">
        <v>45</v>
      </c>
      <c r="D79" s="2" t="s">
        <v>96</v>
      </c>
      <c r="E79" s="2"/>
      <c r="F79" s="2"/>
      <c r="H79" s="26" t="s">
        <v>1191</v>
      </c>
      <c r="I79" t="str">
        <f t="shared" si="0"/>
        <v xml:space="preserve"> &lt;input class="form-control" id="cr9aa_hhnumnotengagednoshowsornonresponsive"  type="number" value="{% if recordCount &gt; 0 %}{{myquery.results.entities[0].cr9aa_hhnumnotengagednoshowsornonresponsive}} {% endif %}"&gt;</v>
      </c>
    </row>
    <row r="80" spans="3:9" ht="17" customHeight="1" x14ac:dyDescent="0.2">
      <c r="C80">
        <v>46</v>
      </c>
      <c r="D80" s="2" t="s">
        <v>97</v>
      </c>
      <c r="E80" s="2"/>
      <c r="F80" s="2"/>
      <c r="H80" s="26" t="s">
        <v>1187</v>
      </c>
      <c r="I80" t="str">
        <f t="shared" si="0"/>
        <v xml:space="preserve"> &lt;input class="form-control" id="cr9aa_hhnummovedrelocated"  type="number" value="{% if recordCount &gt; 0 %}{{myquery.results.entities[0].cr9aa_hhnummovedrelocated}} {% endif %}"&gt;</v>
      </c>
    </row>
    <row r="81" spans="3:9" ht="18" x14ac:dyDescent="0.2">
      <c r="C81">
        <v>47</v>
      </c>
      <c r="D81" s="2" t="s">
        <v>98</v>
      </c>
      <c r="E81" s="2"/>
      <c r="F81" s="2"/>
      <c r="H81" s="26" t="s">
        <v>1181</v>
      </c>
      <c r="I81" t="str">
        <f t="shared" si="0"/>
        <v xml:space="preserve"> &lt;input class="form-control" id="cr9aa_hhnumabsconding"  type="number" value="{% if recordCount &gt; 0 %}{{myquery.results.entities[0].cr9aa_hhnumabsconding}} {% endif %}"&gt;</v>
      </c>
    </row>
    <row r="82" spans="3:9" ht="18" x14ac:dyDescent="0.2">
      <c r="C82">
        <v>48</v>
      </c>
      <c r="D82" t="s">
        <v>743</v>
      </c>
      <c r="H82" s="26" t="s">
        <v>1163</v>
      </c>
      <c r="I82" t="str">
        <f t="shared" si="0"/>
        <v xml:space="preserve"> &lt;input class="form-control" id="cr9aa_aodnumab109refsfromprob"  type="number" value="{% if recordCount &gt; 0 %}{{myquery.results.entities[0].cr9aa_aodnumab109refsfromprob}} {% endif %}"&gt;</v>
      </c>
    </row>
    <row r="83" spans="3:9" ht="18" x14ac:dyDescent="0.2">
      <c r="C83">
        <v>49</v>
      </c>
      <c r="D83" t="s">
        <v>99</v>
      </c>
      <c r="H83" s="26" t="s">
        <v>1174</v>
      </c>
      <c r="I83" t="str">
        <f t="shared" si="0"/>
        <v xml:space="preserve"> &lt;input class="form-control" id="cr9aa_aodnumscreenedassessed"  type="number" value="{% if recordCount &gt; 0 %}{{myquery.results.entities[0].cr9aa_aodnumscreenedassessed}} {% endif %}"&gt;</v>
      </c>
    </row>
    <row r="84" spans="3:9" ht="18" x14ac:dyDescent="0.2">
      <c r="C84">
        <v>50</v>
      </c>
      <c r="D84" t="s">
        <v>424</v>
      </c>
      <c r="H84" s="26" t="s">
        <v>1166</v>
      </c>
      <c r="I84" t="str">
        <f t="shared" si="0"/>
        <v xml:space="preserve"> &lt;input class="form-control" id="cr9aa_aodnumfailedkeepappt"  type="number" value="{% if recordCount &gt; 0 %}{{myquery.results.entities[0].cr9aa_aodnumfailedkeepappt}} {% endif %}"&gt;</v>
      </c>
    </row>
    <row r="85" spans="3:9" ht="18" x14ac:dyDescent="0.2">
      <c r="C85">
        <v>51</v>
      </c>
      <c r="D85" t="s">
        <v>100</v>
      </c>
      <c r="H85" s="26" t="s">
        <v>1172</v>
      </c>
      <c r="I85" t="str">
        <f t="shared" si="0"/>
        <v xml:space="preserve"> &lt;input class="form-control" id="cr9aa_aodnumpending"  type="number" value="{% if recordCount &gt; 0 %}{{myquery.results.entities[0].cr9aa_aodnumpending}} {% endif %}"&gt;</v>
      </c>
    </row>
    <row r="86" spans="3:9" ht="18" x14ac:dyDescent="0.2">
      <c r="C86">
        <v>52</v>
      </c>
      <c r="D86" t="s">
        <v>254</v>
      </c>
      <c r="H86" s="26" t="s">
        <v>1170</v>
      </c>
      <c r="I86" t="str">
        <f t="shared" si="0"/>
        <v xml:space="preserve"> &lt;input class="form-control" id="cr9aa_aodnumnosvcssought"  type="number" value="{% if recordCount &gt; 0 %}{{myquery.results.entities[0].cr9aa_aodnumnosvcssought}} {% endif %}"&gt;</v>
      </c>
    </row>
    <row r="87" spans="3:9" ht="18" x14ac:dyDescent="0.2">
      <c r="C87">
        <v>53</v>
      </c>
      <c r="D87" t="s">
        <v>101</v>
      </c>
      <c r="H87" s="26" t="s">
        <v>1175</v>
      </c>
      <c r="I87" t="str">
        <f t="shared" si="0"/>
        <v xml:space="preserve"> &lt;input class="form-control" id="cr9aa_aodnumserved"  type="number" value="{% if recordCount &gt; 0 %}{{myquery.results.entities[0].cr9aa_aodnumserved}} {% endif %}"&gt;</v>
      </c>
    </row>
    <row r="88" spans="3:9" ht="18" x14ac:dyDescent="0.2">
      <c r="C88">
        <v>54</v>
      </c>
      <c r="D88" t="s">
        <v>102</v>
      </c>
      <c r="H88" s="26" t="s">
        <v>1168</v>
      </c>
      <c r="I88" t="str">
        <f t="shared" si="0"/>
        <v xml:space="preserve"> &lt;input class="form-control" id="cr9aa_aodnummales"  type="number" value="{% if recordCount &gt; 0 %}{{myquery.results.entities[0].cr9aa_aodnummales}} {% endif %}"&gt;</v>
      </c>
    </row>
    <row r="89" spans="3:9" ht="18" x14ac:dyDescent="0.2">
      <c r="C89">
        <v>55</v>
      </c>
      <c r="D89" t="s">
        <v>103</v>
      </c>
      <c r="H89" s="26" t="s">
        <v>1167</v>
      </c>
      <c r="I89" t="str">
        <f t="shared" si="0"/>
        <v xml:space="preserve"> &lt;input class="form-control" id="cr9aa_aodnumfemales"  type="number" value="{% if recordCount &gt; 0 %}{{myquery.results.entities[0].cr9aa_aodnumfemales}} {% endif %}"&gt;</v>
      </c>
    </row>
    <row r="90" spans="3:9" ht="18" x14ac:dyDescent="0.2">
      <c r="C90">
        <v>56</v>
      </c>
      <c r="D90" t="s">
        <v>637</v>
      </c>
      <c r="H90" s="26" t="s">
        <v>1178</v>
      </c>
      <c r="I90" t="str">
        <f t="shared" si="0"/>
        <v xml:space="preserve"> &lt;input class="form-control" id="cr9aa_aodregionnewpartseast"  type="number" value="{% if recordCount &gt; 0 %}{{myquery.results.entities[0].cr9aa_aodregionnewpartseast}} {% endif %}"&gt;</v>
      </c>
    </row>
    <row r="91" spans="3:9" ht="18" x14ac:dyDescent="0.2">
      <c r="C91">
        <v>57</v>
      </c>
      <c r="D91" t="s">
        <v>638</v>
      </c>
      <c r="H91" s="26" t="s">
        <v>1177</v>
      </c>
      <c r="I91" t="str">
        <f t="shared" si="0"/>
        <v xml:space="preserve"> &lt;input class="form-control" id="cr9aa_aodregionnewpartscentral"  type="number" value="{% if recordCount &gt; 0 %}{{myquery.results.entities[0].cr9aa_aodregionnewpartscentral}} {% endif %}"&gt;</v>
      </c>
    </row>
    <row r="92" spans="3:9" ht="18" x14ac:dyDescent="0.2">
      <c r="C92">
        <v>58</v>
      </c>
      <c r="D92" t="s">
        <v>639</v>
      </c>
      <c r="H92" s="26" t="s">
        <v>1179</v>
      </c>
      <c r="I92" t="str">
        <f t="shared" si="0"/>
        <v xml:space="preserve"> &lt;input class="form-control" id="cr9aa_aodregionnewpartswest"  type="number" value="{% if recordCount &gt; 0 %}{{myquery.results.entities[0].cr9aa_aodregionnewpartswest}} {% endif %}"&gt;</v>
      </c>
    </row>
    <row r="93" spans="3:9" ht="19" customHeight="1" x14ac:dyDescent="0.2">
      <c r="C93">
        <v>59</v>
      </c>
      <c r="D93" t="s">
        <v>104</v>
      </c>
      <c r="H93" s="26" t="s">
        <v>1164</v>
      </c>
      <c r="I93" t="str">
        <f t="shared" si="0"/>
        <v xml:space="preserve"> &lt;input class="form-control" id="cr9aa_aodnumenrolledab109outpatients"  type="number" value="{% if recordCount &gt; 0 %}{{myquery.results.entities[0].cr9aa_aodnumenrolledab109outpatients}} {% endif %}"&gt;</v>
      </c>
    </row>
    <row r="94" spans="3:9" ht="19" customHeight="1" x14ac:dyDescent="0.2">
      <c r="C94">
        <v>60</v>
      </c>
      <c r="D94" t="s">
        <v>105</v>
      </c>
      <c r="H94" s="26" t="s">
        <v>1165</v>
      </c>
      <c r="I94" t="str">
        <f t="shared" si="0"/>
        <v xml:space="preserve"> &lt;input class="form-control" id="cr9aa_aodnumenrolledab109residentialtx"  type="number" value="{% if recordCount &gt; 0 %}{{myquery.results.entities[0].cr9aa_aodnumenrolledab109residentialtx}} {% endif %}"&gt;</v>
      </c>
    </row>
    <row r="95" spans="3:9" ht="19" customHeight="1" x14ac:dyDescent="0.2">
      <c r="C95">
        <v>61</v>
      </c>
      <c r="D95" t="s">
        <v>1669</v>
      </c>
      <c r="H95" s="27" t="s">
        <v>1162</v>
      </c>
      <c r="I95" t="str">
        <f t="shared" si="0"/>
        <v xml:space="preserve"> &lt;input class="form-control" id="cr9aa_aodnumab109icmintensivecasemanagement"  type="number" value="{% if recordCount &gt; 0 %}{{myquery.results.entities[0].cr9aa_aodnumab109icmintensivecasemanagement}} {% endif %}"&gt;</v>
      </c>
    </row>
    <row r="96" spans="3:9" ht="19" customHeight="1" x14ac:dyDescent="0.2">
      <c r="C96">
        <v>62</v>
      </c>
      <c r="D96" t="s">
        <v>106</v>
      </c>
      <c r="H96" s="26" t="s">
        <v>1173</v>
      </c>
      <c r="I96" t="str">
        <f t="shared" si="0"/>
        <v xml:space="preserve"> &lt;input class="form-control" id="cr9aa_aodnumresidentialsuccessfullycompletedtre"  type="number" value="{% if recordCount &gt; 0 %}{{myquery.results.entities[0].cr9aa_aodnumresidentialsuccessfullycompletedtre}} {% endif %}"&gt;</v>
      </c>
    </row>
    <row r="97" spans="1:11" ht="19" customHeight="1" x14ac:dyDescent="0.2">
      <c r="C97">
        <v>63</v>
      </c>
      <c r="D97" t="s">
        <v>107</v>
      </c>
      <c r="H97" s="26" t="s">
        <v>1171</v>
      </c>
      <c r="I97" t="str">
        <f t="shared" si="0"/>
        <v xml:space="preserve"> &lt;input class="form-control" id="cr9aa_aodnumoutpatientsuccessfullycompletedtrea"  type="number" value="{% if recordCount &gt; 0 %}{{myquery.results.entities[0].cr9aa_aodnumoutpatientsuccessfullycompletedtrea}} {% endif %}"&gt;</v>
      </c>
    </row>
    <row r="98" spans="1:11" ht="19" customHeight="1" x14ac:dyDescent="0.2">
      <c r="C98">
        <v>64</v>
      </c>
      <c r="D98" t="s">
        <v>288</v>
      </c>
      <c r="H98" s="26" t="s">
        <v>1176</v>
      </c>
      <c r="I98" t="str">
        <f t="shared" si="0"/>
        <v xml:space="preserve"> &lt;input class="form-control" id="cr9aa_aodnumunsucdischarges"  type="number" value="{% if recordCount &gt; 0 %}{{myquery.results.entities[0].cr9aa_aodnumunsucdischarges}} {% endif %}"&gt;</v>
      </c>
    </row>
    <row r="99" spans="1:11" ht="21" customHeight="1" x14ac:dyDescent="0.2">
      <c r="C99">
        <v>65</v>
      </c>
      <c r="D99" t="s">
        <v>1462</v>
      </c>
      <c r="H99" s="26" t="s">
        <v>1169</v>
      </c>
      <c r="I99" t="str">
        <f t="shared" ref="I99:I144" si="1">_xlfn.CONCAT($A$1,H99,$C$1,H99,$D$1)</f>
        <v xml:space="preserve"> &lt;input class="form-control" id="cr9aa_aodnumnolongerinprogduectorcriminalinvol"  type="number" value="{% if recordCount &gt; 0 %}{{myquery.results.entities[0].cr9aa_aodnumnolongerinprogduectorcriminalinvol}} {% endif %}"&gt;</v>
      </c>
      <c r="K99" t="s">
        <v>14</v>
      </c>
    </row>
    <row r="100" spans="1:11" ht="18" x14ac:dyDescent="0.2">
      <c r="A100" t="s">
        <v>16</v>
      </c>
      <c r="C100">
        <v>1</v>
      </c>
      <c r="D100" t="s">
        <v>225</v>
      </c>
      <c r="H100" s="26" t="s">
        <v>1243</v>
      </c>
      <c r="I100" t="str">
        <f t="shared" si="1"/>
        <v xml:space="preserve"> &lt;input class="form-control" id="cr9aa_numwnewchargespc1170h"  type="number" value="{% if recordCount &gt; 0 %}{{myquery.results.entities[0].cr9aa_numwnewchargespc1170h}} {% endif %}"&gt;</v>
      </c>
    </row>
    <row r="101" spans="1:11" ht="18" x14ac:dyDescent="0.2">
      <c r="C101">
        <v>2</v>
      </c>
      <c r="D101" t="s">
        <v>226</v>
      </c>
      <c r="H101" s="26" t="s">
        <v>1244</v>
      </c>
      <c r="I101" t="str">
        <f t="shared" si="1"/>
        <v xml:space="preserve"> &lt;input class="form-control" id="cr9aa_numwnewchargesprcs"  type="number" value="{% if recordCount &gt; 0 %}{{myquery.results.entities[0].cr9aa_numwnewchargesprcs}} {% endif %}"&gt;</v>
      </c>
    </row>
    <row r="102" spans="1:11" ht="18" x14ac:dyDescent="0.2">
      <c r="C102">
        <v>3</v>
      </c>
      <c r="D102" t="s">
        <v>227</v>
      </c>
      <c r="H102" s="26" t="s">
        <v>1242</v>
      </c>
      <c r="I102" t="str">
        <f t="shared" si="1"/>
        <v xml:space="preserve"> &lt;input class="form-control" id="cr9aa_numwnewchargesparole"  type="number" value="{% if recordCount &gt; 0 %}{{myquery.results.entities[0].cr9aa_numwnewchargesparole}} {% endif %}"&gt;</v>
      </c>
    </row>
    <row r="103" spans="1:11" ht="18" x14ac:dyDescent="0.2">
      <c r="C103">
        <v>4</v>
      </c>
      <c r="D103" t="s">
        <v>228</v>
      </c>
      <c r="H103" s="26" t="s">
        <v>1246</v>
      </c>
      <c r="I103" t="str">
        <f t="shared" si="1"/>
        <v xml:space="preserve"> &lt;input class="form-control" id="cr9aa_numwnewconvictionspc1170h"  type="number" value="{% if recordCount &gt; 0 %}{{myquery.results.entities[0].cr9aa_numwnewconvictionspc1170h}} {% endif %}"&gt;</v>
      </c>
    </row>
    <row r="104" spans="1:11" ht="18" x14ac:dyDescent="0.2">
      <c r="C104">
        <v>5</v>
      </c>
      <c r="D104" t="s">
        <v>229</v>
      </c>
      <c r="H104" s="26" t="s">
        <v>1247</v>
      </c>
      <c r="I104" t="str">
        <f t="shared" si="1"/>
        <v xml:space="preserve"> &lt;input class="form-control" id="cr9aa_numwnewconvictionsprcs"  type="number" value="{% if recordCount &gt; 0 %}{{myquery.results.entities[0].cr9aa_numwnewconvictionsprcs}} {% endif %}"&gt;</v>
      </c>
    </row>
    <row r="105" spans="1:11" ht="18" x14ac:dyDescent="0.2">
      <c r="C105">
        <v>6</v>
      </c>
      <c r="D105" t="s">
        <v>230</v>
      </c>
      <c r="H105" s="26" t="s">
        <v>1245</v>
      </c>
      <c r="I105" t="str">
        <f t="shared" si="1"/>
        <v xml:space="preserve"> &lt;input class="form-control" id="cr9aa_numwnewconvictionsparole"  type="number" value="{% if recordCount &gt; 0 %}{{myquery.results.entities[0].cr9aa_numwnewconvictionsparole}} {% endif %}"&gt;</v>
      </c>
    </row>
    <row r="106" spans="1:11" ht="18" x14ac:dyDescent="0.2">
      <c r="C106">
        <v>7</v>
      </c>
      <c r="D106" t="s">
        <v>291</v>
      </c>
      <c r="H106" s="26" t="s">
        <v>1240</v>
      </c>
      <c r="I106" t="str">
        <f t="shared" si="1"/>
        <v xml:space="preserve"> &lt;input class="form-control" id="cr9aa_numtalab109sentencesnopc3455pc300008pc1"  type="number" value="{% if recordCount &gt; 0 %}{{myquery.results.entities[0].cr9aa_numtalab109sentencesnopc3455pc300008pc1}} {% endif %}"&gt;</v>
      </c>
    </row>
    <row r="107" spans="1:11" ht="18" x14ac:dyDescent="0.2">
      <c r="C107">
        <v>8</v>
      </c>
      <c r="D107" t="s">
        <v>292</v>
      </c>
      <c r="H107" s="26" t="s">
        <v>1241</v>
      </c>
      <c r="I107" t="str">
        <f t="shared" si="1"/>
        <v xml:space="preserve"> &lt;input class="form-control" id="cr9aa_numtalab109sentencesnopc3455pc300008prcs"  type="number" value="{% if recordCount &gt; 0 %}{{myquery.results.entities[0].cr9aa_numtalab109sentencesnopc3455pc300008prcs}} {% endif %}"&gt;</v>
      </c>
    </row>
    <row r="108" spans="1:11" ht="18" x14ac:dyDescent="0.2">
      <c r="C108">
        <v>9</v>
      </c>
      <c r="D108" t="s">
        <v>293</v>
      </c>
      <c r="H108" s="26" t="s">
        <v>1239</v>
      </c>
      <c r="I108" t="str">
        <f t="shared" si="1"/>
        <v xml:space="preserve"> &lt;input class="form-control" id="cr9aa_numtalab109sentencesnopc3455pc300008paro"  type="number" value="{% if recordCount &gt; 0 %}{{myquery.results.entities[0].cr9aa_numtalab109sentencesnopc3455pc300008paro}} {% endif %}"&gt;</v>
      </c>
    </row>
    <row r="109" spans="1:11" ht="18" x14ac:dyDescent="0.2">
      <c r="C109">
        <v>10</v>
      </c>
      <c r="D109" t="s">
        <v>108</v>
      </c>
      <c r="H109" s="26" t="s">
        <v>1231</v>
      </c>
      <c r="I109" t="str">
        <f t="shared" si="1"/>
        <v xml:space="preserve"> &lt;input class="form-control" id="cr9aa_numab109splitsentencespc1170h"  type="number" value="{% if recordCount &gt; 0 %}{{myquery.results.entities[0].cr9aa_numab109splitsentencespc1170h}} {% endif %}"&gt;</v>
      </c>
    </row>
    <row r="110" spans="1:11" ht="18" x14ac:dyDescent="0.2">
      <c r="C110">
        <v>11</v>
      </c>
      <c r="D110" t="s">
        <v>109</v>
      </c>
      <c r="H110" s="26" t="s">
        <v>1232</v>
      </c>
      <c r="I110" t="str">
        <f t="shared" si="1"/>
        <v xml:space="preserve"> &lt;input class="form-control" id="cr9aa_numab109splitsentencesprcs"  type="number" value="{% if recordCount &gt; 0 %}{{myquery.results.entities[0].cr9aa_numab109splitsentencesprcs}} {% endif %}"&gt;</v>
      </c>
    </row>
    <row r="111" spans="1:11" ht="18" x14ac:dyDescent="0.2">
      <c r="C111">
        <v>12</v>
      </c>
      <c r="D111" t="s">
        <v>110</v>
      </c>
      <c r="H111" s="26" t="s">
        <v>1230</v>
      </c>
      <c r="I111" t="str">
        <f t="shared" si="1"/>
        <v xml:space="preserve"> &lt;input class="form-control" id="cr9aa_numab109splitsentencesparole"  type="number" value="{% if recordCount &gt; 0 %}{{myquery.results.entities[0].cr9aa_numab109splitsentencesparole}} {% endif %}"&gt;</v>
      </c>
    </row>
    <row r="112" spans="1:11" ht="18" x14ac:dyDescent="0.2">
      <c r="C112">
        <v>13</v>
      </c>
      <c r="D112" t="s">
        <v>111</v>
      </c>
      <c r="H112" s="26" t="s">
        <v>1234</v>
      </c>
      <c r="I112" t="str">
        <f t="shared" si="1"/>
        <v xml:space="preserve"> &lt;input class="form-control" id="cr9aa_numab109supervisiononlypc1170h"  type="number" value="{% if recordCount &gt; 0 %}{{myquery.results.entities[0].cr9aa_numab109supervisiononlypc1170h}} {% endif %}"&gt;</v>
      </c>
    </row>
    <row r="113" spans="1:9" ht="18" x14ac:dyDescent="0.2">
      <c r="C113">
        <v>14</v>
      </c>
      <c r="D113" t="s">
        <v>112</v>
      </c>
      <c r="H113" s="26" t="s">
        <v>1235</v>
      </c>
      <c r="I113" t="str">
        <f t="shared" si="1"/>
        <v xml:space="preserve"> &lt;input class="form-control" id="cr9aa_numab109supervisiononlyprcs"  type="number" value="{% if recordCount &gt; 0 %}{{myquery.results.entities[0].cr9aa_numab109supervisiononlyprcs}} {% endif %}"&gt;</v>
      </c>
    </row>
    <row r="114" spans="1:9" ht="18" x14ac:dyDescent="0.2">
      <c r="C114">
        <v>15</v>
      </c>
      <c r="D114" t="s">
        <v>113</v>
      </c>
      <c r="H114" s="26" t="s">
        <v>1233</v>
      </c>
      <c r="I114" t="str">
        <f t="shared" si="1"/>
        <v xml:space="preserve"> &lt;input class="form-control" id="cr9aa_numab109supervisiononlyparole"  type="number" value="{% if recordCount &gt; 0 %}{{myquery.results.entities[0].cr9aa_numab109supervisiononlyparole}} {% endif %}"&gt;</v>
      </c>
    </row>
    <row r="115" spans="1:9" ht="18" x14ac:dyDescent="0.2">
      <c r="C115">
        <v>16</v>
      </c>
      <c r="D115" t="s">
        <v>114</v>
      </c>
      <c r="H115" s="26" t="s">
        <v>1228</v>
      </c>
      <c r="I115" t="str">
        <f t="shared" si="1"/>
        <v xml:space="preserve"> &lt;input class="form-control" id="cr9aa_numab109jailonlypc1170h"  type="number" value="{% if recordCount &gt; 0 %}{{myquery.results.entities[0].cr9aa_numab109jailonlypc1170h}} {% endif %}"&gt;</v>
      </c>
    </row>
    <row r="116" spans="1:9" ht="18" x14ac:dyDescent="0.2">
      <c r="C116">
        <v>17</v>
      </c>
      <c r="D116" t="s">
        <v>115</v>
      </c>
      <c r="H116" s="26" t="s">
        <v>1229</v>
      </c>
      <c r="I116" t="str">
        <f t="shared" si="1"/>
        <v xml:space="preserve"> &lt;input class="form-control" id="cr9aa_numab109jailonlyprcs"  type="number" value="{% if recordCount &gt; 0 %}{{myquery.results.entities[0].cr9aa_numab109jailonlyprcs}} {% endif %}"&gt;</v>
      </c>
    </row>
    <row r="117" spans="1:9" ht="18" x14ac:dyDescent="0.2">
      <c r="C117">
        <v>18</v>
      </c>
      <c r="D117" t="s">
        <v>116</v>
      </c>
      <c r="H117" s="26" t="s">
        <v>1227</v>
      </c>
      <c r="I117" t="str">
        <f t="shared" si="1"/>
        <v xml:space="preserve"> &lt;input class="form-control" id="cr9aa_numab109jailonlyparole"  type="number" value="{% if recordCount &gt; 0 %}{{myquery.results.entities[0].cr9aa_numab109jailonlyparole}} {% endif %}"&gt;</v>
      </c>
    </row>
    <row r="118" spans="1:9" ht="18" x14ac:dyDescent="0.2">
      <c r="C118">
        <v>19</v>
      </c>
      <c r="D118" t="s">
        <v>117</v>
      </c>
      <c r="H118" s="26" t="s">
        <v>1237</v>
      </c>
      <c r="I118" t="str">
        <f t="shared" si="1"/>
        <v xml:space="preserve"> &lt;input class="form-control" id="cr9aa_numallothernonab109feloniespc1170h"  type="number" value="{% if recordCount &gt; 0 %}{{myquery.results.entities[0].cr9aa_numallothernonab109feloniespc1170h}} {% endif %}"&gt;</v>
      </c>
    </row>
    <row r="119" spans="1:9" ht="18" x14ac:dyDescent="0.2">
      <c r="C119">
        <v>20</v>
      </c>
      <c r="D119" t="s">
        <v>118</v>
      </c>
      <c r="H119" s="26" t="s">
        <v>1238</v>
      </c>
      <c r="I119" t="str">
        <f t="shared" si="1"/>
        <v xml:space="preserve"> &lt;input class="form-control" id="cr9aa_numallothernonab109feloniesprcs"  type="number" value="{% if recordCount &gt; 0 %}{{myquery.results.entities[0].cr9aa_numallothernonab109feloniesprcs}} {% endif %}"&gt;</v>
      </c>
    </row>
    <row r="120" spans="1:9" ht="18" x14ac:dyDescent="0.2">
      <c r="C120">
        <v>21</v>
      </c>
      <c r="D120" t="s">
        <v>119</v>
      </c>
      <c r="H120" s="26" t="s">
        <v>1236</v>
      </c>
      <c r="I120" t="str">
        <f t="shared" si="1"/>
        <v xml:space="preserve"> &lt;input class="form-control" id="cr9aa_numallothernonab109feloniesparole"  type="number" value="{% if recordCount &gt; 0 %}{{myquery.results.entities[0].cr9aa_numallothernonab109feloniesparole}} {% endif %}"&gt;</v>
      </c>
    </row>
    <row r="121" spans="1:9" ht="18" x14ac:dyDescent="0.2">
      <c r="A121" t="s">
        <v>17</v>
      </c>
      <c r="C121">
        <v>1</v>
      </c>
      <c r="D121" s="35" t="s">
        <v>395</v>
      </c>
      <c r="E121" s="35"/>
      <c r="F121" s="35"/>
      <c r="H121" s="26" t="s">
        <v>1571</v>
      </c>
      <c r="I121" t="str">
        <f t="shared" si="1"/>
        <v xml:space="preserve"> &lt;input class="form-control" id="cr9aa_numab109individualswnewfelonychargesab109"  type="number" value="{% if recordCount &gt; 0 %}{{myquery.results.entities[0].cr9aa_numab109individualswnewfelonychargesab109}} {% endif %}"&gt;</v>
      </c>
    </row>
    <row r="122" spans="1:9" ht="18" x14ac:dyDescent="0.2">
      <c r="C122">
        <v>2</v>
      </c>
      <c r="D122" s="35" t="s">
        <v>396</v>
      </c>
      <c r="E122" s="35"/>
      <c r="F122" s="35"/>
      <c r="H122" s="26" t="s">
        <v>1572</v>
      </c>
      <c r="I122" t="str">
        <f t="shared" si="1"/>
        <v xml:space="preserve"> &lt;input class="form-control" id="cr9aa_numab109individualswnewfelonyconvictionsa"  type="number" value="{% if recordCount &gt; 0 %}{{myquery.results.entities[0].cr9aa_numab109individualswnewfelonyconvictionsa}} {% endif %}"&gt;</v>
      </c>
    </row>
    <row r="123" spans="1:9" ht="18" x14ac:dyDescent="0.2">
      <c r="C123">
        <v>3</v>
      </c>
      <c r="D123" s="35" t="s">
        <v>397</v>
      </c>
      <c r="E123" s="35"/>
      <c r="F123" s="35"/>
      <c r="H123" s="26" t="s">
        <v>1575</v>
      </c>
      <c r="I123" t="str">
        <f t="shared" si="1"/>
        <v xml:space="preserve"> &lt;input class="form-control" id="cr9aa_numallothernonab109felonyconvictionsab109"  type="number" value="{% if recordCount &gt; 0 %}{{myquery.results.entities[0].cr9aa_numallothernonab109felonyconvictionsab109}} {% endif %}"&gt;</v>
      </c>
    </row>
    <row r="124" spans="1:9" ht="18" x14ac:dyDescent="0.2">
      <c r="C124">
        <v>4</v>
      </c>
      <c r="D124" s="35" t="s">
        <v>721</v>
      </c>
      <c r="E124" s="35"/>
      <c r="F124" s="35"/>
      <c r="H124" s="26" t="s">
        <v>1583</v>
      </c>
      <c r="I124" t="str">
        <f t="shared" si="1"/>
        <v xml:space="preserve"> &lt;input class="form-control" id="cr9aa_numindividualssentsplitsentenceab109"  type="number" value="{% if recordCount &gt; 0 %}{{myquery.results.entities[0].cr9aa_numindividualssentsplitsentenceab109}} {% endif %}"&gt;</v>
      </c>
    </row>
    <row r="125" spans="1:9" ht="18" x14ac:dyDescent="0.2">
      <c r="C125">
        <v>5</v>
      </c>
      <c r="D125" s="35" t="s">
        <v>722</v>
      </c>
      <c r="E125" s="35"/>
      <c r="F125" s="35"/>
      <c r="H125" s="26" t="s">
        <v>1584</v>
      </c>
      <c r="I125" t="str">
        <f t="shared" si="1"/>
        <v xml:space="preserve"> &lt;input class="form-control" id="cr9aa_numindividualssentsupervisiononlyab109"  type="number" value="{% if recordCount &gt; 0 %}{{myquery.results.entities[0].cr9aa_numindividualssentsupervisiononlyab109}} {% endif %}"&gt;</v>
      </c>
    </row>
    <row r="126" spans="1:9" ht="18" x14ac:dyDescent="0.2">
      <c r="C126">
        <v>6</v>
      </c>
      <c r="D126" s="35" t="s">
        <v>723</v>
      </c>
      <c r="E126" s="35"/>
      <c r="F126" s="35"/>
      <c r="H126" s="26" t="s">
        <v>1590</v>
      </c>
      <c r="I126" t="str">
        <f t="shared" si="1"/>
        <v xml:space="preserve"> &lt;input class="form-control" id="cr9aa_numsentjailonlyab109"  type="number" value="{% if recordCount &gt; 0 %}{{myquery.results.entities[0].cr9aa_numsentjailonlyab109}} {% endif %}"&gt;</v>
      </c>
    </row>
    <row r="127" spans="1:9" ht="18" x14ac:dyDescent="0.2">
      <c r="C127">
        <v>7</v>
      </c>
      <c r="D127" s="35" t="s">
        <v>398</v>
      </c>
      <c r="E127" s="35"/>
      <c r="F127" s="35"/>
      <c r="H127" s="26" t="s">
        <v>1576</v>
      </c>
      <c r="I127" t="str">
        <f t="shared" si="1"/>
        <v xml:space="preserve"> &lt;input class="form-control" id="cr9aa_numallothernonab109felonysentencesab109"  type="number" value="{% if recordCount &gt; 0 %}{{myquery.results.entities[0].cr9aa_numallothernonab109felonysentencesab109}} {% endif %}"&gt;</v>
      </c>
    </row>
    <row r="128" spans="1:9" ht="18" x14ac:dyDescent="0.2">
      <c r="C128">
        <v>8</v>
      </c>
      <c r="D128" s="35" t="s">
        <v>399</v>
      </c>
      <c r="E128" s="35"/>
      <c r="F128" s="35"/>
      <c r="H128" s="26" t="s">
        <v>1592</v>
      </c>
      <c r="I128" t="str">
        <f t="shared" si="1"/>
        <v xml:space="preserve"> &lt;input class="form-control" id="cr9aa_numsupervisionrevocationsoveralltalab109"  type="number" value="{% if recordCount &gt; 0 %}{{myquery.results.entities[0].cr9aa_numsupervisionrevocationsoveralltalab109}} {% endif %}"&gt;</v>
      </c>
    </row>
    <row r="129" spans="3:9" ht="18" x14ac:dyDescent="0.2">
      <c r="C129">
        <v>9</v>
      </c>
      <c r="D129" s="35" t="s">
        <v>400</v>
      </c>
      <c r="E129" s="35"/>
      <c r="F129" s="35"/>
      <c r="H129" s="26" t="s">
        <v>1594</v>
      </c>
      <c r="I129" t="str">
        <f t="shared" si="1"/>
        <v xml:space="preserve"> &lt;input class="form-control" id="cr9aa_numsupervisionrevocationsprcsab109"  type="number" value="{% if recordCount &gt; 0 %}{{myquery.results.entities[0].cr9aa_numsupervisionrevocationsprcsab109}} {% endif %}"&gt;</v>
      </c>
    </row>
    <row r="130" spans="3:9" ht="18" x14ac:dyDescent="0.2">
      <c r="C130">
        <v>10</v>
      </c>
      <c r="D130" s="35" t="s">
        <v>401</v>
      </c>
      <c r="E130" s="35"/>
      <c r="F130" s="35"/>
      <c r="H130" s="26" t="s">
        <v>1593</v>
      </c>
      <c r="I130" t="str">
        <f t="shared" si="1"/>
        <v xml:space="preserve"> &lt;input class="form-control" id="cr9aa_numsupervisionrevocationsparoleab109"  type="number" value="{% if recordCount &gt; 0 %}{{myquery.results.entities[0].cr9aa_numsupervisionrevocationsparoleab109}} {% endif %}"&gt;</v>
      </c>
    </row>
    <row r="131" spans="3:9" ht="18" x14ac:dyDescent="0.2">
      <c r="C131">
        <v>11</v>
      </c>
      <c r="D131" s="35" t="s">
        <v>402</v>
      </c>
      <c r="E131" s="35"/>
      <c r="F131" s="35"/>
      <c r="H131" s="26" t="s">
        <v>1591</v>
      </c>
      <c r="I131" t="str">
        <f t="shared" si="1"/>
        <v xml:space="preserve"> &lt;input class="form-control" id="cr9aa_numsupervisionrevocations1170sab109"  type="number" value="{% if recordCount &gt; 0 %}{{myquery.results.entities[0].cr9aa_numsupervisionrevocations1170sab109}} {% endif %}"&gt;</v>
      </c>
    </row>
    <row r="132" spans="3:9" ht="18" x14ac:dyDescent="0.2">
      <c r="C132">
        <v>12</v>
      </c>
      <c r="D132" s="3" t="s">
        <v>403</v>
      </c>
      <c r="E132" s="3"/>
      <c r="F132" s="3"/>
      <c r="H132" s="26" t="s">
        <v>1582</v>
      </c>
      <c r="I132" t="str">
        <f t="shared" si="1"/>
        <v xml:space="preserve"> &lt;input class="form-control" id="cr9aa_numfelonyarraignmentsacer"  type="number" value="{% if recordCount &gt; 0 %}{{myquery.results.entities[0].cr9aa_numfelonyarraignmentsacer}} {% endif %}"&gt;</v>
      </c>
    </row>
    <row r="133" spans="3:9" ht="18" x14ac:dyDescent="0.2">
      <c r="C133">
        <v>13</v>
      </c>
      <c r="D133" s="3" t="s">
        <v>404</v>
      </c>
      <c r="E133" s="3"/>
      <c r="F133" s="3"/>
      <c r="H133" s="26" t="s">
        <v>1588</v>
      </c>
      <c r="I133" t="str">
        <f t="shared" si="1"/>
        <v xml:space="preserve"> &lt;input class="form-control" id="cr9aa_numprereleasereportsacer"  type="number" value="{% if recordCount &gt; 0 %}{{myquery.results.entities[0].cr9aa_numprereleasereportsacer}} {% endif %}"&gt;</v>
      </c>
    </row>
    <row r="134" spans="3:9" ht="18" x14ac:dyDescent="0.2">
      <c r="C134">
        <v>14</v>
      </c>
      <c r="D134" t="s">
        <v>120</v>
      </c>
      <c r="H134" s="26" t="s">
        <v>1587</v>
      </c>
      <c r="I134" t="str">
        <f t="shared" si="1"/>
        <v xml:space="preserve"> &lt;input class="form-control" id="cr9aa_numnewcasesvwadvocates"  type="number" value="{% if recordCount &gt; 0 %}{{myquery.results.entities[0].cr9aa_numnewcasesvwadvocates}} {% endif %}"&gt;</v>
      </c>
    </row>
    <row r="135" spans="3:9" ht="18" x14ac:dyDescent="0.2">
      <c r="C135">
        <v>15</v>
      </c>
      <c r="D135" t="s">
        <v>405</v>
      </c>
      <c r="H135" s="26" t="s">
        <v>1574</v>
      </c>
      <c r="I135" t="str">
        <f t="shared" si="1"/>
        <v xml:space="preserve"> &lt;input class="form-control" id="cr9aa_numactivecasesvwadvocates"  type="number" value="{% if recordCount &gt; 0 %}{{myquery.results.entities[0].cr9aa_numactivecasesvwadvocates}} {% endif %}"&gt;</v>
      </c>
    </row>
    <row r="136" spans="3:9" ht="18" x14ac:dyDescent="0.2">
      <c r="C136">
        <v>16</v>
      </c>
      <c r="D136" t="s">
        <v>406</v>
      </c>
      <c r="H136" s="26" t="s">
        <v>1581</v>
      </c>
      <c r="I136" t="str">
        <f t="shared" si="1"/>
        <v xml:space="preserve"> &lt;input class="form-control" id="cr9aa_numclosedcasesvwadvocates"  type="number" value="{% if recordCount &gt; 0 %}{{myquery.results.entities[0].cr9aa_numclosedcasesvwadvocates}} {% endif %}"&gt;</v>
      </c>
    </row>
    <row r="137" spans="3:9" ht="18" x14ac:dyDescent="0.2">
      <c r="C137">
        <v>17</v>
      </c>
      <c r="D137" t="s">
        <v>231</v>
      </c>
      <c r="H137" s="26" t="s">
        <v>1577</v>
      </c>
      <c r="I137" t="str">
        <f t="shared" si="1"/>
        <v xml:space="preserve"> &lt;input class="form-control" id="cr9aa_numassistedwvictimimpactstatementsvwadvoc"  type="number" value="{% if recordCount &gt; 0 %}{{myquery.results.entities[0].cr9aa_numassistedwvictimimpactstatementsvwadvoc}} {% endif %}"&gt;</v>
      </c>
    </row>
    <row r="138" spans="3:9" ht="18" x14ac:dyDescent="0.2">
      <c r="C138">
        <v>18</v>
      </c>
      <c r="D138" t="s">
        <v>121</v>
      </c>
      <c r="H138" s="26" t="s">
        <v>1589</v>
      </c>
      <c r="I138" t="str">
        <f t="shared" si="1"/>
        <v xml:space="preserve"> &lt;input class="form-control" id="cr9aa_numrestitutionclaimsvwadvocates"  type="number" value="{% if recordCount &gt; 0 %}{{myquery.results.entities[0].cr9aa_numrestitutionclaimsvwadvocates}} {% endif %}"&gt;</v>
      </c>
    </row>
    <row r="139" spans="3:9" ht="18" x14ac:dyDescent="0.2">
      <c r="C139">
        <v>19</v>
      </c>
      <c r="D139" t="s">
        <v>122</v>
      </c>
      <c r="H139" s="26" t="s">
        <v>1579</v>
      </c>
      <c r="I139" t="str">
        <f t="shared" si="1"/>
        <v xml:space="preserve"> &lt;input class="form-control" id="cr9aa_numcaseupdatesvwadvocates"  type="number" value="{% if recordCount &gt; 0 %}{{myquery.results.entities[0].cr9aa_numcaseupdatesvwadvocates}} {% endif %}"&gt;</v>
      </c>
    </row>
    <row r="140" spans="3:9" ht="18" x14ac:dyDescent="0.2">
      <c r="C140">
        <v>20</v>
      </c>
      <c r="D140" t="s">
        <v>255</v>
      </c>
      <c r="H140" s="26" t="s">
        <v>1585</v>
      </c>
      <c r="I140" t="str">
        <f t="shared" si="1"/>
        <v xml:space="preserve"> &lt;input class="form-control" id="cr9aa_numindividualsvcscompletedvwadvocates"  type="number" value="{% if recordCount &gt; 0 %}{{myquery.results.entities[0].cr9aa_numindividualsvcscompletedvwadvocates}} {% endif %}"&gt;</v>
      </c>
    </row>
    <row r="141" spans="3:9" ht="18" x14ac:dyDescent="0.2">
      <c r="C141">
        <v>21</v>
      </c>
      <c r="D141" t="s">
        <v>407</v>
      </c>
      <c r="H141" s="26" t="s">
        <v>1586</v>
      </c>
      <c r="I141" t="str">
        <f t="shared" si="1"/>
        <v xml:space="preserve"> &lt;input class="form-control" id="cr9aa_numnewcasesdomviolence"  type="number" value="{% if recordCount &gt; 0 %}{{myquery.results.entities[0].cr9aa_numnewcasesdomviolence}} {% endif %}"&gt;</v>
      </c>
    </row>
    <row r="142" spans="3:9" ht="18" x14ac:dyDescent="0.2">
      <c r="C142">
        <v>22</v>
      </c>
      <c r="D142" t="s">
        <v>408</v>
      </c>
      <c r="H142" s="26" t="s">
        <v>1573</v>
      </c>
      <c r="I142" t="str">
        <f t="shared" si="1"/>
        <v xml:space="preserve"> &lt;input class="form-control" id="cr9aa_numactivecasesdomviolence"  type="number" value="{% if recordCount &gt; 0 %}{{myquery.results.entities[0].cr9aa_numactivecasesdomviolence}} {% endif %}"&gt;</v>
      </c>
    </row>
    <row r="143" spans="3:9" ht="18" x14ac:dyDescent="0.2">
      <c r="C143">
        <v>23</v>
      </c>
      <c r="D143" t="s">
        <v>409</v>
      </c>
      <c r="H143" s="26" t="s">
        <v>1580</v>
      </c>
      <c r="I143" t="str">
        <f t="shared" si="1"/>
        <v xml:space="preserve"> &lt;input class="form-control" id="cr9aa_numclosedcasesdomviolence"  type="number" value="{% if recordCount &gt; 0 %}{{myquery.results.entities[0].cr9aa_numclosedcasesdomviolence}} {% endif %}"&gt;</v>
      </c>
    </row>
    <row r="144" spans="3:9" ht="18" x14ac:dyDescent="0.2">
      <c r="C144">
        <v>24</v>
      </c>
      <c r="D144" t="s">
        <v>232</v>
      </c>
      <c r="H144" s="26" t="s">
        <v>1578</v>
      </c>
      <c r="I144" t="str">
        <f t="shared" si="1"/>
        <v xml:space="preserve"> &lt;input class="form-control" id="cr9aa_numcaseswlifeexposuredomviolence"  type="number" value="{% if recordCount &gt; 0 %}{{myquery.results.entities[0].cr9aa_numcaseswlifeexposuredomviolence}} {% endif %}"&gt;</v>
      </c>
    </row>
    <row r="145" spans="1:13" ht="18" x14ac:dyDescent="0.2">
      <c r="A145" t="s">
        <v>18</v>
      </c>
      <c r="C145">
        <v>1</v>
      </c>
      <c r="D145" s="5" t="s">
        <v>410</v>
      </c>
      <c r="E145" s="28"/>
      <c r="F145" s="28"/>
      <c r="H145" s="26" t="s">
        <v>1004</v>
      </c>
      <c r="I145" t="str">
        <f t="shared" ref="I145:I171" si="2">_xlfn.CONCAT($A$1,H145,$C$1,H145,$D$1)</f>
        <v xml:space="preserve"> &lt;input class="form-control" id="cr9aa_numnursingsickcallsmdf"  type="number" value="{% if recordCount &gt; 0 %}{{myquery.results.entities[0].cr9aa_numnursingsickcallsmdf}} {% endif %}"&gt;</v>
      </c>
    </row>
    <row r="146" spans="1:13" ht="18" x14ac:dyDescent="0.2">
      <c r="C146">
        <v>2</v>
      </c>
      <c r="D146" t="s">
        <v>411</v>
      </c>
      <c r="H146" s="26" t="s">
        <v>1005</v>
      </c>
      <c r="I146" t="str">
        <f t="shared" si="2"/>
        <v xml:space="preserve"> &lt;input class="form-control" id="cr9aa_numnursingsickcallswcdf"  type="number" value="{% if recordCount &gt; 0 %}{{myquery.results.entities[0].cr9aa_numnursingsickcallswcdf}} {% endif %}"&gt;</v>
      </c>
    </row>
    <row r="147" spans="1:13" ht="18" x14ac:dyDescent="0.2">
      <c r="C147">
        <v>3</v>
      </c>
      <c r="D147" s="28" t="s">
        <v>368</v>
      </c>
      <c r="E147" s="28"/>
      <c r="F147" s="28"/>
      <c r="H147" s="26" t="s">
        <v>1003</v>
      </c>
      <c r="I147" t="str">
        <f t="shared" si="2"/>
        <v xml:space="preserve"> &lt;input class="form-control" id="cr9aa_numnursingsickcallsmcdf"  type="number" value="{% if recordCount &gt; 0 %}{{myquery.results.entities[0].cr9aa_numnursingsickcallsmcdf}} {% endif %}"&gt;</v>
      </c>
      <c r="L147" s="4"/>
      <c r="M147" s="4"/>
    </row>
    <row r="148" spans="1:13" ht="18" x14ac:dyDescent="0.2">
      <c r="C148">
        <v>4</v>
      </c>
      <c r="D148" t="s">
        <v>123</v>
      </c>
      <c r="H148" s="26" t="s">
        <v>992</v>
      </c>
      <c r="I148" t="str">
        <f t="shared" si="2"/>
        <v xml:space="preserve"> &lt;input class="form-control" id="cr9aa_nummdsickcallsmdf"  type="number" value="{% if recordCount &gt; 0 %}{{myquery.results.entities[0].cr9aa_nummdsickcallsmdf}} {% endif %}"&gt;</v>
      </c>
    </row>
    <row r="149" spans="1:13" ht="18" x14ac:dyDescent="0.2">
      <c r="C149">
        <v>5</v>
      </c>
      <c r="D149" t="s">
        <v>124</v>
      </c>
      <c r="H149" s="26" t="s">
        <v>993</v>
      </c>
      <c r="I149" t="str">
        <f t="shared" si="2"/>
        <v xml:space="preserve"> &lt;input class="form-control" id="cr9aa_nummdsickcallswcdf"  type="number" value="{% if recordCount &gt; 0 %}{{myquery.results.entities[0].cr9aa_nummdsickcallswcdf}} {% endif %}"&gt;</v>
      </c>
      <c r="K149" s="4"/>
      <c r="L149" s="4"/>
      <c r="M149" s="4"/>
    </row>
    <row r="150" spans="1:13" ht="18" x14ac:dyDescent="0.2">
      <c r="C150">
        <v>6</v>
      </c>
      <c r="D150" t="s">
        <v>125</v>
      </c>
      <c r="H150" s="26" t="s">
        <v>991</v>
      </c>
      <c r="I150" t="str">
        <f t="shared" si="2"/>
        <v xml:space="preserve"> &lt;input class="form-control" id="cr9aa_nummdsickcallsmcdf"  type="number" value="{% if recordCount &gt; 0 %}{{myquery.results.entities[0].cr9aa_nummdsickcallsmcdf}} {% endif %}"&gt;</v>
      </c>
    </row>
    <row r="151" spans="1:13" ht="18" x14ac:dyDescent="0.2">
      <c r="C151">
        <v>7</v>
      </c>
      <c r="D151" t="s">
        <v>126</v>
      </c>
      <c r="H151" s="26" t="s">
        <v>986</v>
      </c>
      <c r="I151" t="str">
        <f t="shared" si="2"/>
        <v xml:space="preserve"> &lt;input class="form-control" id="cr9aa_numdentalsickcallsmdf"  type="number" value="{% if recordCount &gt; 0 %}{{myquery.results.entities[0].cr9aa_numdentalsickcallsmdf}} {% endif %}"&gt;</v>
      </c>
    </row>
    <row r="152" spans="1:13" ht="18" x14ac:dyDescent="0.2">
      <c r="C152">
        <v>8</v>
      </c>
      <c r="D152" t="s">
        <v>127</v>
      </c>
      <c r="H152" s="26" t="s">
        <v>987</v>
      </c>
      <c r="I152" t="str">
        <f t="shared" si="2"/>
        <v xml:space="preserve"> &lt;input class="form-control" id="cr9aa_numdentalsickcallswcdf"  type="number" value="{% if recordCount &gt; 0 %}{{myquery.results.entities[0].cr9aa_numdentalsickcallswcdf}} {% endif %}"&gt;</v>
      </c>
      <c r="K152" s="4"/>
      <c r="L152" s="4"/>
      <c r="M152" s="4"/>
    </row>
    <row r="153" spans="1:13" ht="18" x14ac:dyDescent="0.2">
      <c r="C153">
        <v>9</v>
      </c>
      <c r="D153" t="s">
        <v>128</v>
      </c>
      <c r="H153" s="26" t="s">
        <v>985</v>
      </c>
      <c r="I153" t="str">
        <f t="shared" si="2"/>
        <v xml:space="preserve"> &lt;input class="form-control" id="cr9aa_numdentalsickcallsmcdf"  type="number" value="{% if recordCount &gt; 0 %}{{myquery.results.entities[0].cr9aa_numdentalsickcallsmcdf}} {% endif %}"&gt;</v>
      </c>
    </row>
    <row r="154" spans="1:13" ht="18" x14ac:dyDescent="0.2">
      <c r="C154">
        <v>10</v>
      </c>
      <c r="D154" t="s">
        <v>129</v>
      </c>
      <c r="H154" s="26" t="s">
        <v>1010</v>
      </c>
      <c r="I154" t="str">
        <f t="shared" si="2"/>
        <v xml:space="preserve"> &lt;input class="form-control" id="cr9aa_numpsychiatristsickcallsmdf"  type="number" value="{% if recordCount &gt; 0 %}{{myquery.results.entities[0].cr9aa_numpsychiatristsickcallsmdf}} {% endif %}"&gt;</v>
      </c>
    </row>
    <row r="155" spans="1:13" ht="18" x14ac:dyDescent="0.2">
      <c r="C155">
        <v>11</v>
      </c>
      <c r="D155" t="s">
        <v>130</v>
      </c>
      <c r="H155" s="26" t="s">
        <v>1011</v>
      </c>
      <c r="I155" t="str">
        <f t="shared" si="2"/>
        <v xml:space="preserve"> &lt;input class="form-control" id="cr9aa_numpsychiatristsickcallswcdf"  type="number" value="{% if recordCount &gt; 0 %}{{myquery.results.entities[0].cr9aa_numpsychiatristsickcallswcdf}} {% endif %}"&gt;</v>
      </c>
    </row>
    <row r="156" spans="1:13" ht="18" x14ac:dyDescent="0.2">
      <c r="C156">
        <v>12</v>
      </c>
      <c r="D156" t="s">
        <v>131</v>
      </c>
      <c r="H156" s="26" t="s">
        <v>1009</v>
      </c>
      <c r="I156" t="str">
        <f t="shared" si="2"/>
        <v xml:space="preserve"> &lt;input class="form-control" id="cr9aa_numpsychiatristsickcallsmcdf"  type="number" value="{% if recordCount &gt; 0 %}{{myquery.results.entities[0].cr9aa_numpsychiatristsickcallsmcdf}} {% endif %}"&gt;</v>
      </c>
    </row>
    <row r="157" spans="1:13" ht="18" x14ac:dyDescent="0.2">
      <c r="C157">
        <v>13</v>
      </c>
      <c r="D157" t="s">
        <v>132</v>
      </c>
      <c r="H157" s="26" t="s">
        <v>998</v>
      </c>
      <c r="I157" t="str">
        <f t="shared" si="2"/>
        <v xml:space="preserve"> &lt;input class="form-control" id="cr9aa_nummentalhealthsickcallsmdf"  type="number" value="{% if recordCount &gt; 0 %}{{myquery.results.entities[0].cr9aa_nummentalhealthsickcallsmdf}} {% endif %}"&gt;</v>
      </c>
    </row>
    <row r="158" spans="1:13" ht="18" x14ac:dyDescent="0.2">
      <c r="C158">
        <v>14</v>
      </c>
      <c r="D158" t="s">
        <v>133</v>
      </c>
      <c r="H158" s="26" t="s">
        <v>999</v>
      </c>
      <c r="I158" t="str">
        <f t="shared" si="2"/>
        <v xml:space="preserve"> &lt;input class="form-control" id="cr9aa_nummentalhealthsickcallswcdf"  type="number" value="{% if recordCount &gt; 0 %}{{myquery.results.entities[0].cr9aa_nummentalhealthsickcallswcdf}} {% endif %}"&gt;</v>
      </c>
      <c r="K158" s="4"/>
      <c r="L158" s="4"/>
      <c r="M158" s="4"/>
    </row>
    <row r="159" spans="1:13" ht="18" x14ac:dyDescent="0.2">
      <c r="C159">
        <v>15</v>
      </c>
      <c r="D159" t="s">
        <v>134</v>
      </c>
      <c r="H159" s="26" t="s">
        <v>997</v>
      </c>
      <c r="I159" t="str">
        <f t="shared" si="2"/>
        <v xml:space="preserve"> &lt;input class="form-control" id="cr9aa_nummentalhealthsickcallsmcdf"  type="number" value="{% if recordCount &gt; 0 %}{{myquery.results.entities[0].cr9aa_nummentalhealthsickcallsmcdf}} {% endif %}"&gt;</v>
      </c>
    </row>
    <row r="160" spans="1:13" ht="18" x14ac:dyDescent="0.2">
      <c r="C160">
        <v>16</v>
      </c>
      <c r="D160" t="s">
        <v>135</v>
      </c>
      <c r="H160" s="26" t="s">
        <v>995</v>
      </c>
      <c r="I160" t="str">
        <f t="shared" si="2"/>
        <v xml:space="preserve"> &lt;input class="form-control" id="cr9aa_nummentalhealthrnsickcallsmdf"  type="number" value="{% if recordCount &gt; 0 %}{{myquery.results.entities[0].cr9aa_nummentalhealthrnsickcallsmdf}} {% endif %}"&gt;</v>
      </c>
    </row>
    <row r="161" spans="1:13" ht="18" x14ac:dyDescent="0.2">
      <c r="C161">
        <v>17</v>
      </c>
      <c r="D161" t="s">
        <v>136</v>
      </c>
      <c r="H161" s="26" t="s">
        <v>996</v>
      </c>
      <c r="I161" t="str">
        <f t="shared" si="2"/>
        <v xml:space="preserve"> &lt;input class="form-control" id="cr9aa_nummentalhealthrnsickcallswcdf"  type="number" value="{% if recordCount &gt; 0 %}{{myquery.results.entities[0].cr9aa_nummentalhealthrnsickcallswcdf}} {% endif %}"&gt;</v>
      </c>
      <c r="K161" s="4"/>
      <c r="L161" s="4"/>
      <c r="M161" s="4"/>
    </row>
    <row r="162" spans="1:13" ht="18" x14ac:dyDescent="0.2">
      <c r="C162">
        <v>18</v>
      </c>
      <c r="D162" t="s">
        <v>137</v>
      </c>
      <c r="H162" s="26" t="s">
        <v>994</v>
      </c>
      <c r="I162" t="str">
        <f t="shared" si="2"/>
        <v xml:space="preserve"> &lt;input class="form-control" id="cr9aa_nummentalhealthrnsickcallsmcdf"  type="number" value="{% if recordCount &gt; 0 %}{{myquery.results.entities[0].cr9aa_nummentalhealthrnsickcallsmcdf}} {% endif %}"&gt;</v>
      </c>
    </row>
    <row r="163" spans="1:13" ht="18" x14ac:dyDescent="0.2">
      <c r="C163">
        <v>19</v>
      </c>
      <c r="D163" t="s">
        <v>369</v>
      </c>
      <c r="H163" s="26" t="s">
        <v>989</v>
      </c>
      <c r="I163" t="str">
        <f t="shared" si="2"/>
        <v xml:space="preserve"> &lt;input class="form-control" id="cr9aa_numintakescreeningsforab109inmatesmdf"  type="number" value="{% if recordCount &gt; 0 %}{{myquery.results.entities[0].cr9aa_numintakescreeningsforab109inmatesmdf}} {% endif %}"&gt;</v>
      </c>
    </row>
    <row r="164" spans="1:13" ht="18" x14ac:dyDescent="0.2">
      <c r="C164">
        <v>20</v>
      </c>
      <c r="D164" t="s">
        <v>979</v>
      </c>
      <c r="H164" s="26" t="s">
        <v>1001</v>
      </c>
      <c r="I164" t="str">
        <f t="shared" si="2"/>
        <v xml:space="preserve"> &lt;input class="form-control" id="cr9aa_numneedsassessmentsforab109inmatesmdf"  type="number" value="{% if recordCount &gt; 0 %}{{myquery.results.entities[0].cr9aa_numneedsassessmentsforab109inmatesmdf}} {% endif %}"&gt;</v>
      </c>
    </row>
    <row r="165" spans="1:13" ht="18" x14ac:dyDescent="0.2">
      <c r="C165">
        <v>21</v>
      </c>
      <c r="D165" t="s">
        <v>980</v>
      </c>
      <c r="H165" s="26" t="s">
        <v>1007</v>
      </c>
      <c r="I165" t="str">
        <f t="shared" si="2"/>
        <v xml:space="preserve"> &lt;input class="form-control" id="cr9aa_numpatientsreceivingmatmdf"  type="number" value="{% if recordCount &gt; 0 %}{{myquery.results.entities[0].cr9aa_numpatientsreceivingmatmdf}} {% endif %}"&gt;</v>
      </c>
    </row>
    <row r="166" spans="1:13" ht="18" x14ac:dyDescent="0.2">
      <c r="C166">
        <v>22</v>
      </c>
      <c r="D166" t="s">
        <v>981</v>
      </c>
      <c r="H166" s="26" t="s">
        <v>990</v>
      </c>
      <c r="I166" t="str">
        <f t="shared" si="2"/>
        <v xml:space="preserve"> &lt;input class="form-control" id="cr9aa_numintakescreeningsforab109inmateswcdf"  type="number" value="{% if recordCount &gt; 0 %}{{myquery.results.entities[0].cr9aa_numintakescreeningsforab109inmateswcdf}} {% endif %}"&gt;</v>
      </c>
      <c r="K166" s="4"/>
      <c r="L166" s="4"/>
      <c r="M166" s="4"/>
    </row>
    <row r="167" spans="1:13" ht="18" x14ac:dyDescent="0.2">
      <c r="C167">
        <v>23</v>
      </c>
      <c r="D167" t="s">
        <v>370</v>
      </c>
      <c r="H167" s="26" t="s">
        <v>1002</v>
      </c>
      <c r="I167" t="str">
        <f t="shared" si="2"/>
        <v xml:space="preserve"> &lt;input class="form-control" id="cr9aa_numneedsassessmentsforab109inmateswcdf"  type="number" value="{% if recordCount &gt; 0 %}{{myquery.results.entities[0].cr9aa_numneedsassessmentsforab109inmateswcdf}} {% endif %}"&gt;</v>
      </c>
    </row>
    <row r="168" spans="1:13" ht="18" x14ac:dyDescent="0.2">
      <c r="C168">
        <v>24</v>
      </c>
      <c r="D168" t="s">
        <v>982</v>
      </c>
      <c r="H168" s="26" t="s">
        <v>1008</v>
      </c>
      <c r="I168" t="str">
        <f t="shared" si="2"/>
        <v xml:space="preserve"> &lt;input class="form-control" id="cr9aa_numpatientsreceivingmatwcdf"  type="number" value="{% if recordCount &gt; 0 %}{{myquery.results.entities[0].cr9aa_numpatientsreceivingmatwcdf}} {% endif %}"&gt;</v>
      </c>
    </row>
    <row r="169" spans="1:13" ht="18" x14ac:dyDescent="0.2">
      <c r="C169">
        <v>25</v>
      </c>
      <c r="D169" t="s">
        <v>983</v>
      </c>
      <c r="H169" s="26" t="s">
        <v>988</v>
      </c>
      <c r="I169" t="str">
        <f t="shared" si="2"/>
        <v xml:space="preserve"> &lt;input class="form-control" id="cr9aa_numintakescreeningsforab109inmatesmcdf"  type="number" value="{% if recordCount &gt; 0 %}{{myquery.results.entities[0].cr9aa_numintakescreeningsforab109inmatesmcdf}} {% endif %}"&gt;</v>
      </c>
    </row>
    <row r="170" spans="1:13" ht="18" x14ac:dyDescent="0.2">
      <c r="C170">
        <v>26</v>
      </c>
      <c r="D170" t="s">
        <v>984</v>
      </c>
      <c r="H170" s="26" t="s">
        <v>1000</v>
      </c>
      <c r="I170" t="str">
        <f t="shared" si="2"/>
        <v xml:space="preserve"> &lt;input class="form-control" id="cr9aa_numneedsassessmentsforab109inmatesmcdf"  type="number" value="{% if recordCount &gt; 0 %}{{myquery.results.entities[0].cr9aa_numneedsassessmentsforab109inmatesmcdf}} {% endif %}"&gt;</v>
      </c>
    </row>
    <row r="171" spans="1:13" ht="18" x14ac:dyDescent="0.2">
      <c r="C171">
        <v>27</v>
      </c>
      <c r="D171" t="s">
        <v>371</v>
      </c>
      <c r="H171" s="26" t="s">
        <v>1006</v>
      </c>
      <c r="I171" t="str">
        <f t="shared" si="2"/>
        <v xml:space="preserve"> &lt;input class="form-control" id="cr9aa_numpatientsreceivingmatmcdf"  type="number" value="{% if recordCount &gt; 0 %}{{myquery.results.entities[0].cr9aa_numpatientsreceivingmatmcdf}} {% endif %}"&gt;</v>
      </c>
    </row>
    <row r="172" spans="1:13" ht="18" x14ac:dyDescent="0.2">
      <c r="A172" t="s">
        <v>19</v>
      </c>
      <c r="D172" s="31" t="s">
        <v>372</v>
      </c>
      <c r="E172" s="31"/>
      <c r="F172" s="31"/>
      <c r="G172" s="31"/>
      <c r="H172" s="32" t="s">
        <v>1254</v>
      </c>
      <c r="I172" s="31" t="str">
        <f t="shared" ref="I172:I174" si="3">_xlfn.CONCAT($A$1,H172,$C$1,H172,$D$1)</f>
        <v xml:space="preserve"> &lt;input class="form-control" id="cr9aa_numnewcalls"  type="number" value="{% if recordCount &gt; 0 %}{{myquery.results.entities[0].cr9aa_numnewcalls}} {% endif %}"&gt;</v>
      </c>
    </row>
    <row r="173" spans="1:13" ht="18" x14ac:dyDescent="0.2">
      <c r="D173" s="31" t="s">
        <v>373</v>
      </c>
      <c r="E173" s="31"/>
      <c r="F173" s="31"/>
      <c r="G173" s="31"/>
      <c r="H173" s="33" t="s">
        <v>1255</v>
      </c>
      <c r="I173" s="31" t="str">
        <f t="shared" si="3"/>
        <v xml:space="preserve"> &lt;input class="form-control" id="cr9aa_numfollowupcalls"  type="number" value="{% if recordCount &gt; 0 %}{{myquery.results.entities[0].cr9aa_numfollowupcalls}} {% endif %}"&gt;</v>
      </c>
    </row>
    <row r="174" spans="1:13" ht="18" x14ac:dyDescent="0.2">
      <c r="D174" s="31" t="s">
        <v>374</v>
      </c>
      <c r="E174" s="31"/>
      <c r="F174" s="31"/>
      <c r="G174" s="31"/>
      <c r="H174" s="33" t="s">
        <v>1256</v>
      </c>
      <c r="I174" s="31" t="str">
        <f t="shared" si="3"/>
        <v xml:space="preserve"> &lt;input class="form-control" id="cr9aa_num5150s"  type="number" value="{% if recordCount &gt; 0 %}{{myquery.results.entities[0].cr9aa_num5150s}} {% endif %}"&gt;</v>
      </c>
    </row>
    <row r="175" spans="1:13" ht="18" x14ac:dyDescent="0.2">
      <c r="A175" t="s">
        <v>23</v>
      </c>
      <c r="C175">
        <v>1</v>
      </c>
      <c r="D175" s="7" t="s">
        <v>412</v>
      </c>
      <c r="E175" s="7"/>
      <c r="F175" s="7"/>
      <c r="H175" s="29" t="s">
        <v>1120</v>
      </c>
      <c r="I175" t="str">
        <f t="shared" ref="I175:I206" si="4">_xlfn.CONCAT($A$1,H175,$C$1,H175,$D$1)</f>
        <v xml:space="preserve"> &lt;input class="form-control" id="cr9aa_numcontinuingcasespretrial"  type="number" value="{% if recordCount &gt; 0 %}{{myquery.results.entities[0].cr9aa_numcontinuingcasespretrial}} {% endif %}"&gt;</v>
      </c>
    </row>
    <row r="176" spans="1:13" ht="18" x14ac:dyDescent="0.2">
      <c r="C176">
        <v>2</v>
      </c>
      <c r="D176" t="s">
        <v>138</v>
      </c>
      <c r="H176" s="29" t="s">
        <v>1124</v>
      </c>
      <c r="I176" t="str">
        <f t="shared" si="4"/>
        <v xml:space="preserve"> &lt;input class="form-control" id="cr9aa_numnewclientsassessedpretrial"  type="number" value="{% if recordCount &gt; 0 %}{{myquery.results.entities[0].cr9aa_numnewclientsassessedpretrial}} {% endif %}"&gt;</v>
      </c>
    </row>
    <row r="177" spans="3:9" ht="18" x14ac:dyDescent="0.2">
      <c r="C177">
        <v>3</v>
      </c>
      <c r="D177" t="s">
        <v>139</v>
      </c>
      <c r="H177" s="29" t="s">
        <v>1126</v>
      </c>
      <c r="I177" t="str">
        <f t="shared" si="4"/>
        <v xml:space="preserve"> &lt;input class="form-control" id="cr9aa_numstartingpretrialsupervisionnewcases"  type="number" value="{% if recordCount &gt; 0 %}{{myquery.results.entities[0].cr9aa_numstartingpretrialsupervisionnewcases}} {% endif %}"&gt;</v>
      </c>
    </row>
    <row r="178" spans="3:9" ht="18" x14ac:dyDescent="0.2">
      <c r="C178">
        <v>4</v>
      </c>
      <c r="D178" t="s">
        <v>1277</v>
      </c>
      <c r="H178" s="27" t="s">
        <v>1040</v>
      </c>
      <c r="I178" t="str">
        <f t="shared" si="4"/>
        <v xml:space="preserve"> &lt;input class="form-control" id="cr9aa_averagedpocaseloadpretrial"  type="number" value="{% if recordCount &gt; 0 %}{{myquery.results.entities[0].cr9aa_averagedpocaseloadpretrial}} {% endif %}"&gt;</v>
      </c>
    </row>
    <row r="179" spans="3:9" ht="18" x14ac:dyDescent="0.2">
      <c r="C179">
        <v>5</v>
      </c>
      <c r="D179" t="s">
        <v>140</v>
      </c>
      <c r="H179" s="29" t="s">
        <v>1123</v>
      </c>
      <c r="I179" t="str">
        <f t="shared" si="4"/>
        <v xml:space="preserve"> &lt;input class="form-control" id="cr9aa_nummennewcases"  type="number" value="{% if recordCount &gt; 0 %}{{myquery.results.entities[0].cr9aa_nummennewcases}} {% endif %}"&gt;</v>
      </c>
    </row>
    <row r="180" spans="3:9" ht="18" x14ac:dyDescent="0.2">
      <c r="C180">
        <v>6</v>
      </c>
      <c r="D180" t="s">
        <v>141</v>
      </c>
      <c r="H180" s="30" t="s">
        <v>1128</v>
      </c>
      <c r="I180" t="str">
        <f t="shared" si="4"/>
        <v xml:space="preserve"> &lt;input class="form-control" id="cr9aa_numwomennewcases"  type="number" value="{% if recordCount &gt; 0 %}{{myquery.results.entities[0].cr9aa_numwomennewcases}} {% endif %}"&gt;</v>
      </c>
    </row>
    <row r="181" spans="3:9" ht="18" x14ac:dyDescent="0.2">
      <c r="C181">
        <v>7</v>
      </c>
      <c r="D181" s="6" t="s">
        <v>205</v>
      </c>
      <c r="E181" s="6"/>
      <c r="F181" s="6"/>
      <c r="H181" s="29" t="s">
        <v>1118</v>
      </c>
      <c r="I181" t="str">
        <f t="shared" si="4"/>
        <v xml:space="preserve"> &lt;input class="form-control" id="cr9aa_numagedgt25"  type="number" value="{% if recordCount &gt; 0 %}{{myquery.results.entities[0].cr9aa_numagedgt25}} {% endif %}"&gt;</v>
      </c>
    </row>
    <row r="182" spans="3:9" ht="18" x14ac:dyDescent="0.2">
      <c r="C182">
        <v>8</v>
      </c>
      <c r="D182" s="6" t="s">
        <v>142</v>
      </c>
      <c r="E182" s="6"/>
      <c r="F182" s="6"/>
      <c r="H182" s="29" t="s">
        <v>1114</v>
      </c>
      <c r="I182" t="str">
        <f t="shared" si="4"/>
        <v xml:space="preserve"> &lt;input class="form-control" id="cr9aa_numaged2635"  type="number" value="{% if recordCount &gt; 0 %}{{myquery.results.entities[0].cr9aa_numaged2635}} {% endif %}"&gt;</v>
      </c>
    </row>
    <row r="183" spans="3:9" ht="18" x14ac:dyDescent="0.2">
      <c r="C183">
        <v>9</v>
      </c>
      <c r="D183" s="6" t="s">
        <v>143</v>
      </c>
      <c r="E183" s="6"/>
      <c r="F183" s="6"/>
      <c r="H183" s="29" t="s">
        <v>1115</v>
      </c>
      <c r="I183" t="str">
        <f t="shared" si="4"/>
        <v xml:space="preserve"> &lt;input class="form-control" id="cr9aa_numaged3645"  type="number" value="{% if recordCount &gt; 0 %}{{myquery.results.entities[0].cr9aa_numaged3645}} {% endif %}"&gt;</v>
      </c>
    </row>
    <row r="184" spans="3:9" ht="18" x14ac:dyDescent="0.2">
      <c r="C184">
        <v>10</v>
      </c>
      <c r="D184" s="6" t="s">
        <v>144</v>
      </c>
      <c r="E184" s="6"/>
      <c r="F184" s="6"/>
      <c r="H184" s="29" t="s">
        <v>1116</v>
      </c>
      <c r="I184" t="str">
        <f t="shared" si="4"/>
        <v xml:space="preserve"> &lt;input class="form-control" id="cr9aa_numaged4655"  type="number" value="{% if recordCount &gt; 0 %}{{myquery.results.entities[0].cr9aa_numaged4655}} {% endif %}"&gt;</v>
      </c>
    </row>
    <row r="185" spans="3:9" ht="18" x14ac:dyDescent="0.2">
      <c r="C185">
        <v>11</v>
      </c>
      <c r="D185" s="6" t="s">
        <v>145</v>
      </c>
      <c r="E185" s="6"/>
      <c r="F185" s="6"/>
      <c r="H185" s="29" t="s">
        <v>1117</v>
      </c>
      <c r="I185" t="str">
        <f t="shared" si="4"/>
        <v xml:space="preserve"> &lt;input class="form-control" id="cr9aa_numaged55"  type="number" value="{% if recordCount &gt; 0 %}{{myquery.results.entities[0].cr9aa_numaged55}} {% endif %}"&gt;</v>
      </c>
    </row>
    <row r="186" spans="3:9" ht="18" x14ac:dyDescent="0.2">
      <c r="C186">
        <v>12</v>
      </c>
      <c r="D186" s="6" t="s">
        <v>146</v>
      </c>
      <c r="E186" s="6"/>
      <c r="F186" s="6"/>
      <c r="H186" s="29" t="s">
        <v>1119</v>
      </c>
      <c r="I186" t="str">
        <f t="shared" si="4"/>
        <v xml:space="preserve"> &lt;input class="form-control" id="cr9aa_numagedunknown"  type="number" value="{% if recordCount &gt; 0 %}{{myquery.results.entities[0].cr9aa_numagedunknown}} {% endif %}"&gt;</v>
      </c>
    </row>
    <row r="187" spans="3:9" ht="18" x14ac:dyDescent="0.2">
      <c r="C187">
        <v>13</v>
      </c>
      <c r="D187" s="8" t="s">
        <v>24</v>
      </c>
      <c r="E187" s="8"/>
      <c r="F187" s="8"/>
      <c r="H187" s="26" t="s">
        <v>1078</v>
      </c>
      <c r="I187" t="str">
        <f t="shared" si="4"/>
        <v xml:space="preserve"> &lt;input class="form-control" id="cr9aa_regionwest"  type="number" value="{% if recordCount &gt; 0 %}{{myquery.results.entities[0].cr9aa_regionwest}} {% endif %}"&gt;</v>
      </c>
    </row>
    <row r="188" spans="3:9" ht="18" x14ac:dyDescent="0.2">
      <c r="C188">
        <v>14</v>
      </c>
      <c r="D188" s="8" t="s">
        <v>25</v>
      </c>
      <c r="E188" s="8"/>
      <c r="F188" s="8"/>
      <c r="H188" s="26" t="s">
        <v>1074</v>
      </c>
      <c r="I188" t="str">
        <f t="shared" si="4"/>
        <v xml:space="preserve"> &lt;input class="form-control" id="cr9aa_regioncentral"  type="number" value="{% if recordCount &gt; 0 %}{{myquery.results.entities[0].cr9aa_regioncentral}} {% endif %}"&gt;</v>
      </c>
    </row>
    <row r="189" spans="3:9" ht="18" x14ac:dyDescent="0.2">
      <c r="C189">
        <v>15</v>
      </c>
      <c r="D189" s="8" t="s">
        <v>26</v>
      </c>
      <c r="E189" s="8"/>
      <c r="F189" s="8"/>
      <c r="H189" s="26" t="s">
        <v>1075</v>
      </c>
      <c r="I189" t="str">
        <f t="shared" si="4"/>
        <v xml:space="preserve"> &lt;input class="form-control" id="cr9aa_regioneast"  type="number" value="{% if recordCount &gt; 0 %}{{myquery.results.entities[0].cr9aa_regioneast}} {% endif %}"&gt;</v>
      </c>
    </row>
    <row r="190" spans="3:9" ht="18" x14ac:dyDescent="0.2">
      <c r="C190">
        <v>16</v>
      </c>
      <c r="D190" s="8" t="s">
        <v>413</v>
      </c>
      <c r="E190" s="8"/>
      <c r="F190" s="8"/>
      <c r="H190" s="26" t="s">
        <v>1076</v>
      </c>
      <c r="I190" t="str">
        <f t="shared" si="4"/>
        <v xml:space="preserve"> &lt;input class="form-control" id="cr9aa_regionoutcounty"  type="number" value="{% if recordCount &gt; 0 %}{{myquery.results.entities[0].cr9aa_regionoutcounty}} {% endif %}"&gt;</v>
      </c>
    </row>
    <row r="191" spans="3:9" ht="18" x14ac:dyDescent="0.2">
      <c r="C191">
        <v>17</v>
      </c>
      <c r="D191" s="8" t="s">
        <v>27</v>
      </c>
      <c r="E191" s="8"/>
      <c r="F191" s="8"/>
      <c r="H191" s="26" t="s">
        <v>1077</v>
      </c>
      <c r="I191" t="str">
        <f t="shared" si="4"/>
        <v xml:space="preserve"> &lt;input class="form-control" id="cr9aa_regionunknown"  type="number" value="{% if recordCount &gt; 0 %}{{myquery.results.entities[0].cr9aa_regionunknown}} {% endif %}"&gt;</v>
      </c>
    </row>
    <row r="192" spans="3:9" ht="18" x14ac:dyDescent="0.2">
      <c r="C192">
        <v>18</v>
      </c>
      <c r="D192" t="s">
        <v>147</v>
      </c>
      <c r="H192" s="26" t="s">
        <v>1082</v>
      </c>
      <c r="I192" t="str">
        <f t="shared" si="4"/>
        <v xml:space="preserve"> &lt;input class="form-control" id="cr9aa_supervisioncontactlevelnumhigh"  type="number" value="{% if recordCount &gt; 0 %}{{myquery.results.entities[0].cr9aa_supervisioncontactlevelnumhigh}} {% endif %}"&gt;</v>
      </c>
    </row>
    <row r="193" spans="3:9" ht="18" x14ac:dyDescent="0.2">
      <c r="C193">
        <v>19</v>
      </c>
      <c r="D193" s="6" t="s">
        <v>1282</v>
      </c>
      <c r="E193" s="6"/>
      <c r="F193" s="6"/>
      <c r="H193" s="26" t="s">
        <v>1079</v>
      </c>
      <c r="I193" t="str">
        <f t="shared" si="4"/>
        <v xml:space="preserve"> &lt;input class="form-control" id="cr9aa_supervisioncontactlevelnumaboveaverage"  type="number" value="{% if recordCount &gt; 0 %}{{myquery.results.entities[0].cr9aa_supervisioncontactlevelnumaboveaverage}} {% endif %}"&gt;</v>
      </c>
    </row>
    <row r="194" spans="3:9" ht="18" x14ac:dyDescent="0.2">
      <c r="C194">
        <v>20</v>
      </c>
      <c r="D194" t="s">
        <v>1280</v>
      </c>
      <c r="H194" s="26" t="s">
        <v>1080</v>
      </c>
      <c r="I194" t="str">
        <f t="shared" si="4"/>
        <v xml:space="preserve"> &lt;input class="form-control" id="cr9aa_supervisioncontactlevelnumaverage"  type="number" value="{% if recordCount &gt; 0 %}{{myquery.results.entities[0].cr9aa_supervisioncontactlevelnumaverage}} {% endif %}"&gt;</v>
      </c>
    </row>
    <row r="195" spans="3:9" ht="18" x14ac:dyDescent="0.2">
      <c r="C195">
        <v>21</v>
      </c>
      <c r="D195" t="s">
        <v>1281</v>
      </c>
      <c r="H195" s="26" t="s">
        <v>1081</v>
      </c>
      <c r="I195" t="str">
        <f t="shared" si="4"/>
        <v xml:space="preserve"> &lt;input class="form-control" id="cr9aa_supervisioncontactlevelnumbelowaverage"  type="number" value="{% if recordCount &gt; 0 %}{{myquery.results.entities[0].cr9aa_supervisioncontactlevelnumbelowaverage}} {% endif %}"&gt;</v>
      </c>
    </row>
    <row r="196" spans="3:9" ht="18" x14ac:dyDescent="0.2">
      <c r="C196">
        <v>22</v>
      </c>
      <c r="D196" t="s">
        <v>148</v>
      </c>
      <c r="H196" s="26" t="s">
        <v>1083</v>
      </c>
      <c r="I196" t="str">
        <f t="shared" si="4"/>
        <v xml:space="preserve"> &lt;input class="form-control" id="cr9aa_supervisioncontactlevelnumlow"  type="number" value="{% if recordCount &gt; 0 %}{{myquery.results.entities[0].cr9aa_supervisioncontactlevelnumlow}} {% endif %}"&gt;</v>
      </c>
    </row>
    <row r="197" spans="3:9" ht="18" x14ac:dyDescent="0.2">
      <c r="C197">
        <v>23</v>
      </c>
      <c r="D197" t="s">
        <v>149</v>
      </c>
      <c r="H197" s="26" t="s">
        <v>1084</v>
      </c>
      <c r="I197" t="str">
        <f t="shared" si="4"/>
        <v xml:space="preserve"> &lt;input class="form-control" id="cr9aa_supervisioncontactlevelnumnoscore"  type="number" value="{% if recordCount &gt; 0 %}{{myquery.results.entities[0].cr9aa_supervisioncontactlevelnumnoscore}} {% endif %}"&gt;</v>
      </c>
    </row>
    <row r="198" spans="3:9" ht="18" x14ac:dyDescent="0.2">
      <c r="C198">
        <v>24</v>
      </c>
      <c r="D198" t="s">
        <v>150</v>
      </c>
      <c r="H198" s="29" t="s">
        <v>1125</v>
      </c>
      <c r="I198" t="str">
        <f t="shared" si="4"/>
        <v xml:space="preserve"> &lt;input class="form-control" id="cr9aa_numpermanentlyhoused"  type="number" value="{% if recordCount &gt; 0 %}{{myquery.results.entities[0].cr9aa_numpermanentlyhoused}} {% endif %}"&gt;</v>
      </c>
    </row>
    <row r="199" spans="3:9" ht="18" x14ac:dyDescent="0.2">
      <c r="C199">
        <v>25</v>
      </c>
      <c r="D199" t="s">
        <v>151</v>
      </c>
      <c r="H199" s="29" t="s">
        <v>1122</v>
      </c>
      <c r="I199" t="str">
        <f t="shared" si="4"/>
        <v xml:space="preserve"> &lt;input class="form-control" id="cr9aa_numhomeless"  type="number" value="{% if recordCount &gt; 0 %}{{myquery.results.entities[0].cr9aa_numhomeless}} {% endif %}"&gt;</v>
      </c>
    </row>
    <row r="200" spans="3:9" ht="18" x14ac:dyDescent="0.2">
      <c r="C200">
        <v>26</v>
      </c>
      <c r="D200" t="s">
        <v>280</v>
      </c>
      <c r="H200" s="29" t="s">
        <v>1121</v>
      </c>
      <c r="I200" t="str">
        <f t="shared" si="4"/>
        <v xml:space="preserve"> &lt;input class="form-control" id="cr9aa_numcurremployed"  type="number" value="{% if recordCount &gt; 0 %}{{myquery.results.entities[0].cr9aa_numcurremployed}} {% endif %}"&gt;</v>
      </c>
    </row>
    <row r="201" spans="3:9" ht="18" x14ac:dyDescent="0.2">
      <c r="C201">
        <v>27</v>
      </c>
      <c r="D201" t="s">
        <v>152</v>
      </c>
      <c r="H201" s="29" t="s">
        <v>1127</v>
      </c>
      <c r="I201" t="str">
        <f t="shared" si="4"/>
        <v xml:space="preserve"> &lt;input class="form-control" id="cr9aa_numunemployed"  type="number" value="{% if recordCount &gt; 0 %}{{myquery.results.entities[0].cr9aa_numunemployed}} {% endif %}"&gt;</v>
      </c>
    </row>
    <row r="202" spans="3:9" ht="18" x14ac:dyDescent="0.2">
      <c r="C202">
        <v>28</v>
      </c>
      <c r="D202" t="s">
        <v>707</v>
      </c>
      <c r="H202" s="26" t="s">
        <v>1044</v>
      </c>
      <c r="I202" t="str">
        <f t="shared" si="4"/>
        <v xml:space="preserve"> &lt;input class="form-control" id="cr9aa_compsviolationsnumsuccessfullydischarged"  type="number" value="{% if recordCount &gt; 0 %}{{myquery.results.entities[0].cr9aa_compsviolationsnumsuccessfullydischarged}} {% endif %}"&gt;</v>
      </c>
    </row>
    <row r="203" spans="3:9" ht="18" x14ac:dyDescent="0.2">
      <c r="C203">
        <v>29</v>
      </c>
      <c r="D203" t="s">
        <v>708</v>
      </c>
      <c r="H203" s="26" t="s">
        <v>1042</v>
      </c>
      <c r="I203" t="str">
        <f t="shared" si="4"/>
        <v xml:space="preserve"> &lt;input class="form-control" id="cr9aa_compsviolationsnumfailappear"  type="number" value="{% if recordCount &gt; 0 %}{{myquery.results.entities[0].cr9aa_compsviolationsnumfailappear}} {% endif %}"&gt;</v>
      </c>
    </row>
    <row r="204" spans="3:9" ht="18" x14ac:dyDescent="0.2">
      <c r="C204">
        <v>30</v>
      </c>
      <c r="D204" t="s">
        <v>709</v>
      </c>
      <c r="H204" s="26" t="s">
        <v>1043</v>
      </c>
      <c r="I204" t="str">
        <f t="shared" si="4"/>
        <v xml:space="preserve"> &lt;input class="form-control" id="cr9aa_compsviolationsnumnewoffenses"  type="number" value="{% if recordCount &gt; 0 %}{{myquery.results.entities[0].cr9aa_compsviolationsnumnewoffenses}} {% endif %}"&gt;</v>
      </c>
    </row>
    <row r="205" spans="3:9" ht="18" x14ac:dyDescent="0.2">
      <c r="C205">
        <v>31</v>
      </c>
      <c r="D205" t="s">
        <v>710</v>
      </c>
      <c r="H205" s="26" t="s">
        <v>1045</v>
      </c>
      <c r="I205" t="str">
        <f t="shared" si="4"/>
        <v xml:space="preserve"> &lt;input class="form-control" id="cr9aa_compsviolationsnumtechnicalviolations"  type="number" value="{% if recordCount &gt; 0 %}{{myquery.results.entities[0].cr9aa_compsviolationsnumtechnicalviolations}} {% endif %}"&gt;</v>
      </c>
    </row>
    <row r="206" spans="3:9" ht="18" x14ac:dyDescent="0.2">
      <c r="C206">
        <v>32</v>
      </c>
      <c r="D206" t="s">
        <v>711</v>
      </c>
      <c r="H206" s="26" t="s">
        <v>1041</v>
      </c>
      <c r="I206" t="str">
        <f t="shared" si="4"/>
        <v xml:space="preserve"> &lt;input class="form-control" id="cr9aa_compsviolationsnumcafrejection"  type="number" value="{% if recordCount &gt; 0 %}{{myquery.results.entities[0].cr9aa_compsviolationsnumcafrejection}} {% endif %}"&gt;</v>
      </c>
    </row>
    <row r="207" spans="3:9" ht="18" x14ac:dyDescent="0.2">
      <c r="C207">
        <v>33</v>
      </c>
      <c r="D207" t="s">
        <v>375</v>
      </c>
      <c r="H207" s="26" t="s">
        <v>1068</v>
      </c>
      <c r="I207" t="str">
        <f t="shared" ref="I207:I238" si="5">_xlfn.CONCAT($A$1,H207,$C$1,H207,$D$1)</f>
        <v xml:space="preserve"> &lt;input class="form-control" id="cr9aa_prcsnumcontinuingcases"  type="number" value="{% if recordCount &gt; 0 %}{{myquery.results.entities[0].cr9aa_prcsnumcontinuingcases}} {% endif %}"&gt;</v>
      </c>
    </row>
    <row r="208" spans="3:9" ht="18" x14ac:dyDescent="0.2">
      <c r="C208">
        <v>34</v>
      </c>
      <c r="D208" t="s">
        <v>376</v>
      </c>
      <c r="H208" s="26" t="s">
        <v>1072</v>
      </c>
      <c r="I208" t="str">
        <f t="shared" si="5"/>
        <v xml:space="preserve"> &lt;input class="form-control" id="cr9aa_prcsnumnewcases"  type="number" value="{% if recordCount &gt; 0 %}{{myquery.results.entities[0].cr9aa_prcsnumnewcases}} {% endif %}"&gt;</v>
      </c>
    </row>
    <row r="209" spans="3:9" ht="18" x14ac:dyDescent="0.2">
      <c r="C209">
        <v>35</v>
      </c>
      <c r="D209" t="s">
        <v>1279</v>
      </c>
      <c r="H209" s="26" t="s">
        <v>1066</v>
      </c>
      <c r="I209" t="str">
        <f t="shared" si="5"/>
        <v xml:space="preserve"> &lt;input class="form-control" id="cr9aa_prcsaveragedpocaseload"  type="number" value="{% if recordCount &gt; 0 %}{{myquery.results.entities[0].cr9aa_prcsaveragedpocaseload}} {% endif %}"&gt;</v>
      </c>
    </row>
    <row r="210" spans="3:9" ht="18" x14ac:dyDescent="0.2">
      <c r="C210">
        <v>36</v>
      </c>
      <c r="D210" s="10" t="s">
        <v>153</v>
      </c>
      <c r="E210" s="10"/>
      <c r="F210" s="10"/>
      <c r="H210" s="26" t="s">
        <v>1071</v>
      </c>
      <c r="I210" t="str">
        <f t="shared" si="5"/>
        <v xml:space="preserve"> &lt;input class="form-control" id="cr9aa_prcsnummales"  type="number" value="{% if recordCount &gt; 0 %}{{myquery.results.entities[0].cr9aa_prcsnummales}} {% endif %}"&gt;</v>
      </c>
    </row>
    <row r="211" spans="3:9" ht="18" x14ac:dyDescent="0.2">
      <c r="C211">
        <v>37</v>
      </c>
      <c r="D211" s="11" t="s">
        <v>154</v>
      </c>
      <c r="E211" s="11"/>
      <c r="F211" s="11"/>
      <c r="H211" s="26" t="s">
        <v>1070</v>
      </c>
      <c r="I211" t="str">
        <f t="shared" si="5"/>
        <v xml:space="preserve"> &lt;input class="form-control" id="cr9aa_prcsnumfemales"  type="number" value="{% if recordCount &gt; 0 %}{{myquery.results.entities[0].cr9aa_prcsnumfemales}} {% endif %}"&gt;</v>
      </c>
    </row>
    <row r="212" spans="3:9" ht="18" x14ac:dyDescent="0.2">
      <c r="C212">
        <v>38</v>
      </c>
      <c r="D212" s="6" t="s">
        <v>155</v>
      </c>
      <c r="E212" s="6"/>
      <c r="F212" s="6"/>
      <c r="H212" s="26" t="s">
        <v>1073</v>
      </c>
      <c r="I212" t="str">
        <f t="shared" si="5"/>
        <v xml:space="preserve"> &lt;input class="form-control" id="cr9aa_prcsnumwest"  type="number" value="{% if recordCount &gt; 0 %}{{myquery.results.entities[0].cr9aa_prcsnumwest}} {% endif %}"&gt;</v>
      </c>
    </row>
    <row r="213" spans="3:9" ht="18" x14ac:dyDescent="0.2">
      <c r="C213">
        <v>39</v>
      </c>
      <c r="D213" s="6" t="s">
        <v>156</v>
      </c>
      <c r="E213" s="6"/>
      <c r="F213" s="6"/>
      <c r="H213" s="26" t="s">
        <v>1067</v>
      </c>
      <c r="I213" t="str">
        <f t="shared" si="5"/>
        <v xml:space="preserve"> &lt;input class="form-control" id="cr9aa_prcsnumcentral"  type="number" value="{% if recordCount &gt; 0 %}{{myquery.results.entities[0].cr9aa_prcsnumcentral}} {% endif %}"&gt;</v>
      </c>
    </row>
    <row r="214" spans="3:9" ht="18" x14ac:dyDescent="0.2">
      <c r="C214">
        <v>40</v>
      </c>
      <c r="D214" s="6" t="s">
        <v>157</v>
      </c>
      <c r="E214" s="6"/>
      <c r="F214" s="6"/>
      <c r="H214" s="26" t="s">
        <v>1069</v>
      </c>
      <c r="I214" t="str">
        <f t="shared" si="5"/>
        <v xml:space="preserve"> &lt;input class="form-control" id="cr9aa_prcsnumeast"  type="number" value="{% if recordCount &gt; 0 %}{{myquery.results.entities[0].cr9aa_prcsnumeast}} {% endif %}"&gt;</v>
      </c>
    </row>
    <row r="215" spans="3:9" ht="18" x14ac:dyDescent="0.2">
      <c r="C215">
        <v>41</v>
      </c>
      <c r="D215" s="6" t="s">
        <v>158</v>
      </c>
      <c r="E215" s="6"/>
      <c r="F215" s="6"/>
      <c r="H215" s="26" t="s">
        <v>1060</v>
      </c>
      <c r="I215" t="str">
        <f t="shared" si="5"/>
        <v xml:space="preserve"> &lt;input class="form-control" id="cr9aa_pcrssupervisioncontactlevelnumhigh"  type="number" value="{% if recordCount &gt; 0 %}{{myquery.results.entities[0].cr9aa_pcrssupervisioncontactlevelnumhigh}} {% endif %}"&gt;</v>
      </c>
    </row>
    <row r="216" spans="3:9" ht="18" x14ac:dyDescent="0.2">
      <c r="C216">
        <v>42</v>
      </c>
      <c r="D216" t="s">
        <v>1278</v>
      </c>
      <c r="H216" s="26" t="s">
        <v>1059</v>
      </c>
      <c r="I216" t="str">
        <f t="shared" si="5"/>
        <v xml:space="preserve"> &lt;input class="form-control" id="cr9aa_pcrssupervisioncontactlevelnumaverage"  type="number" value="{% if recordCount &gt; 0 %}{{myquery.results.entities[0].cr9aa_pcrssupervisioncontactlevelnumaverage}} {% endif %}"&gt;</v>
      </c>
    </row>
    <row r="217" spans="3:9" ht="18" x14ac:dyDescent="0.2">
      <c r="C217">
        <v>43</v>
      </c>
      <c r="D217" s="6" t="s">
        <v>159</v>
      </c>
      <c r="E217" s="6"/>
      <c r="F217" s="6"/>
      <c r="H217" s="26" t="s">
        <v>1061</v>
      </c>
      <c r="I217" t="str">
        <f t="shared" si="5"/>
        <v xml:space="preserve"> &lt;input class="form-control" id="cr9aa_pcrssupervisioncontactlevelnumlow"  type="number" value="{% if recordCount &gt; 0 %}{{myquery.results.entities[0].cr9aa_pcrssupervisioncontactlevelnumlow}} {% endif %}"&gt;</v>
      </c>
    </row>
    <row r="218" spans="3:9" ht="18" x14ac:dyDescent="0.2">
      <c r="C218">
        <v>44</v>
      </c>
      <c r="D218" s="6" t="s">
        <v>744</v>
      </c>
      <c r="E218" s="6"/>
      <c r="F218" s="6"/>
      <c r="H218" s="26" t="s">
        <v>1049</v>
      </c>
      <c r="I218" t="str">
        <f t="shared" si="5"/>
        <v xml:space="preserve"> &lt;input class="form-control" id="cr9aa_pcrsrefsforaodstx"  type="number" value="{% if recordCount &gt; 0 %}{{myquery.results.entities[0].cr9aa_pcrsrefsforaodstx}} {% endif %}"&gt;</v>
      </c>
    </row>
    <row r="219" spans="3:9" ht="18" x14ac:dyDescent="0.2">
      <c r="C219">
        <v>45</v>
      </c>
      <c r="D219" s="6" t="s">
        <v>745</v>
      </c>
      <c r="E219" s="6"/>
      <c r="F219" s="6"/>
      <c r="H219" s="26" t="s">
        <v>1054</v>
      </c>
      <c r="I219" t="str">
        <f t="shared" si="5"/>
        <v xml:space="preserve"> &lt;input class="form-control" id="cr9aa_pcrsrefsformentalhealthtx"  type="number" value="{% if recordCount &gt; 0 %}{{myquery.results.entities[0].cr9aa_pcrsrefsformentalhealthtx}} {% endif %}"&gt;</v>
      </c>
    </row>
    <row r="220" spans="3:9" ht="18" x14ac:dyDescent="0.2">
      <c r="C220">
        <v>46</v>
      </c>
      <c r="D220" s="6" t="s">
        <v>746</v>
      </c>
      <c r="E220" s="6"/>
      <c r="F220" s="6"/>
      <c r="H220" s="26" t="s">
        <v>1051</v>
      </c>
      <c r="I220" t="str">
        <f t="shared" si="5"/>
        <v xml:space="preserve"> &lt;input class="form-control" id="cr9aa_pcrsrefsforhousingsvcs"  type="number" value="{% if recordCount &gt; 0 %}{{myquery.results.entities[0].cr9aa_pcrsrefsforhousingsvcs}} {% endif %}"&gt;</v>
      </c>
    </row>
    <row r="221" spans="3:9" ht="18" x14ac:dyDescent="0.2">
      <c r="C221">
        <v>47</v>
      </c>
      <c r="D221" s="6" t="s">
        <v>747</v>
      </c>
      <c r="E221" s="6"/>
      <c r="F221" s="6"/>
      <c r="H221" s="26" t="s">
        <v>1050</v>
      </c>
      <c r="I221" t="str">
        <f t="shared" si="5"/>
        <v xml:space="preserve"> &lt;input class="form-control" id="cr9aa_pcrsrefsforempsvcs"  type="number" value="{% if recordCount &gt; 0 %}{{myquery.results.entities[0].cr9aa_pcrsrefsforempsvcs}} {% endif %}"&gt;</v>
      </c>
    </row>
    <row r="222" spans="3:9" ht="18" x14ac:dyDescent="0.2">
      <c r="C222">
        <v>48</v>
      </c>
      <c r="D222" s="6" t="s">
        <v>748</v>
      </c>
      <c r="E222" s="6"/>
      <c r="F222" s="6"/>
      <c r="H222" s="26" t="s">
        <v>1053</v>
      </c>
      <c r="I222" t="str">
        <f t="shared" si="5"/>
        <v xml:space="preserve"> &lt;input class="form-control" id="cr9aa_pcrsrefsforlegalsvcs"  type="number" value="{% if recordCount &gt; 0 %}{{myquery.results.entities[0].cr9aa_pcrsrefsforlegalsvcs}} {% endif %}"&gt;</v>
      </c>
    </row>
    <row r="223" spans="3:9" ht="18" x14ac:dyDescent="0.2">
      <c r="C223">
        <v>49</v>
      </c>
      <c r="D223" s="6" t="s">
        <v>749</v>
      </c>
      <c r="E223" s="6"/>
      <c r="F223" s="6"/>
      <c r="H223" s="26" t="s">
        <v>1055</v>
      </c>
      <c r="I223" t="str">
        <f t="shared" si="5"/>
        <v xml:space="preserve"> &lt;input class="form-control" id="cr9aa_pcrsrefsformentoring"  type="number" value="{% if recordCount &gt; 0 %}{{myquery.results.entities[0].cr9aa_pcrsrefsformentoring}} {% endif %}"&gt;</v>
      </c>
    </row>
    <row r="224" spans="3:9" ht="18" x14ac:dyDescent="0.2">
      <c r="C224">
        <v>50</v>
      </c>
      <c r="D224" s="6" t="s">
        <v>1453</v>
      </c>
      <c r="E224" s="6"/>
      <c r="F224" s="6"/>
      <c r="H224" s="26" t="s">
        <v>1056</v>
      </c>
      <c r="I224" t="str">
        <f t="shared" si="5"/>
        <v xml:space="preserve"> &lt;input class="form-control" id="cr9aa_pcrsrefsforresourceservicecenterwcounty"  type="number" value="{% if recordCount &gt; 0 %}{{myquery.results.entities[0].cr9aa_pcrsrefsforresourceservicecenterwcounty}} {% endif %}"&gt;</v>
      </c>
    </row>
    <row r="225" spans="3:9" ht="18" x14ac:dyDescent="0.2">
      <c r="C225">
        <v>51</v>
      </c>
      <c r="D225" s="6" t="s">
        <v>750</v>
      </c>
      <c r="E225" s="6"/>
      <c r="F225" s="6"/>
      <c r="H225" s="26" t="s">
        <v>1052</v>
      </c>
      <c r="I225" t="str">
        <f t="shared" si="5"/>
        <v xml:space="preserve"> &lt;input class="form-control" id="cr9aa_pcrsrefsforhr360eastcentralcounty"  type="number" value="{% if recordCount &gt; 0 %}{{myquery.results.entities[0].cr9aa_pcrsrefsforhr360eastcentralcounty}} {% endif %}"&gt;</v>
      </c>
    </row>
    <row r="226" spans="3:9" ht="18" x14ac:dyDescent="0.2">
      <c r="C226">
        <v>52</v>
      </c>
      <c r="D226" s="6" t="s">
        <v>751</v>
      </c>
      <c r="E226" s="6"/>
      <c r="F226" s="6"/>
      <c r="H226" s="26" t="s">
        <v>1057</v>
      </c>
      <c r="I226" t="str">
        <f t="shared" si="5"/>
        <v xml:space="preserve"> &lt;input class="form-control" id="cr9aa_pcrsrefsforreunification"  type="number" value="{% if recordCount &gt; 0 %}{{myquery.results.entities[0].cr9aa_pcrsrefsforreunification}} {% endif %}"&gt;</v>
      </c>
    </row>
    <row r="227" spans="3:9" ht="18" x14ac:dyDescent="0.2">
      <c r="C227">
        <v>53</v>
      </c>
      <c r="D227" s="6" t="s">
        <v>752</v>
      </c>
      <c r="E227" s="6"/>
      <c r="F227" s="6"/>
      <c r="H227" s="26" t="s">
        <v>1058</v>
      </c>
      <c r="I227" t="str">
        <f t="shared" si="5"/>
        <v xml:space="preserve"> &lt;input class="form-control" id="cr9aa_pcrsrefsfort4c"  type="number" value="{% if recordCount &gt; 0 %}{{myquery.results.entities[0].cr9aa_pcrsrefsfort4c}} {% endif %}"&gt;</v>
      </c>
    </row>
    <row r="228" spans="3:9" ht="18" x14ac:dyDescent="0.2">
      <c r="C228">
        <v>54</v>
      </c>
      <c r="D228" s="6" t="s">
        <v>160</v>
      </c>
      <c r="E228" s="6"/>
      <c r="F228" s="6"/>
      <c r="H228" s="26" t="s">
        <v>1048</v>
      </c>
      <c r="I228" t="str">
        <f t="shared" si="5"/>
        <v xml:space="preserve"> &lt;input class="form-control" id="cr9aa_pcrscurrenthousingnumhomelessortransient"  type="number" value="{% if recordCount &gt; 0 %}{{myquery.results.entities[0].cr9aa_pcrscurrenthousingnumhomelessortransient}} {% endif %}"&gt;</v>
      </c>
    </row>
    <row r="229" spans="3:9" ht="18" x14ac:dyDescent="0.2">
      <c r="C229">
        <v>55</v>
      </c>
      <c r="D229" s="6" t="s">
        <v>712</v>
      </c>
      <c r="E229" s="6"/>
      <c r="F229" s="6"/>
      <c r="H229" s="26" t="s">
        <v>1046</v>
      </c>
      <c r="I229" t="str">
        <f t="shared" si="5"/>
        <v xml:space="preserve"> &lt;input class="form-control" id="cr9aa_pcrscompsdischargesnumsuccessful"  type="number" value="{% if recordCount &gt; 0 %}{{myquery.results.entities[0].cr9aa_pcrscompsdischargesnumsuccessful}} {% endif %}"&gt;</v>
      </c>
    </row>
    <row r="230" spans="3:9" ht="18" x14ac:dyDescent="0.2">
      <c r="C230">
        <v>56</v>
      </c>
      <c r="D230" s="6" t="s">
        <v>713</v>
      </c>
      <c r="E230" s="6"/>
      <c r="F230" s="6"/>
      <c r="H230" s="26" t="s">
        <v>1047</v>
      </c>
      <c r="I230" t="str">
        <f t="shared" si="5"/>
        <v xml:space="preserve"> &lt;input class="form-control" id="cr9aa_pcrscompsdischargesnumunsuc"  type="number" value="{% if recordCount &gt; 0 %}{{myquery.results.entities[0].cr9aa_pcrscompsdischargesnumunsuc}} {% endif %}"&gt;</v>
      </c>
    </row>
    <row r="231" spans="3:9" ht="18" x14ac:dyDescent="0.2">
      <c r="C231">
        <v>57</v>
      </c>
      <c r="D231" s="6" t="s">
        <v>161</v>
      </c>
      <c r="E231" s="6"/>
      <c r="F231" s="6"/>
      <c r="H231" s="26" t="s">
        <v>1063</v>
      </c>
      <c r="I231" t="str">
        <f t="shared" si="5"/>
        <v xml:space="preserve"> &lt;input class="form-control" id="cr9aa_pcrsviolationsnumnewoffensesarrests"  type="number" value="{% if recordCount &gt; 0 %}{{myquery.results.entities[0].cr9aa_pcrsviolationsnumnewoffensesarrests}} {% endif %}"&gt;</v>
      </c>
    </row>
    <row r="232" spans="3:9" ht="18" x14ac:dyDescent="0.2">
      <c r="C232">
        <v>58</v>
      </c>
      <c r="D232" s="6" t="s">
        <v>162</v>
      </c>
      <c r="E232" s="6"/>
      <c r="F232" s="6"/>
      <c r="H232" s="26" t="s">
        <v>1062</v>
      </c>
      <c r="I232" t="str">
        <f t="shared" si="5"/>
        <v xml:space="preserve"> &lt;input class="form-control" id="cr9aa_pcrsviolationsnumnewconvictions"  type="number" value="{% if recordCount &gt; 0 %}{{myquery.results.entities[0].cr9aa_pcrsviolationsnumnewconvictions}} {% endif %}"&gt;</v>
      </c>
    </row>
    <row r="233" spans="3:9" ht="18" x14ac:dyDescent="0.2">
      <c r="C233">
        <v>59</v>
      </c>
      <c r="D233" s="6" t="s">
        <v>163</v>
      </c>
      <c r="E233" s="6"/>
      <c r="F233" s="6"/>
      <c r="H233" s="26" t="s">
        <v>1065</v>
      </c>
      <c r="I233" t="str">
        <f t="shared" si="5"/>
        <v xml:space="preserve"> &lt;input class="form-control" id="cr9aa_pcrsviolationsnumrevocationfortechvio"  type="number" value="{% if recordCount &gt; 0 %}{{myquery.results.entities[0].cr9aa_pcrsviolationsnumrevocationfortechvio}} {% endif %}"&gt;</v>
      </c>
    </row>
    <row r="234" spans="3:9" ht="18" x14ac:dyDescent="0.2">
      <c r="C234">
        <v>60</v>
      </c>
      <c r="D234" s="6" t="s">
        <v>164</v>
      </c>
      <c r="E234" s="6"/>
      <c r="F234" s="6"/>
      <c r="H234" s="26" t="s">
        <v>1064</v>
      </c>
      <c r="I234" t="str">
        <f t="shared" si="5"/>
        <v xml:space="preserve"> &lt;input class="form-control" id="cr9aa_pcrsviolationsnumrevocationfornewarrest"  type="number" value="{% if recordCount &gt; 0 %}{{myquery.results.entities[0].cr9aa_pcrsviolationsnumrevocationfornewarrest}} {% endif %}"&gt;</v>
      </c>
    </row>
    <row r="235" spans="3:9" ht="18" x14ac:dyDescent="0.2">
      <c r="C235">
        <v>61</v>
      </c>
      <c r="D235" s="6" t="s">
        <v>1014</v>
      </c>
      <c r="E235" s="6"/>
      <c r="F235" s="6"/>
      <c r="H235" s="26" t="s">
        <v>1091</v>
      </c>
      <c r="I235" t="str">
        <f t="shared" si="5"/>
        <v xml:space="preserve"> &lt;input class="form-control" id="cr9aa_z1170numcontinuingcases"  type="number" value="{% if recordCount &gt; 0 %}{{myquery.results.entities[0].cr9aa_z1170numcontinuingcases}} {% endif %}"&gt;</v>
      </c>
    </row>
    <row r="236" spans="3:9" ht="18" x14ac:dyDescent="0.2">
      <c r="C236">
        <v>62</v>
      </c>
      <c r="D236" s="6" t="s">
        <v>1015</v>
      </c>
      <c r="E236" s="6"/>
      <c r="F236" s="6"/>
      <c r="H236" s="26" t="s">
        <v>1092</v>
      </c>
      <c r="I236" t="str">
        <f t="shared" si="5"/>
        <v xml:space="preserve"> &lt;input class="form-control" id="cr9aa_z1170numnewcases"  type="number" value="{% if recordCount &gt; 0 %}{{myquery.results.entities[0].cr9aa_z1170numnewcases}} {% endif %}"&gt;</v>
      </c>
    </row>
    <row r="237" spans="3:9" ht="18" x14ac:dyDescent="0.2">
      <c r="C237">
        <v>63</v>
      </c>
      <c r="D237" s="6" t="s">
        <v>1284</v>
      </c>
      <c r="E237" s="6"/>
      <c r="F237" s="6"/>
      <c r="H237" s="26" t="s">
        <v>1085</v>
      </c>
      <c r="I237" t="str">
        <f t="shared" si="5"/>
        <v xml:space="preserve"> &lt;input class="form-control" id="cr9aa_z1170averagedpocaseload"  type="number" value="{% if recordCount &gt; 0 %}{{myquery.results.entities[0].cr9aa_z1170averagedpocaseload}} {% endif %}"&gt;</v>
      </c>
    </row>
    <row r="238" spans="3:9" ht="18" x14ac:dyDescent="0.2">
      <c r="C238">
        <v>64</v>
      </c>
      <c r="D238" s="6" t="s">
        <v>1016</v>
      </c>
      <c r="E238" s="6"/>
      <c r="F238" s="6"/>
      <c r="H238" s="26" t="s">
        <v>1090</v>
      </c>
      <c r="I238" t="str">
        <f t="shared" si="5"/>
        <v xml:space="preserve"> &lt;input class="form-control" id="cr9aa_z1170males"  type="number" value="{% if recordCount &gt; 0 %}{{myquery.results.entities[0].cr9aa_z1170males}} {% endif %}"&gt;</v>
      </c>
    </row>
    <row r="239" spans="3:9" ht="18" x14ac:dyDescent="0.2">
      <c r="C239">
        <v>65</v>
      </c>
      <c r="D239" s="6" t="s">
        <v>1017</v>
      </c>
      <c r="E239" s="6"/>
      <c r="F239" s="6"/>
      <c r="H239" s="26" t="s">
        <v>1089</v>
      </c>
      <c r="I239" t="str">
        <f t="shared" ref="I239:I270" si="6">_xlfn.CONCAT($A$1,H239,$C$1,H239,$D$1)</f>
        <v xml:space="preserve"> &lt;input class="form-control" id="cr9aa_z1170females"  type="number" value="{% if recordCount &gt; 0 %}{{myquery.results.entities[0].cr9aa_z1170females}} {% endif %}"&gt;</v>
      </c>
    </row>
    <row r="240" spans="3:9" ht="18" x14ac:dyDescent="0.2">
      <c r="C240">
        <v>66</v>
      </c>
      <c r="D240" s="6" t="s">
        <v>1018</v>
      </c>
      <c r="E240" s="6"/>
      <c r="F240" s="6"/>
      <c r="H240" s="26" t="s">
        <v>1107</v>
      </c>
      <c r="I240" t="str">
        <f t="shared" si="6"/>
        <v xml:space="preserve"> &lt;input class="form-control" id="cr9aa_z1170regionwest"  type="number" value="{% if recordCount &gt; 0 %}{{myquery.results.entities[0].cr9aa_z1170regionwest}} {% endif %}"&gt;</v>
      </c>
    </row>
    <row r="241" spans="3:9" ht="18" x14ac:dyDescent="0.2">
      <c r="C241">
        <v>67</v>
      </c>
      <c r="D241" s="6" t="s">
        <v>1019</v>
      </c>
      <c r="E241" s="6"/>
      <c r="F241" s="6"/>
      <c r="H241" s="26" t="s">
        <v>1104</v>
      </c>
      <c r="I241" t="str">
        <f t="shared" si="6"/>
        <v xml:space="preserve"> &lt;input class="form-control" id="cr9aa_z1170regioncentral"  type="number" value="{% if recordCount &gt; 0 %}{{myquery.results.entities[0].cr9aa_z1170regioncentral}} {% endif %}"&gt;</v>
      </c>
    </row>
    <row r="242" spans="3:9" ht="18" x14ac:dyDescent="0.2">
      <c r="C242">
        <v>68</v>
      </c>
      <c r="D242" s="6" t="s">
        <v>1020</v>
      </c>
      <c r="E242" s="6"/>
      <c r="F242" s="6"/>
      <c r="H242" s="26" t="s">
        <v>1105</v>
      </c>
      <c r="I242" t="str">
        <f t="shared" si="6"/>
        <v xml:space="preserve"> &lt;input class="form-control" id="cr9aa_z1170regioneast"  type="number" value="{% if recordCount &gt; 0 %}{{myquery.results.entities[0].cr9aa_z1170regioneast}} {% endif %}"&gt;</v>
      </c>
    </row>
    <row r="243" spans="3:9" ht="18" x14ac:dyDescent="0.2">
      <c r="C243">
        <v>69</v>
      </c>
      <c r="D243" s="6" t="s">
        <v>1021</v>
      </c>
      <c r="E243" s="6"/>
      <c r="F243" s="6"/>
      <c r="H243" s="26" t="s">
        <v>1106</v>
      </c>
      <c r="I243" t="str">
        <f t="shared" si="6"/>
        <v xml:space="preserve"> &lt;input class="form-control" id="cr9aa_z1170regionothercounties"  type="number" value="{% if recordCount &gt; 0 %}{{myquery.results.entities[0].cr9aa_z1170regionothercounties}} {% endif %}"&gt;</v>
      </c>
    </row>
    <row r="244" spans="3:9" ht="18" x14ac:dyDescent="0.2">
      <c r="C244">
        <v>70</v>
      </c>
      <c r="D244" s="6" t="s">
        <v>1022</v>
      </c>
      <c r="E244" s="6"/>
      <c r="F244" s="6"/>
      <c r="H244" s="26" t="s">
        <v>1109</v>
      </c>
      <c r="I244" t="str">
        <f t="shared" si="6"/>
        <v xml:space="preserve"> &lt;input class="form-control" id="cr9aa_z1170supervisioncontactlevelnumhigh"  type="number" value="{% if recordCount &gt; 0 %}{{myquery.results.entities[0].cr9aa_z1170supervisioncontactlevelnumhigh}} {% endif %}"&gt;</v>
      </c>
    </row>
    <row r="245" spans="3:9" ht="18" x14ac:dyDescent="0.2">
      <c r="C245">
        <v>71</v>
      </c>
      <c r="D245" s="6" t="s">
        <v>1283</v>
      </c>
      <c r="E245" s="6"/>
      <c r="F245" s="6"/>
      <c r="H245" s="26" t="s">
        <v>1108</v>
      </c>
      <c r="I245" t="str">
        <f t="shared" si="6"/>
        <v xml:space="preserve"> &lt;input class="form-control" id="cr9aa_z1170supervisioncontactlevelnumaverage"  type="number" value="{% if recordCount &gt; 0 %}{{myquery.results.entities[0].cr9aa_z1170supervisioncontactlevelnumaverage}} {% endif %}"&gt;</v>
      </c>
    </row>
    <row r="246" spans="3:9" ht="18" x14ac:dyDescent="0.2">
      <c r="C246">
        <v>72</v>
      </c>
      <c r="D246" s="6" t="s">
        <v>1023</v>
      </c>
      <c r="E246" s="6"/>
      <c r="F246" s="6"/>
      <c r="H246" s="26" t="s">
        <v>1110</v>
      </c>
      <c r="I246" t="str">
        <f t="shared" si="6"/>
        <v xml:space="preserve"> &lt;input class="form-control" id="cr9aa_z1170supervisioncontactlevelnumlow"  type="number" value="{% if recordCount &gt; 0 %}{{myquery.results.entities[0].cr9aa_z1170supervisioncontactlevelnumlow}} {% endif %}"&gt;</v>
      </c>
    </row>
    <row r="247" spans="3:9" ht="18" x14ac:dyDescent="0.2">
      <c r="C247">
        <v>73</v>
      </c>
      <c r="D247" s="6" t="s">
        <v>1024</v>
      </c>
      <c r="E247" s="6"/>
      <c r="F247" s="6"/>
      <c r="H247" s="26" t="s">
        <v>1093</v>
      </c>
      <c r="I247" t="str">
        <f t="shared" si="6"/>
        <v xml:space="preserve"> &lt;input class="form-control" id="cr9aa_z1170refsforaodstx"  type="number" value="{% if recordCount &gt; 0 %}{{myquery.results.entities[0].cr9aa_z1170refsforaodstx}} {% endif %}"&gt;</v>
      </c>
    </row>
    <row r="248" spans="3:9" ht="18" x14ac:dyDescent="0.2">
      <c r="C248">
        <v>74</v>
      </c>
      <c r="D248" s="6" t="s">
        <v>1025</v>
      </c>
      <c r="E248" s="6"/>
      <c r="F248" s="6"/>
      <c r="H248" s="26" t="s">
        <v>1099</v>
      </c>
      <c r="I248" t="str">
        <f t="shared" si="6"/>
        <v xml:space="preserve"> &lt;input class="form-control" id="cr9aa_z1170refsformentalhealthtx"  type="number" value="{% if recordCount &gt; 0 %}{{myquery.results.entities[0].cr9aa_z1170refsformentalhealthtx}} {% endif %}"&gt;</v>
      </c>
    </row>
    <row r="249" spans="3:9" ht="18" x14ac:dyDescent="0.2">
      <c r="C249">
        <v>75</v>
      </c>
      <c r="D249" s="6" t="s">
        <v>1026</v>
      </c>
      <c r="E249" s="6"/>
      <c r="F249" s="6"/>
      <c r="H249" s="26" t="s">
        <v>1098</v>
      </c>
      <c r="I249" t="str">
        <f t="shared" si="6"/>
        <v xml:space="preserve"> &lt;input class="form-control" id="cr9aa_z1170refsformedicaltx"  type="number" value="{% if recordCount &gt; 0 %}{{myquery.results.entities[0].cr9aa_z1170refsformedicaltx}} {% endif %}"&gt;</v>
      </c>
    </row>
    <row r="250" spans="3:9" ht="18" x14ac:dyDescent="0.2">
      <c r="C250">
        <v>76</v>
      </c>
      <c r="D250" s="6" t="s">
        <v>1027</v>
      </c>
      <c r="E250" s="6"/>
      <c r="F250" s="6"/>
      <c r="H250" s="26" t="s">
        <v>1095</v>
      </c>
      <c r="I250" t="str">
        <f t="shared" si="6"/>
        <v xml:space="preserve"> &lt;input class="form-control" id="cr9aa_z1170refsforhousingsvcs"  type="number" value="{% if recordCount &gt; 0 %}{{myquery.results.entities[0].cr9aa_z1170refsforhousingsvcs}} {% endif %}"&gt;</v>
      </c>
    </row>
    <row r="251" spans="3:9" ht="18" x14ac:dyDescent="0.2">
      <c r="C251">
        <v>77</v>
      </c>
      <c r="D251" s="6" t="s">
        <v>1028</v>
      </c>
      <c r="E251" s="6"/>
      <c r="F251" s="6"/>
      <c r="H251" s="26" t="s">
        <v>1094</v>
      </c>
      <c r="I251" t="str">
        <f t="shared" si="6"/>
        <v xml:space="preserve"> &lt;input class="form-control" id="cr9aa_z1170refsforempsvcs"  type="number" value="{% if recordCount &gt; 0 %}{{myquery.results.entities[0].cr9aa_z1170refsforempsvcs}} {% endif %}"&gt;</v>
      </c>
    </row>
    <row r="252" spans="3:9" ht="18" x14ac:dyDescent="0.2">
      <c r="C252">
        <v>78</v>
      </c>
      <c r="D252" s="6" t="s">
        <v>1029</v>
      </c>
      <c r="E252" s="6"/>
      <c r="F252" s="6"/>
      <c r="H252" s="26" t="s">
        <v>1097</v>
      </c>
      <c r="I252" t="str">
        <f t="shared" si="6"/>
        <v xml:space="preserve"> &lt;input class="form-control" id="cr9aa_z1170refsforlegalsvcs"  type="number" value="{% if recordCount &gt; 0 %}{{myquery.results.entities[0].cr9aa_z1170refsforlegalsvcs}} {% endif %}"&gt;</v>
      </c>
    </row>
    <row r="253" spans="3:9" ht="18" x14ac:dyDescent="0.2">
      <c r="C253">
        <v>79</v>
      </c>
      <c r="D253" s="6" t="s">
        <v>1030</v>
      </c>
      <c r="E253" s="6"/>
      <c r="F253" s="6"/>
      <c r="H253" s="26" t="s">
        <v>1100</v>
      </c>
      <c r="I253" t="str">
        <f t="shared" si="6"/>
        <v xml:space="preserve"> &lt;input class="form-control" id="cr9aa_z1170refsformentoring"  type="number" value="{% if recordCount &gt; 0 %}{{myquery.results.entities[0].cr9aa_z1170refsformentoring}} {% endif %}"&gt;</v>
      </c>
    </row>
    <row r="254" spans="3:9" ht="18" x14ac:dyDescent="0.2">
      <c r="C254">
        <v>80</v>
      </c>
      <c r="D254" s="6" t="s">
        <v>1454</v>
      </c>
      <c r="E254" s="6"/>
      <c r="F254" s="6"/>
      <c r="H254" s="26" t="s">
        <v>1101</v>
      </c>
      <c r="I254" t="str">
        <f t="shared" si="6"/>
        <v xml:space="preserve"> &lt;input class="form-control" id="cr9aa_z1170refsforresourceservicecenterwestcty"  type="number" value="{% if recordCount &gt; 0 %}{{myquery.results.entities[0].cr9aa_z1170refsforresourceservicecenterwestcty}} {% endif %}"&gt;</v>
      </c>
    </row>
    <row r="255" spans="3:9" ht="18" x14ac:dyDescent="0.2">
      <c r="C255">
        <v>81</v>
      </c>
      <c r="D255" s="6" t="s">
        <v>1031</v>
      </c>
      <c r="E255" s="6"/>
      <c r="F255" s="6"/>
      <c r="H255" s="26" t="s">
        <v>1096</v>
      </c>
      <c r="I255" t="str">
        <f t="shared" si="6"/>
        <v xml:space="preserve"> &lt;input class="form-control" id="cr9aa_z1170refsforhr360eastcentralcounty"  type="number" value="{% if recordCount &gt; 0 %}{{myquery.results.entities[0].cr9aa_z1170refsforhr360eastcentralcounty}} {% endif %}"&gt;</v>
      </c>
    </row>
    <row r="256" spans="3:9" ht="18" x14ac:dyDescent="0.2">
      <c r="C256">
        <v>82</v>
      </c>
      <c r="D256" s="6" t="s">
        <v>1032</v>
      </c>
      <c r="E256" s="6"/>
      <c r="F256" s="6"/>
      <c r="H256" s="26" t="s">
        <v>1102</v>
      </c>
      <c r="I256" t="str">
        <f t="shared" si="6"/>
        <v xml:space="preserve"> &lt;input class="form-control" id="cr9aa_z1170refsforreunification"  type="number" value="{% if recordCount &gt; 0 %}{{myquery.results.entities[0].cr9aa_z1170refsforreunification}} {% endif %}"&gt;</v>
      </c>
    </row>
    <row r="257" spans="1:9" ht="18" x14ac:dyDescent="0.2">
      <c r="C257">
        <v>83</v>
      </c>
      <c r="D257" s="6" t="s">
        <v>1033</v>
      </c>
      <c r="E257" s="6"/>
      <c r="F257" s="6"/>
      <c r="H257" s="26" t="s">
        <v>1103</v>
      </c>
      <c r="I257" t="str">
        <f t="shared" si="6"/>
        <v xml:space="preserve"> &lt;input class="form-control" id="cr9aa_z1170refsfort4c"  type="number" value="{% if recordCount &gt; 0 %}{{myquery.results.entities[0].cr9aa_z1170refsfort4c}} {% endif %}"&gt;</v>
      </c>
    </row>
    <row r="258" spans="1:9" ht="18" x14ac:dyDescent="0.2">
      <c r="C258">
        <v>84</v>
      </c>
      <c r="D258" s="6" t="s">
        <v>1034</v>
      </c>
      <c r="E258" s="6"/>
      <c r="F258" s="6"/>
      <c r="H258" s="26" t="s">
        <v>1088</v>
      </c>
      <c r="I258" t="str">
        <f t="shared" si="6"/>
        <v xml:space="preserve"> &lt;input class="form-control" id="cr9aa_z1170currenthousingnumhomelessortransient"  type="number" value="{% if recordCount &gt; 0 %}{{myquery.results.entities[0].cr9aa_z1170currenthousingnumhomelessortransient}} {% endif %}"&gt;</v>
      </c>
    </row>
    <row r="259" spans="1:9" ht="18" x14ac:dyDescent="0.2">
      <c r="C259">
        <v>85</v>
      </c>
      <c r="D259" s="6" t="s">
        <v>1035</v>
      </c>
      <c r="E259" s="6"/>
      <c r="F259" s="6"/>
      <c r="H259" s="26" t="s">
        <v>1086</v>
      </c>
      <c r="I259" t="str">
        <f t="shared" si="6"/>
        <v xml:space="preserve"> &lt;input class="form-control" id="cr9aa_z1170compsdischargesnumsuccessful"  type="number" value="{% if recordCount &gt; 0 %}{{myquery.results.entities[0].cr9aa_z1170compsdischargesnumsuccessful}} {% endif %}"&gt;</v>
      </c>
    </row>
    <row r="260" spans="1:9" ht="18" x14ac:dyDescent="0.2">
      <c r="C260">
        <v>86</v>
      </c>
      <c r="D260" s="6" t="s">
        <v>1036</v>
      </c>
      <c r="E260" s="6"/>
      <c r="F260" s="6"/>
      <c r="H260" s="26" t="s">
        <v>1087</v>
      </c>
      <c r="I260" t="str">
        <f t="shared" si="6"/>
        <v xml:space="preserve"> &lt;input class="form-control" id="cr9aa_z1170compsdischargesnumunsuc"  type="number" value="{% if recordCount &gt; 0 %}{{myquery.results.entities[0].cr9aa_z1170compsdischargesnumunsuc}} {% endif %}"&gt;</v>
      </c>
    </row>
    <row r="261" spans="1:9" ht="18" x14ac:dyDescent="0.2">
      <c r="C261">
        <v>87</v>
      </c>
      <c r="D261" s="6" t="s">
        <v>1037</v>
      </c>
      <c r="E261" s="6"/>
      <c r="F261" s="6"/>
      <c r="H261" s="26" t="s">
        <v>1112</v>
      </c>
      <c r="I261" t="str">
        <f t="shared" si="6"/>
        <v xml:space="preserve"> &lt;input class="form-control" id="cr9aa_z1170violationsnumnewoffensesarrests"  type="number" value="{% if recordCount &gt; 0 %}{{myquery.results.entities[0].cr9aa_z1170violationsnumnewoffensesarrests}} {% endif %}"&gt;</v>
      </c>
    </row>
    <row r="262" spans="1:9" ht="18" x14ac:dyDescent="0.2">
      <c r="C262">
        <v>88</v>
      </c>
      <c r="D262" s="6" t="s">
        <v>1038</v>
      </c>
      <c r="E262" s="6"/>
      <c r="F262" s="6"/>
      <c r="H262" s="26" t="s">
        <v>1111</v>
      </c>
      <c r="I262" t="str">
        <f t="shared" si="6"/>
        <v xml:space="preserve"> &lt;input class="form-control" id="cr9aa_z1170violationsnumnewconvictions"  type="number" value="{% if recordCount &gt; 0 %}{{myquery.results.entities[0].cr9aa_z1170violationsnumnewconvictions}} {% endif %}"&gt;</v>
      </c>
    </row>
    <row r="263" spans="1:9" ht="18" x14ac:dyDescent="0.2">
      <c r="C263">
        <v>89</v>
      </c>
      <c r="D263" s="6" t="s">
        <v>1039</v>
      </c>
      <c r="E263" s="6"/>
      <c r="F263" s="6"/>
      <c r="H263" s="27" t="s">
        <v>1113</v>
      </c>
      <c r="I263" t="str">
        <f t="shared" si="6"/>
        <v xml:space="preserve"> &lt;input class="form-control" id="cr9aa_z1170violationsnumrevocationfortechnicalv"  type="number" value="{% if recordCount &gt; 0 %}{{myquery.results.entities[0].cr9aa_z1170violationsnumrevocationfortechnicalv}} {% endif %}"&gt;</v>
      </c>
    </row>
    <row r="264" spans="1:9" ht="18" x14ac:dyDescent="0.2">
      <c r="A264" t="s">
        <v>28</v>
      </c>
      <c r="C264">
        <v>1</v>
      </c>
      <c r="D264" t="s">
        <v>753</v>
      </c>
      <c r="H264" s="26" t="s">
        <v>1527</v>
      </c>
      <c r="I264" t="str">
        <f t="shared" ref="I264:I290" si="7">_xlfn.CONCAT($A$1,H264,$C$1,H264,$D$1)</f>
        <v xml:space="preserve"> &lt;input class="form-control" id="cr9aa_socialworknumrefs"  type="number" value="{% if recordCount &gt; 0 %}{{myquery.results.entities[0].cr9aa_socialworknumrefs}} {% endif %}"&gt;</v>
      </c>
    </row>
    <row r="265" spans="1:9" ht="18" x14ac:dyDescent="0.2">
      <c r="C265">
        <v>2</v>
      </c>
      <c r="D265" t="s">
        <v>165</v>
      </c>
      <c r="H265" s="26" t="s">
        <v>1524</v>
      </c>
      <c r="I265" t="str">
        <f t="shared" si="7"/>
        <v xml:space="preserve"> &lt;input class="form-control" id="cr9aa_socialworknumassessments"  type="number" value="{% if recordCount &gt; 0 %}{{myquery.results.entities[0].cr9aa_socialworknumassessments}} {% endif %}"&gt;</v>
      </c>
    </row>
    <row r="266" spans="1:9" ht="18" x14ac:dyDescent="0.2">
      <c r="C266">
        <v>3</v>
      </c>
      <c r="D266" t="s">
        <v>166</v>
      </c>
      <c r="H266" s="26" t="s">
        <v>1525</v>
      </c>
      <c r="I266" t="str">
        <f t="shared" si="7"/>
        <v xml:space="preserve"> &lt;input class="form-control" id="cr9aa_socialworknummenassessed"  type="number" value="{% if recordCount &gt; 0 %}{{myquery.results.entities[0].cr9aa_socialworknummenassessed}} {% endif %}"&gt;</v>
      </c>
    </row>
    <row r="267" spans="1:9" ht="18" x14ac:dyDescent="0.2">
      <c r="C267">
        <v>4</v>
      </c>
      <c r="D267" t="s">
        <v>167</v>
      </c>
      <c r="H267" s="26" t="s">
        <v>1528</v>
      </c>
      <c r="I267" t="str">
        <f t="shared" si="7"/>
        <v xml:space="preserve"> &lt;input class="form-control" id="cr9aa_socialworknumwomenassessed"  type="number" value="{% if recordCount &gt; 0 %}{{myquery.results.entities[0].cr9aa_socialworknumwomenassessed}} {% endif %}"&gt;</v>
      </c>
    </row>
    <row r="268" spans="1:9" ht="18" x14ac:dyDescent="0.2">
      <c r="C268">
        <v>5</v>
      </c>
      <c r="D268" t="s">
        <v>754</v>
      </c>
      <c r="H268" s="26" t="s">
        <v>1526</v>
      </c>
      <c r="I268" t="str">
        <f t="shared" si="7"/>
        <v xml:space="preserve"> &lt;input class="form-control" id="cr9aa_socialworknumrefoutsideagencies"  type="number" value="{% if recordCount &gt; 0 %}{{myquery.results.entities[0].cr9aa_socialworknumrefoutsideagencies}} {% endif %}"&gt;</v>
      </c>
    </row>
    <row r="269" spans="1:9" ht="18" x14ac:dyDescent="0.2">
      <c r="C269">
        <v>6</v>
      </c>
      <c r="D269" t="s">
        <v>1442</v>
      </c>
      <c r="H269" s="26" t="s">
        <v>1505</v>
      </c>
      <c r="I269" t="str">
        <f t="shared" si="7"/>
        <v xml:space="preserve"> &lt;input class="form-control" id="cr9aa_acernumrecrepat1stappearanceeqnumdefendan"  type="number" value="{% if recordCount &gt; 0 %}{{myquery.results.entities[0].cr9aa_acernumrecrepat1stappearanceeqnumdefendan}} {% endif %}"&gt;</v>
      </c>
    </row>
    <row r="270" spans="1:9" ht="18" x14ac:dyDescent="0.2">
      <c r="C270">
        <v>7</v>
      </c>
      <c r="D270" t="s">
        <v>238</v>
      </c>
      <c r="H270" s="26" t="s">
        <v>1506</v>
      </c>
      <c r="I270" t="str">
        <f t="shared" si="7"/>
        <v xml:space="preserve"> &lt;input class="form-control" id="cr9aa_acernumreleasedfromcustat1stappearance"  type="number" value="{% if recordCount &gt; 0 %}{{myquery.results.entities[0].cr9aa_acernumreleasedfromcustat1stappearance}} {% endif %}"&gt;</v>
      </c>
    </row>
    <row r="271" spans="1:9" ht="18" x14ac:dyDescent="0.2">
      <c r="C271">
        <v>8</v>
      </c>
      <c r="D271" t="s">
        <v>168</v>
      </c>
      <c r="H271" s="26" t="s">
        <v>1503</v>
      </c>
      <c r="I271" t="str">
        <f t="shared" si="7"/>
        <v xml:space="preserve"> &lt;input class="form-control" id="cr9aa_acernumcaseresolutionsat1stappearance"  type="number" value="{% if recordCount &gt; 0 %}{{myquery.results.entities[0].cr9aa_acernumcaseresolutionsat1stappearance}} {% endif %}"&gt;</v>
      </c>
    </row>
    <row r="272" spans="1:9" ht="18" x14ac:dyDescent="0.2">
      <c r="C272">
        <v>9</v>
      </c>
      <c r="D272" s="10" t="s">
        <v>29</v>
      </c>
      <c r="E272" s="10"/>
      <c r="F272" s="10"/>
      <c r="H272" s="26" t="s">
        <v>1500</v>
      </c>
      <c r="I272" t="str">
        <f t="shared" si="7"/>
        <v xml:space="preserve"> &lt;input class="form-control" id="cr9aa_aceracerreleases"  type="number" value="{% if recordCount &gt; 0 %}{{myquery.results.entities[0].cr9aa_aceracerreleases}} {% endif %}"&gt;</v>
      </c>
    </row>
    <row r="273" spans="3:9" ht="18" x14ac:dyDescent="0.2">
      <c r="C273">
        <v>10</v>
      </c>
      <c r="D273" s="10" t="s">
        <v>377</v>
      </c>
      <c r="E273" s="10"/>
      <c r="F273" s="10"/>
      <c r="H273" s="26" t="s">
        <v>1502</v>
      </c>
      <c r="I273" t="str">
        <f t="shared" si="7"/>
        <v xml:space="preserve"> &lt;input class="form-control" id="cr9aa_acernumacerdispositions"  type="number" value="{% if recordCount &gt; 0 %}{{myquery.results.entities[0].cr9aa_acernumacerdispositions}} {% endif %}"&gt;</v>
      </c>
    </row>
    <row r="274" spans="3:9" ht="18" x14ac:dyDescent="0.2">
      <c r="C274">
        <v>11</v>
      </c>
      <c r="D274" s="10" t="s">
        <v>378</v>
      </c>
      <c r="E274" s="10"/>
      <c r="F274" s="10"/>
      <c r="H274" s="26" t="s">
        <v>1504</v>
      </c>
      <c r="I274" t="str">
        <f t="shared" si="7"/>
        <v xml:space="preserve"> &lt;input class="form-control" id="cr9aa_acernumdefendentsrepresentedatarraignment"  type="number" value="{% if recordCount &gt; 0 %}{{myquery.results.entities[0].cr9aa_acernumdefendentsrepresentedatarraignment}} {% endif %}"&gt;</v>
      </c>
    </row>
    <row r="275" spans="3:9" ht="18" x14ac:dyDescent="0.2">
      <c r="C275">
        <v>12</v>
      </c>
      <c r="D275" s="10" t="s">
        <v>414</v>
      </c>
      <c r="E275" s="10"/>
      <c r="F275" s="10"/>
      <c r="H275" s="26" t="s">
        <v>1501</v>
      </c>
      <c r="I275" t="str">
        <f t="shared" si="7"/>
        <v xml:space="preserve"> &lt;input class="form-control" id="cr9aa_acercasesdisposedthroughacer"  type="number" value="{% if recordCount &gt; 0 %}{{myquery.results.entities[0].cr9aa_acercasesdisposedthroughacer}} {% endif %}"&gt;</v>
      </c>
    </row>
    <row r="276" spans="3:9" ht="18" x14ac:dyDescent="0.2">
      <c r="C276">
        <v>13</v>
      </c>
      <c r="D276" t="s">
        <v>169</v>
      </c>
      <c r="H276" s="26" t="s">
        <v>1509</v>
      </c>
      <c r="I276" t="str">
        <f t="shared" si="7"/>
        <v xml:space="preserve"> &lt;input class="form-control" id="cr9aa_cleanslatenumexpungementpetitionsfiled"  type="number" value="{% if recordCount &gt; 0 %}{{myquery.results.entities[0].cr9aa_cleanslatenumexpungementpetitionsfiled}} {% endif %}"&gt;</v>
      </c>
    </row>
    <row r="277" spans="3:9" ht="18" x14ac:dyDescent="0.2">
      <c r="C277">
        <v>14</v>
      </c>
      <c r="D277" t="s">
        <v>170</v>
      </c>
      <c r="H277" s="26" t="s">
        <v>1510</v>
      </c>
      <c r="I277" t="str">
        <f t="shared" si="7"/>
        <v xml:space="preserve"> &lt;input class="form-control" id="cr9aa_cleanslatenumexpungementpetitionsgranted"  type="number" value="{% if recordCount &gt; 0 %}{{myquery.results.entities[0].cr9aa_cleanslatenumexpungementpetitionsgranted}} {% endif %}"&gt;</v>
      </c>
    </row>
    <row r="278" spans="3:9" ht="18" x14ac:dyDescent="0.2">
      <c r="C278">
        <v>15</v>
      </c>
      <c r="D278" t="s">
        <v>631</v>
      </c>
      <c r="H278" s="26" t="s">
        <v>1515</v>
      </c>
      <c r="I278" t="str">
        <f t="shared" si="7"/>
        <v xml:space="preserve"> &lt;input class="form-control" id="cr9aa_cleanslatenumrequestsforcertrehabilitati"  type="number" value="{% if recordCount &gt; 0 %}{{myquery.results.entities[0].cr9aa_cleanslatenumrequestsforcertrehabilitati}} {% endif %}"&gt;</v>
      </c>
    </row>
    <row r="279" spans="3:9" ht="18" x14ac:dyDescent="0.2">
      <c r="C279">
        <v>16</v>
      </c>
      <c r="D279" t="s">
        <v>632</v>
      </c>
      <c r="H279" s="26" t="s">
        <v>1516</v>
      </c>
      <c r="I279" t="str">
        <f t="shared" si="7"/>
        <v xml:space="preserve"> &lt;input class="form-control" id="cr9aa_cleanslatenumrequestsforcertrehabilitatio"  type="number" value="{% if recordCount &gt; 0 %}{{myquery.results.entities[0].cr9aa_cleanslatenumrequestsforcertrehabilitatio}} {% endif %}"&gt;</v>
      </c>
    </row>
    <row r="280" spans="3:9" ht="18" x14ac:dyDescent="0.2">
      <c r="C280">
        <v>17</v>
      </c>
      <c r="D280" t="s">
        <v>171</v>
      </c>
      <c r="H280" s="26" t="s">
        <v>1514</v>
      </c>
      <c r="I280" t="str">
        <f t="shared" si="7"/>
        <v xml:space="preserve"> &lt;input class="form-control" id="cr9aa_cleanslatenumrequestsforarrestsealingfile"  type="number" value="{% if recordCount &gt; 0 %}{{myquery.results.entities[0].cr9aa_cleanslatenumrequestsforarrestsealingfile}} {% endif %}"&gt;</v>
      </c>
    </row>
    <row r="281" spans="3:9" ht="18" x14ac:dyDescent="0.2">
      <c r="C281">
        <v>18</v>
      </c>
      <c r="D281" t="s">
        <v>172</v>
      </c>
      <c r="H281" s="26" t="s">
        <v>1513</v>
      </c>
      <c r="I281" t="str">
        <f t="shared" si="7"/>
        <v xml:space="preserve"> &lt;input class="form-control" id="cr9aa_cleanslatenumrequestforarrestsealinggrant"  type="number" value="{% if recordCount &gt; 0 %}{{myquery.results.entities[0].cr9aa_cleanslatenumrequestforarrestsealinggrant}} {% endif %}"&gt;</v>
      </c>
    </row>
    <row r="282" spans="3:9" ht="18" x14ac:dyDescent="0.2">
      <c r="C282">
        <v>19</v>
      </c>
      <c r="D282" t="s">
        <v>173</v>
      </c>
      <c r="H282" s="26" t="s">
        <v>1511</v>
      </c>
      <c r="I282" t="str">
        <f t="shared" si="7"/>
        <v xml:space="preserve"> &lt;input class="form-control" id="cr9aa_cleanslatenumprop47petitionsfiled"  type="number" value="{% if recordCount &gt; 0 %}{{myquery.results.entities[0].cr9aa_cleanslatenumprop47petitionsfiled}} {% endif %}"&gt;</v>
      </c>
    </row>
    <row r="283" spans="3:9" ht="18" x14ac:dyDescent="0.2">
      <c r="C283">
        <v>20</v>
      </c>
      <c r="D283" t="s">
        <v>174</v>
      </c>
      <c r="H283" s="26" t="s">
        <v>1512</v>
      </c>
      <c r="I283" t="str">
        <f t="shared" si="7"/>
        <v xml:space="preserve"> &lt;input class="form-control" id="cr9aa_cleanslatenumprop47petitionsgranted"  type="number" value="{% if recordCount &gt; 0 %}{{myquery.results.entities[0].cr9aa_cleanslatenumprop47petitionsgranted}} {% endif %}"&gt;</v>
      </c>
    </row>
    <row r="284" spans="3:9" ht="18" x14ac:dyDescent="0.2">
      <c r="C284">
        <v>21</v>
      </c>
      <c r="D284" s="10" t="s">
        <v>379</v>
      </c>
      <c r="E284" s="10"/>
      <c r="F284" s="10"/>
      <c r="H284" s="26" t="s">
        <v>1517</v>
      </c>
      <c r="I284" t="str">
        <f t="shared" si="7"/>
        <v xml:space="preserve"> &lt;input class="form-control" id="cr9aa_cleanslatetotalnumcspetitionsfiled"  type="number" value="{% if recordCount &gt; 0 %}{{myquery.results.entities[0].cr9aa_cleanslatetotalnumcspetitionsfiled}} {% endif %}"&gt;</v>
      </c>
    </row>
    <row r="285" spans="3:9" ht="18" x14ac:dyDescent="0.2">
      <c r="C285">
        <v>22</v>
      </c>
      <c r="D285" s="10" t="s">
        <v>380</v>
      </c>
      <c r="E285" s="10"/>
      <c r="F285" s="10"/>
      <c r="H285" s="26" t="s">
        <v>1518</v>
      </c>
      <c r="I285" t="str">
        <f t="shared" si="7"/>
        <v xml:space="preserve"> &lt;input class="form-control" id="cr9aa_cleanslatetotalnumcspetitionsgranted"  type="number" value="{% if recordCount &gt; 0 %}{{myquery.results.entities[0].cr9aa_cleanslatetotalnumcspetitionsgranted}} {% endif %}"&gt;</v>
      </c>
    </row>
    <row r="286" spans="3:9" ht="18" x14ac:dyDescent="0.2">
      <c r="C286">
        <v>23</v>
      </c>
      <c r="D286" s="10" t="s">
        <v>381</v>
      </c>
      <c r="E286" s="10"/>
      <c r="F286" s="10"/>
      <c r="H286" s="27" t="s">
        <v>1529</v>
      </c>
      <c r="I286" t="str">
        <f t="shared" si="7"/>
        <v xml:space="preserve"> &lt;input class="form-control" id="cr9aa_cleanslatetotalnumcspetitionsdenied"  type="number" value="{% if recordCount &gt; 0 %}{{myquery.results.entities[0].cr9aa_cleanslatetotalnumcspetitionsdenied}} {% endif %}"&gt;</v>
      </c>
    </row>
    <row r="287" spans="3:9" ht="18" x14ac:dyDescent="0.2">
      <c r="C287">
        <v>24</v>
      </c>
      <c r="D287" s="12" t="s">
        <v>1285</v>
      </c>
      <c r="E287" s="12"/>
      <c r="F287" s="12"/>
      <c r="H287" s="26" t="s">
        <v>1507</v>
      </c>
      <c r="I287" t="str">
        <f t="shared" si="7"/>
        <v xml:space="preserve"> &lt;input class="form-control" id="cr9aa_cleanslateavgnumpetitionsfiledperindividu"  type="number" value="{% if recordCount &gt; 0 %}{{myquery.results.entities[0].cr9aa_cleanslateavgnumpetitionsfiledperindividu}} {% endif %}"&gt;</v>
      </c>
    </row>
    <row r="288" spans="3:9" ht="18" x14ac:dyDescent="0.2">
      <c r="C288">
        <v>25</v>
      </c>
      <c r="D288" s="10" t="s">
        <v>1286</v>
      </c>
      <c r="E288" s="10"/>
      <c r="F288" s="10"/>
      <c r="H288" s="26" t="s">
        <v>1508</v>
      </c>
      <c r="I288" t="str">
        <f t="shared" si="7"/>
        <v xml:space="preserve"> &lt;input class="form-control" id="cr9aa_cleanslateavgnumpetitionsgrantedperindivi"  type="number" value="{% if recordCount &gt; 0 %}{{myquery.results.entities[0].cr9aa_cleanslateavgnumpetitionsgrantedperindivi}} {% endif %}"&gt;</v>
      </c>
    </row>
    <row r="289" spans="1:9" ht="18" x14ac:dyDescent="0.2">
      <c r="C289">
        <v>26</v>
      </c>
      <c r="D289" t="s">
        <v>1443</v>
      </c>
      <c r="H289" s="26" t="s">
        <v>1520</v>
      </c>
      <c r="I289" t="str">
        <f t="shared" si="7"/>
        <v xml:space="preserve"> &lt;input class="form-control" id="cr9aa_earlyrepnumearlyreppartsappearatarraignct"  type="number" value="{% if recordCount &gt; 0 %}{{myquery.results.entities[0].cr9aa_earlyrepnumearlyreppartsappearatarraignct}} {% endif %}"&gt;</v>
      </c>
    </row>
    <row r="290" spans="1:9" ht="18" x14ac:dyDescent="0.2">
      <c r="C290">
        <v>27</v>
      </c>
      <c r="D290" t="s">
        <v>1444</v>
      </c>
      <c r="H290" s="26" t="s">
        <v>1521</v>
      </c>
      <c r="I290" t="str">
        <f t="shared" si="7"/>
        <v xml:space="preserve"> &lt;input class="form-control" id="cr9aa_earlyrepnumearlyreppartsfailingappearatar"  type="number" value="{% if recordCount &gt; 0 %}{{myquery.results.entities[0].cr9aa_earlyrepnumearlyreppartsfailingappearatar}} {% endif %}"&gt;</v>
      </c>
    </row>
    <row r="291" spans="1:9" ht="18" x14ac:dyDescent="0.2">
      <c r="C291">
        <v>28</v>
      </c>
      <c r="D291" t="s">
        <v>382</v>
      </c>
      <c r="H291" s="26" t="s">
        <v>1522</v>
      </c>
      <c r="I291" t="str">
        <f t="shared" ref="I291:I296" si="8">_xlfn.CONCAT($A$1,H291,$C$1,H291,$D$1)</f>
        <v xml:space="preserve"> &lt;input class="form-control" id="cr9aa_earlyrepnumnewcasesopened"  type="number" value="{% if recordCount &gt; 0 %}{{myquery.results.entities[0].cr9aa_earlyrepnumnewcasesopened}} {% endif %}"&gt;</v>
      </c>
    </row>
    <row r="292" spans="1:9" ht="18" x14ac:dyDescent="0.2">
      <c r="C292">
        <v>29</v>
      </c>
      <c r="D292" t="s">
        <v>383</v>
      </c>
      <c r="H292" s="26" t="s">
        <v>1519</v>
      </c>
      <c r="I292" t="str">
        <f t="shared" si="8"/>
        <v xml:space="preserve"> &lt;input class="form-control" id="cr9aa_earlyrepnumcasesclosed"  type="number" value="{% if recordCount &gt; 0 %}{{myquery.results.entities[0].cr9aa_earlyrepnumcasesclosed}} {% endif %}"&gt;</v>
      </c>
    </row>
    <row r="293" spans="1:9" ht="18" x14ac:dyDescent="0.2">
      <c r="C293">
        <v>30</v>
      </c>
      <c r="D293" t="s">
        <v>384</v>
      </c>
      <c r="H293" s="26" t="s">
        <v>1523</v>
      </c>
      <c r="I293" t="str">
        <f t="shared" si="8"/>
        <v xml:space="preserve"> &lt;input class="form-control" id="cr9aa_earlyrepnumongoingactivecases"  type="number" value="{% if recordCount &gt; 0 %}{{myquery.results.entities[0].cr9aa_earlyrepnumongoingactivecases}} {% endif %}"&gt;</v>
      </c>
    </row>
    <row r="294" spans="1:9" ht="18" x14ac:dyDescent="0.2">
      <c r="A294" t="s">
        <v>30</v>
      </c>
      <c r="D294" t="s">
        <v>372</v>
      </c>
      <c r="H294" s="27" t="s">
        <v>1254</v>
      </c>
      <c r="I294" t="str">
        <f t="shared" si="8"/>
        <v xml:space="preserve"> &lt;input class="form-control" id="cr9aa_numnewcalls"  type="number" value="{% if recordCount &gt; 0 %}{{myquery.results.entities[0].cr9aa_numnewcalls}} {% endif %}"&gt;</v>
      </c>
    </row>
    <row r="295" spans="1:9" ht="18" x14ac:dyDescent="0.2">
      <c r="D295" t="s">
        <v>373</v>
      </c>
      <c r="H295" s="27" t="s">
        <v>1255</v>
      </c>
      <c r="I295" t="str">
        <f t="shared" si="8"/>
        <v xml:space="preserve"> &lt;input class="form-control" id="cr9aa_numfollowupcalls"  type="number" value="{% if recordCount &gt; 0 %}{{myquery.results.entities[0].cr9aa_numfollowupcalls}} {% endif %}"&gt;</v>
      </c>
    </row>
    <row r="296" spans="1:9" ht="18" x14ac:dyDescent="0.2">
      <c r="D296" t="s">
        <v>374</v>
      </c>
      <c r="H296" s="27" t="s">
        <v>1256</v>
      </c>
      <c r="I296" t="str">
        <f t="shared" si="8"/>
        <v xml:space="preserve"> &lt;input class="form-control" id="cr9aa_num5150s"  type="number" value="{% if recordCount &gt; 0 %}{{myquery.results.entities[0].cr9aa_num5150s}} {% endif %}"&gt;</v>
      </c>
    </row>
    <row r="297" spans="1:9" ht="18" x14ac:dyDescent="0.2">
      <c r="A297" t="s">
        <v>31</v>
      </c>
      <c r="C297">
        <v>1</v>
      </c>
      <c r="D297" t="s">
        <v>755</v>
      </c>
      <c r="H297" s="26" t="s">
        <v>1403</v>
      </c>
      <c r="I297" t="str">
        <f t="shared" ref="I297:I328" si="9">_xlfn.CONCAT($A$1,H297,$C$1,H297,$D$1)</f>
        <v xml:space="preserve"> &lt;input class="form-control" id="cr9aa_numrefs"  type="number" value="{% if recordCount &gt; 0 %}{{myquery.results.entities[0].cr9aa_numrefs}} {% endif %}"&gt;</v>
      </c>
    </row>
    <row r="298" spans="1:9" ht="18" x14ac:dyDescent="0.2">
      <c r="C298">
        <v>2</v>
      </c>
      <c r="D298" t="s">
        <v>256</v>
      </c>
      <c r="H298" s="26" t="s">
        <v>1396</v>
      </c>
      <c r="I298" t="str">
        <f t="shared" si="9"/>
        <v xml:space="preserve"> &lt;input class="form-control" id="cr9aa_numassessedforsvcs"  type="number" value="{% if recordCount &gt; 0 %}{{myquery.results.entities[0].cr9aa_numassessedforsvcs}} {% endif %}"&gt;</v>
      </c>
    </row>
    <row r="299" spans="1:9" ht="18" x14ac:dyDescent="0.2">
      <c r="C299">
        <v>3</v>
      </c>
      <c r="D299" t="s">
        <v>257</v>
      </c>
      <c r="H299" s="26" t="s">
        <v>1399</v>
      </c>
      <c r="I299" t="str">
        <f t="shared" si="9"/>
        <v xml:space="preserve"> &lt;input class="form-control" id="cr9aa_numenrolledinsvcs"  type="number" value="{% if recordCount &gt; 0 %}{{myquery.results.entities[0].cr9aa_numenrolledinsvcs}} {% endif %}"&gt;</v>
      </c>
    </row>
    <row r="300" spans="1:9" ht="18" x14ac:dyDescent="0.2">
      <c r="C300">
        <v>4</v>
      </c>
      <c r="D300" t="s">
        <v>175</v>
      </c>
      <c r="H300" s="26" t="s">
        <v>1400</v>
      </c>
      <c r="I300" t="str">
        <f t="shared" si="9"/>
        <v xml:space="preserve"> &lt;input class="form-control" id="cr9aa_numispsdeveloped"  type="number" value="{% if recordCount &gt; 0 %}{{myquery.results.entities[0].cr9aa_numispsdeveloped}} {% endif %}"&gt;</v>
      </c>
    </row>
    <row r="301" spans="1:9" ht="18" x14ac:dyDescent="0.2">
      <c r="C301">
        <v>5</v>
      </c>
      <c r="D301" t="s">
        <v>640</v>
      </c>
      <c r="H301" s="26" t="s">
        <v>1401</v>
      </c>
      <c r="I301" t="str">
        <f t="shared" si="9"/>
        <v xml:space="preserve"> &lt;input class="form-control" id="cr9aa_numpartsmatchedwcareerplanner"  type="number" value="{% if recordCount &gt; 0 %}{{myquery.results.entities[0].cr9aa_numpartsmatchedwcareerplanner}} {% endif %}"&gt;</v>
      </c>
    </row>
    <row r="302" spans="1:9" ht="18" x14ac:dyDescent="0.2">
      <c r="C302">
        <v>6</v>
      </c>
      <c r="D302" s="8" t="s">
        <v>756</v>
      </c>
      <c r="E302" s="8"/>
      <c r="F302" s="8"/>
      <c r="H302" s="26" t="s">
        <v>1423</v>
      </c>
      <c r="I302" t="str">
        <f t="shared" si="9"/>
        <v xml:space="preserve"> &lt;input class="form-control" id="cr9aa_refsnumagedgt25"  type="number" value="{% if recordCount &gt; 0 %}{{myquery.results.entities[0].cr9aa_refsnumagedgt25}} {% endif %}"&gt;</v>
      </c>
    </row>
    <row r="303" spans="1:9" ht="18" x14ac:dyDescent="0.2">
      <c r="C303">
        <v>7</v>
      </c>
      <c r="D303" s="8" t="s">
        <v>757</v>
      </c>
      <c r="E303" s="8"/>
      <c r="F303" s="8"/>
      <c r="H303" s="26" t="s">
        <v>1419</v>
      </c>
      <c r="I303" t="str">
        <f t="shared" si="9"/>
        <v xml:space="preserve"> &lt;input class="form-control" id="cr9aa_refsnumaged2635"  type="number" value="{% if recordCount &gt; 0 %}{{myquery.results.entities[0].cr9aa_refsnumaged2635}} {% endif %}"&gt;</v>
      </c>
    </row>
    <row r="304" spans="1:9" ht="18" x14ac:dyDescent="0.2">
      <c r="C304">
        <v>8</v>
      </c>
      <c r="D304" s="8" t="s">
        <v>758</v>
      </c>
      <c r="E304" s="8"/>
      <c r="F304" s="8"/>
      <c r="H304" s="26" t="s">
        <v>1420</v>
      </c>
      <c r="I304" t="str">
        <f t="shared" si="9"/>
        <v xml:space="preserve"> &lt;input class="form-control" id="cr9aa_refsnumaged3645"  type="number" value="{% if recordCount &gt; 0 %}{{myquery.results.entities[0].cr9aa_refsnumaged3645}} {% endif %}"&gt;</v>
      </c>
    </row>
    <row r="305" spans="3:9" ht="18" x14ac:dyDescent="0.2">
      <c r="C305">
        <v>9</v>
      </c>
      <c r="D305" s="8" t="s">
        <v>759</v>
      </c>
      <c r="E305" s="8"/>
      <c r="F305" s="8"/>
      <c r="H305" s="26" t="s">
        <v>1421</v>
      </c>
      <c r="I305" t="str">
        <f t="shared" si="9"/>
        <v xml:space="preserve"> &lt;input class="form-control" id="cr9aa_refsnumaged4655"  type="number" value="{% if recordCount &gt; 0 %}{{myquery.results.entities[0].cr9aa_refsnumaged4655}} {% endif %}"&gt;</v>
      </c>
    </row>
    <row r="306" spans="3:9" ht="18" x14ac:dyDescent="0.2">
      <c r="C306">
        <v>10</v>
      </c>
      <c r="D306" s="8" t="s">
        <v>760</v>
      </c>
      <c r="E306" s="8"/>
      <c r="F306" s="8"/>
      <c r="H306" s="26" t="s">
        <v>1422</v>
      </c>
      <c r="I306" t="str">
        <f t="shared" si="9"/>
        <v xml:space="preserve"> &lt;input class="form-control" id="cr9aa_refsnumaged55"  type="number" value="{% if recordCount &gt; 0 %}{{myquery.results.entities[0].cr9aa_refsnumaged55}} {% endif %}"&gt;</v>
      </c>
    </row>
    <row r="307" spans="3:9" ht="18" x14ac:dyDescent="0.2">
      <c r="C307">
        <v>11</v>
      </c>
      <c r="D307" s="8" t="s">
        <v>761</v>
      </c>
      <c r="E307" s="8"/>
      <c r="F307" s="8"/>
      <c r="H307" s="26" t="s">
        <v>1413</v>
      </c>
      <c r="I307" t="str">
        <f t="shared" si="9"/>
        <v xml:space="preserve"> &lt;input class="form-control" id="cr9aa_refsageunknown"  type="number" value="{% if recordCount &gt; 0 %}{{myquery.results.entities[0].cr9aa_refsageunknown}} {% endif %}"&gt;</v>
      </c>
    </row>
    <row r="308" spans="3:9" ht="18" x14ac:dyDescent="0.2">
      <c r="C308">
        <v>12</v>
      </c>
      <c r="D308" s="8" t="s">
        <v>762</v>
      </c>
      <c r="E308" s="8"/>
      <c r="F308" s="8"/>
      <c r="H308" s="26" t="s">
        <v>1425</v>
      </c>
      <c r="I308" t="str">
        <f t="shared" si="9"/>
        <v xml:space="preserve"> &lt;input class="form-control" id="cr9aa_refsrefsasian"  type="number" value="{% if recordCount &gt; 0 %}{{myquery.results.entities[0].cr9aa_refsrefsasian}} {% endif %}"&gt;</v>
      </c>
    </row>
    <row r="309" spans="3:9" ht="18" x14ac:dyDescent="0.2">
      <c r="C309">
        <v>13</v>
      </c>
      <c r="D309" s="8" t="s">
        <v>763</v>
      </c>
      <c r="E309" s="8"/>
      <c r="F309" s="8"/>
      <c r="H309" s="26" t="s">
        <v>1414</v>
      </c>
      <c r="I309" t="str">
        <f t="shared" si="9"/>
        <v xml:space="preserve"> &lt;input class="form-control" id="cr9aa_refsblack"  type="number" value="{% if recordCount &gt; 0 %}{{myquery.results.entities[0].cr9aa_refsblack}} {% endif %}"&gt;</v>
      </c>
    </row>
    <row r="310" spans="3:9" ht="18" x14ac:dyDescent="0.2">
      <c r="C310">
        <v>14</v>
      </c>
      <c r="D310" s="8" t="s">
        <v>764</v>
      </c>
      <c r="E310" s="8"/>
      <c r="F310" s="8"/>
      <c r="H310" s="26" t="s">
        <v>1416</v>
      </c>
      <c r="I310" t="str">
        <f t="shared" si="9"/>
        <v xml:space="preserve"> &lt;input class="form-control" id="cr9aa_refshispanic"  type="number" value="{% if recordCount &gt; 0 %}{{myquery.results.entities[0].cr9aa_refshispanic}} {% endif %}"&gt;</v>
      </c>
    </row>
    <row r="311" spans="3:9" ht="18" x14ac:dyDescent="0.2">
      <c r="C311">
        <v>15</v>
      </c>
      <c r="D311" s="8" t="s">
        <v>765</v>
      </c>
      <c r="E311" s="8"/>
      <c r="F311" s="8"/>
      <c r="H311" s="26" t="s">
        <v>1418</v>
      </c>
      <c r="I311" t="str">
        <f t="shared" si="9"/>
        <v xml:space="preserve"> &lt;input class="form-control" id="cr9aa_refsnativeamerican"  type="number" value="{% if recordCount &gt; 0 %}{{myquery.results.entities[0].cr9aa_refsnativeamerican}} {% endif %}"&gt;</v>
      </c>
    </row>
    <row r="312" spans="3:9" ht="18" x14ac:dyDescent="0.2">
      <c r="C312">
        <v>16</v>
      </c>
      <c r="D312" s="8" t="s">
        <v>766</v>
      </c>
      <c r="E312" s="8"/>
      <c r="F312" s="8"/>
      <c r="H312" s="26" t="s">
        <v>1426</v>
      </c>
      <c r="I312" t="str">
        <f t="shared" si="9"/>
        <v xml:space="preserve"> &lt;input class="form-control" id="cr9aa_refswhite"  type="number" value="{% if recordCount &gt; 0 %}{{myquery.results.entities[0].cr9aa_refswhite}} {% endif %}"&gt;</v>
      </c>
    </row>
    <row r="313" spans="3:9" ht="18" x14ac:dyDescent="0.2">
      <c r="C313">
        <v>17</v>
      </c>
      <c r="D313" s="8" t="s">
        <v>767</v>
      </c>
      <c r="E313" s="8"/>
      <c r="F313" s="8"/>
      <c r="H313" s="26" t="s">
        <v>1424</v>
      </c>
      <c r="I313" t="str">
        <f t="shared" si="9"/>
        <v xml:space="preserve"> &lt;input class="form-control" id="cr9aa_refsraceethnicityother"  type="number" value="{% if recordCount &gt; 0 %}{{myquery.results.entities[0].cr9aa_refsraceethnicityother}} {% endif %}"&gt;</v>
      </c>
    </row>
    <row r="314" spans="3:9" ht="18" x14ac:dyDescent="0.2">
      <c r="C314">
        <v>18</v>
      </c>
      <c r="D314" s="8" t="s">
        <v>768</v>
      </c>
      <c r="E314" s="8"/>
      <c r="F314" s="8"/>
      <c r="H314" s="26" t="s">
        <v>1417</v>
      </c>
      <c r="I314" t="str">
        <f t="shared" si="9"/>
        <v xml:space="preserve"> &lt;input class="form-control" id="cr9aa_refsmale"  type="number" value="{% if recordCount &gt; 0 %}{{myquery.results.entities[0].cr9aa_refsmale}} {% endif %}"&gt;</v>
      </c>
    </row>
    <row r="315" spans="3:9" ht="18" x14ac:dyDescent="0.2">
      <c r="C315">
        <v>19</v>
      </c>
      <c r="D315" s="8" t="s">
        <v>769</v>
      </c>
      <c r="E315" s="8"/>
      <c r="F315" s="8"/>
      <c r="H315" s="26" t="s">
        <v>1415</v>
      </c>
      <c r="I315" t="str">
        <f t="shared" si="9"/>
        <v xml:space="preserve"> &lt;input class="form-control" id="cr9aa_refsfemale"  type="number" value="{% if recordCount &gt; 0 %}{{myquery.results.entities[0].cr9aa_refsfemale}} {% endif %}"&gt;</v>
      </c>
    </row>
    <row r="316" spans="3:9" ht="18" x14ac:dyDescent="0.2">
      <c r="C316">
        <v>20</v>
      </c>
      <c r="D316" s="6" t="s">
        <v>32</v>
      </c>
      <c r="E316" s="6"/>
      <c r="F316" s="6"/>
      <c r="H316" s="26" t="s">
        <v>1074</v>
      </c>
      <c r="I316" t="str">
        <f t="shared" si="9"/>
        <v xml:space="preserve"> &lt;input class="form-control" id="cr9aa_regioncentral"  type="number" value="{% if recordCount &gt; 0 %}{{myquery.results.entities[0].cr9aa_regioncentral}} {% endif %}"&gt;</v>
      </c>
    </row>
    <row r="317" spans="3:9" ht="18" x14ac:dyDescent="0.2">
      <c r="C317">
        <v>21</v>
      </c>
      <c r="D317" s="6" t="s">
        <v>33</v>
      </c>
      <c r="E317" s="6"/>
      <c r="F317" s="6"/>
      <c r="H317" s="26" t="s">
        <v>1075</v>
      </c>
      <c r="I317" t="str">
        <f t="shared" si="9"/>
        <v xml:space="preserve"> &lt;input class="form-control" id="cr9aa_regioneast"  type="number" value="{% if recordCount &gt; 0 %}{{myquery.results.entities[0].cr9aa_regioneast}} {% endif %}"&gt;</v>
      </c>
    </row>
    <row r="318" spans="3:9" ht="18" x14ac:dyDescent="0.2">
      <c r="C318">
        <v>22</v>
      </c>
      <c r="D318" s="6" t="s">
        <v>34</v>
      </c>
      <c r="E318" s="6"/>
      <c r="F318" s="6"/>
      <c r="H318" s="26" t="s">
        <v>1078</v>
      </c>
      <c r="I318" t="str">
        <f t="shared" si="9"/>
        <v xml:space="preserve"> &lt;input class="form-control" id="cr9aa_regionwest"  type="number" value="{% if recordCount &gt; 0 %}{{myquery.results.entities[0].cr9aa_regionwest}} {% endif %}"&gt;</v>
      </c>
    </row>
    <row r="319" spans="3:9" ht="18" x14ac:dyDescent="0.2">
      <c r="C319">
        <v>23</v>
      </c>
      <c r="D319" s="6" t="s">
        <v>35</v>
      </c>
      <c r="E319" s="6"/>
      <c r="F319" s="6"/>
      <c r="H319" s="26" t="s">
        <v>1427</v>
      </c>
      <c r="I319" t="str">
        <f t="shared" si="9"/>
        <v xml:space="preserve"> &lt;input class="form-control" id="cr9aa_regionothercounty"  type="number" value="{% if recordCount &gt; 0 %}{{myquery.results.entities[0].cr9aa_regionothercounty}} {% endif %}"&gt;</v>
      </c>
    </row>
    <row r="320" spans="3:9" ht="18" x14ac:dyDescent="0.2">
      <c r="C320">
        <v>24</v>
      </c>
      <c r="D320" s="6" t="s">
        <v>641</v>
      </c>
      <c r="E320" s="6"/>
      <c r="F320" s="6"/>
      <c r="H320" s="26" t="s">
        <v>1382</v>
      </c>
      <c r="I320" t="str">
        <f t="shared" si="9"/>
        <v xml:space="preserve"> &lt;input class="form-control" id="cr9aa_acesnumpartsfromprevqtrifapplicable"  type="number" value="{% if recordCount &gt; 0 %}{{myquery.results.entities[0].cr9aa_acesnumpartsfromprevqtrifapplicable}} {% endif %}"&gt;</v>
      </c>
    </row>
    <row r="321" spans="3:9" ht="18" x14ac:dyDescent="0.2">
      <c r="C321">
        <v>25</v>
      </c>
      <c r="D321" t="s">
        <v>642</v>
      </c>
      <c r="H321" s="27" t="s">
        <v>1380</v>
      </c>
      <c r="I321" t="str">
        <f t="shared" si="9"/>
        <v xml:space="preserve"> &lt;input class="form-control" id="cr9aa_acesnumnewpartsenrolled"  type="number" value="{% if recordCount &gt; 0 %}{{myquery.results.entities[0].cr9aa_acesnumnewpartsenrolled}} {% endif %}"&gt;</v>
      </c>
    </row>
    <row r="322" spans="3:9" ht="18" x14ac:dyDescent="0.2">
      <c r="C322">
        <v>26</v>
      </c>
      <c r="D322" t="s">
        <v>715</v>
      </c>
      <c r="H322" s="26" t="s">
        <v>1383</v>
      </c>
      <c r="I322" t="str">
        <f t="shared" si="9"/>
        <v xml:space="preserve"> &lt;input class="form-control" id="cr9aa_acesnumpartsrcvdacescertification"  type="number" value="{% if recordCount &gt; 0 %}{{myquery.results.entities[0].cr9aa_acesnumpartsrcvdacescertification}} {% endif %}"&gt;</v>
      </c>
    </row>
    <row r="323" spans="3:9" ht="18" x14ac:dyDescent="0.2">
      <c r="C323">
        <v>27</v>
      </c>
      <c r="D323" t="s">
        <v>643</v>
      </c>
      <c r="H323" s="26" t="s">
        <v>1381</v>
      </c>
      <c r="I323" t="str">
        <f t="shared" si="9"/>
        <v xml:space="preserve"> &lt;input class="form-control" id="cr9aa_acesnumpartsemployeddirectlyfollowingaces"  type="number" value="{% if recordCount &gt; 0 %}{{myquery.results.entities[0].cr9aa_acesnumpartsemployeddirectlyfollowingaces}} {% endif %}"&gt;</v>
      </c>
    </row>
    <row r="324" spans="3:9" ht="18" x14ac:dyDescent="0.2">
      <c r="C324">
        <v>28</v>
      </c>
      <c r="D324" t="s">
        <v>385</v>
      </c>
      <c r="H324" s="26" t="s">
        <v>1384</v>
      </c>
      <c r="I324" t="str">
        <f t="shared" si="9"/>
        <v xml:space="preserve"> &lt;input class="form-control" id="cr9aa_acesnumtrainingscohortsconducted"  type="number" value="{% if recordCount &gt; 0 %}{{myquery.results.entities[0].cr9aa_acesnumtrainingscohortsconducted}} {% endif %}"&gt;</v>
      </c>
    </row>
    <row r="325" spans="3:9" ht="18" x14ac:dyDescent="0.2">
      <c r="C325">
        <v>29</v>
      </c>
      <c r="D325" s="6" t="s">
        <v>630</v>
      </c>
      <c r="E325" s="6"/>
      <c r="F325" s="6"/>
      <c r="H325" s="26" t="s">
        <v>1434</v>
      </c>
      <c r="I325" t="str">
        <f t="shared" si="9"/>
        <v xml:space="preserve"> &lt;input class="form-control" id="cr9aa_richmondbldnumpartfromprevqtrifapplicable"  type="number" value="{% if recordCount &gt; 0 %}{{myquery.results.entities[0].cr9aa_richmondbldnumpartfromprevqtrifapplicable}} {% endif %}"&gt;</v>
      </c>
    </row>
    <row r="326" spans="3:9" ht="18" x14ac:dyDescent="0.2">
      <c r="C326">
        <v>30</v>
      </c>
      <c r="D326" t="s">
        <v>623</v>
      </c>
      <c r="H326" s="26" t="s">
        <v>1429</v>
      </c>
      <c r="I326" t="str">
        <f t="shared" si="9"/>
        <v xml:space="preserve"> &lt;input class="form-control" id="cr9aa_richmondbldnumeligibleenroll"  type="number" value="{% if recordCount &gt; 0 %}{{myquery.results.entities[0].cr9aa_richmondbldnumeligibleenroll}} {% endif %}"&gt;</v>
      </c>
    </row>
    <row r="327" spans="3:9" ht="18" x14ac:dyDescent="0.2">
      <c r="C327">
        <v>31</v>
      </c>
      <c r="D327" t="s">
        <v>624</v>
      </c>
      <c r="H327" s="26" t="s">
        <v>1430</v>
      </c>
      <c r="I327" t="str">
        <f t="shared" si="9"/>
        <v xml:space="preserve"> &lt;input class="form-control" id="cr9aa_richmondbldnumenrolled"  type="number" value="{% if recordCount &gt; 0 %}{{myquery.results.entities[0].cr9aa_richmondbldnumenrolled}} {% endif %}"&gt;</v>
      </c>
    </row>
    <row r="328" spans="3:9" ht="18" x14ac:dyDescent="0.2">
      <c r="C328">
        <v>32</v>
      </c>
      <c r="D328" t="s">
        <v>716</v>
      </c>
      <c r="H328" s="26" t="s">
        <v>1428</v>
      </c>
      <c r="I328" t="str">
        <f t="shared" si="9"/>
        <v xml:space="preserve"> &lt;input class="form-control" id="cr9aa_richmondbldnumcompletedprogrcvdcert"  type="number" value="{% if recordCount &gt; 0 %}{{myquery.results.entities[0].cr9aa_richmondbldnumcompletedprogrcvdcert}} {% endif %}"&gt;</v>
      </c>
    </row>
    <row r="329" spans="3:9" ht="18" x14ac:dyDescent="0.2">
      <c r="C329">
        <v>33</v>
      </c>
      <c r="D329" t="s">
        <v>625</v>
      </c>
      <c r="H329" s="26" t="s">
        <v>1435</v>
      </c>
      <c r="I329" t="str">
        <f t="shared" ref="I329:I360" si="10">_xlfn.CONCAT($A$1,H329,$C$1,H329,$D$1)</f>
        <v xml:space="preserve"> &lt;input class="form-control" id="cr9aa_richmondbldnumplacedinapprenticeships"  type="number" value="{% if recordCount &gt; 0 %}{{myquery.results.entities[0].cr9aa_richmondbldnumplacedinapprenticeships}} {% endif %}"&gt;</v>
      </c>
    </row>
    <row r="330" spans="3:9" ht="18" x14ac:dyDescent="0.2">
      <c r="C330">
        <v>34</v>
      </c>
      <c r="D330" t="s">
        <v>626</v>
      </c>
      <c r="H330" s="26" t="s">
        <v>1433</v>
      </c>
      <c r="I330" t="str">
        <f t="shared" si="10"/>
        <v xml:space="preserve"> &lt;input class="form-control" id="cr9aa_richmondbldnumoshacerts"  type="number" value="{% if recordCount &gt; 0 %}{{myquery.results.entities[0].cr9aa_richmondbldnumoshacerts}} {% endif %}"&gt;</v>
      </c>
    </row>
    <row r="331" spans="3:9" ht="18" x14ac:dyDescent="0.2">
      <c r="C331">
        <v>35</v>
      </c>
      <c r="D331" t="s">
        <v>627</v>
      </c>
      <c r="H331" s="26" t="s">
        <v>1432</v>
      </c>
      <c r="I331" t="str">
        <f t="shared" si="10"/>
        <v xml:space="preserve"> &lt;input class="form-control" id="cr9aa_richmondbldnumhazmatcerts"  type="number" value="{% if recordCount &gt; 0 %}{{myquery.results.entities[0].cr9aa_richmondbldnumhazmatcerts}} {% endif %}"&gt;</v>
      </c>
    </row>
    <row r="332" spans="3:9" ht="18" x14ac:dyDescent="0.2">
      <c r="C332">
        <v>36</v>
      </c>
      <c r="D332" s="2" t="s">
        <v>714</v>
      </c>
      <c r="E332" s="2"/>
      <c r="F332" s="2"/>
      <c r="H332" s="26" t="s">
        <v>1431</v>
      </c>
      <c r="I332" t="str">
        <f t="shared" si="10"/>
        <v xml:space="preserve"> &lt;input class="form-control" id="cr9aa_richmondbldnumfoundunsubempwin90dayspgmc"  type="number" value="{% if recordCount &gt; 0 %}{{myquery.results.entities[0].cr9aa_richmondbldnumfoundunsubempwin90dayspgmc}} {% endif %}"&gt;</v>
      </c>
    </row>
    <row r="333" spans="3:9" ht="18" x14ac:dyDescent="0.2">
      <c r="C333">
        <v>37</v>
      </c>
      <c r="D333" s="34" t="s">
        <v>682</v>
      </c>
      <c r="E333" s="34"/>
      <c r="F333" s="34"/>
      <c r="H333" s="26" t="s">
        <v>1439</v>
      </c>
      <c r="I333" t="str">
        <f t="shared" si="10"/>
        <v xml:space="preserve"> &lt;input class="form-control" id="cr9aa_warehousinglogisticspartfromprevqtrifappl"  type="number" value="{% if recordCount &gt; 0 %}{{myquery.results.entities[0].cr9aa_warehousinglogisticspartfromprevqtrifappl}} {% endif %}"&gt;</v>
      </c>
    </row>
    <row r="334" spans="3:9" ht="18" x14ac:dyDescent="0.2">
      <c r="C334">
        <v>38</v>
      </c>
      <c r="D334" s="35" t="s">
        <v>683</v>
      </c>
      <c r="E334" s="35"/>
      <c r="F334" s="35"/>
      <c r="H334" s="26" t="s">
        <v>1437</v>
      </c>
      <c r="I334" t="str">
        <f t="shared" si="10"/>
        <v xml:space="preserve"> &lt;input class="form-control" id="cr9aa_warehousinglogisticsenrolled"  type="number" value="{% if recordCount &gt; 0 %}{{myquery.results.entities[0].cr9aa_warehousinglogisticsenrolled}} {% endif %}"&gt;</v>
      </c>
    </row>
    <row r="335" spans="3:9" ht="18" x14ac:dyDescent="0.2">
      <c r="C335">
        <v>39</v>
      </c>
      <c r="D335" s="35" t="s">
        <v>684</v>
      </c>
      <c r="E335" s="35"/>
      <c r="F335" s="35"/>
      <c r="H335" s="26" t="s">
        <v>1440</v>
      </c>
      <c r="I335" t="str">
        <f t="shared" si="10"/>
        <v xml:space="preserve"> &lt;input class="form-control" id="cr9aa_warehousinglogisticspartswhocompletedpgm"  type="number" value="{% if recordCount &gt; 0 %}{{myquery.results.entities[0].cr9aa_warehousinglogisticspartswhocompletedpgm}} {% endif %}"&gt;</v>
      </c>
    </row>
    <row r="336" spans="3:9" ht="18" x14ac:dyDescent="0.2">
      <c r="C336">
        <v>40</v>
      </c>
      <c r="D336" s="35" t="s">
        <v>685</v>
      </c>
      <c r="E336" s="35"/>
      <c r="F336" s="35"/>
      <c r="H336" s="26" t="s">
        <v>1436</v>
      </c>
      <c r="I336" t="str">
        <f t="shared" si="10"/>
        <v xml:space="preserve"> &lt;input class="form-control" id="cr9aa_warehousinglogisticscertsobtained"  type="number" value="{% if recordCount &gt; 0 %}{{myquery.results.entities[0].cr9aa_warehousinglogisticscertsobtained}} {% endif %}"&gt;</v>
      </c>
    </row>
    <row r="337" spans="3:9" ht="18" x14ac:dyDescent="0.2">
      <c r="C337">
        <v>41</v>
      </c>
      <c r="D337" s="35" t="s">
        <v>686</v>
      </c>
      <c r="E337" s="35"/>
      <c r="F337" s="35"/>
      <c r="H337" s="26" t="s">
        <v>1438</v>
      </c>
      <c r="I337" t="str">
        <f t="shared" si="10"/>
        <v xml:space="preserve"> &lt;input class="form-control" id="cr9aa_warehousinglogisticsforkliftcerts"  type="number" value="{% if recordCount &gt; 0 %}{{myquery.results.entities[0].cr9aa_warehousinglogisticsforkliftcerts}} {% endif %}"&gt;</v>
      </c>
    </row>
    <row r="338" spans="3:9" ht="18" x14ac:dyDescent="0.2">
      <c r="C338">
        <v>42</v>
      </c>
      <c r="D338" s="35" t="s">
        <v>176</v>
      </c>
      <c r="E338" s="35"/>
      <c r="F338" s="35"/>
      <c r="H338" s="26" t="s">
        <v>1398</v>
      </c>
      <c r="I338" t="str">
        <f t="shared" si="10"/>
        <v xml:space="preserve"> &lt;input class="form-control" id="cr9aa_numenrolledinojtwioa"  type="number" value="{% if recordCount &gt; 0 %}{{myquery.results.entities[0].cr9aa_numenrolledinojtwioa}} {% endif %}"&gt;</v>
      </c>
    </row>
    <row r="339" spans="3:9" ht="18" x14ac:dyDescent="0.2">
      <c r="C339">
        <v>43</v>
      </c>
      <c r="D339" s="35" t="s">
        <v>177</v>
      </c>
      <c r="E339" s="35"/>
      <c r="F339" s="35"/>
      <c r="H339" s="26" t="s">
        <v>1397</v>
      </c>
      <c r="I339" t="str">
        <f t="shared" si="10"/>
        <v xml:space="preserve"> &lt;input class="form-control" id="cr9aa_numcompletedojt"  type="number" value="{% if recordCount &gt; 0 %}{{myquery.results.entities[0].cr9aa_numcompletedojt}} {% endif %}"&gt;</v>
      </c>
    </row>
    <row r="340" spans="3:9" ht="18" x14ac:dyDescent="0.2">
      <c r="C340">
        <v>44</v>
      </c>
      <c r="D340" t="s">
        <v>178</v>
      </c>
      <c r="H340" s="26" t="s">
        <v>1404</v>
      </c>
      <c r="I340" t="str">
        <f t="shared" si="10"/>
        <v xml:space="preserve"> &lt;input class="form-control" id="cr9aa_posttrainingnumdeemedworkready"  type="number" value="{% if recordCount &gt; 0 %}{{myquery.results.entities[0].cr9aa_posttrainingnumdeemedworkready}} {% endif %}"&gt;</v>
      </c>
    </row>
    <row r="341" spans="3:9" ht="18" x14ac:dyDescent="0.2">
      <c r="C341">
        <v>45</v>
      </c>
      <c r="D341" t="s">
        <v>258</v>
      </c>
      <c r="H341" s="26" t="s">
        <v>1405</v>
      </c>
      <c r="I341" t="str">
        <f t="shared" si="10"/>
        <v xml:space="preserve"> &lt;input class="form-control" id="cr9aa_posttrainingnumreceivingretentionsvcs"  type="number" value="{% if recordCount &gt; 0 %}{{myquery.results.entities[0].cr9aa_posttrainingnumreceivingretentionsvcs}} {% endif %}"&gt;</v>
      </c>
    </row>
    <row r="342" spans="3:9" ht="18" x14ac:dyDescent="0.2">
      <c r="C342">
        <v>46</v>
      </c>
      <c r="D342" t="s">
        <v>259</v>
      </c>
      <c r="H342" s="26" t="s">
        <v>1406</v>
      </c>
      <c r="I342" t="str">
        <f t="shared" si="10"/>
        <v xml:space="preserve"> &lt;input class="form-control" id="cr9aa_posttrainingnumsuccessfullycompletedreten"  type="number" value="{% if recordCount &gt; 0 %}{{myquery.results.entities[0].cr9aa_posttrainingnumsuccessfullycompletedreten}} {% endif %}"&gt;</v>
      </c>
    </row>
    <row r="343" spans="3:9" ht="18" x14ac:dyDescent="0.2">
      <c r="C343">
        <v>47</v>
      </c>
      <c r="D343" s="35" t="s">
        <v>703</v>
      </c>
      <c r="E343" s="35"/>
      <c r="F343" s="35"/>
      <c r="H343" s="27" t="s">
        <v>1441</v>
      </c>
      <c r="I343" t="str">
        <f t="shared" si="10"/>
        <v xml:space="preserve"> &lt;input class="form-control" id="cr9aa_empoutcomesnumretainedunsubempfor6mos"  type="number" value="{% if recordCount &gt; 0 %}{{myquery.results.entities[0].cr9aa_empoutcomesnumretainedunsubempfor6mos}} {% endif %}"&gt;</v>
      </c>
    </row>
    <row r="344" spans="3:9" ht="18" x14ac:dyDescent="0.2">
      <c r="C344">
        <v>48</v>
      </c>
      <c r="D344" s="35" t="s">
        <v>687</v>
      </c>
      <c r="E344" s="35"/>
      <c r="F344" s="35"/>
      <c r="H344" s="26" t="s">
        <v>1387</v>
      </c>
      <c r="I344" t="str">
        <f t="shared" si="10"/>
        <v xml:space="preserve"> &lt;input class="form-control" id="cr9aa_empoutcomesnumeligiblefor6mosemp"  type="number" value="{% if recordCount &gt; 0 %}{{myquery.results.entities[0].cr9aa_empoutcomesnumeligiblefor6mosemp}} {% endif %}"&gt;</v>
      </c>
    </row>
    <row r="345" spans="3:9" ht="18" x14ac:dyDescent="0.2">
      <c r="C345">
        <v>49</v>
      </c>
      <c r="D345" s="35" t="s">
        <v>688</v>
      </c>
      <c r="E345" s="35"/>
      <c r="F345" s="35"/>
      <c r="G345" t="s">
        <v>82</v>
      </c>
      <c r="H345" s="27" t="s">
        <v>1395</v>
      </c>
      <c r="I345" t="str">
        <f t="shared" si="10"/>
        <v xml:space="preserve"> &lt;input class="form-control" id="cr9aa_empoutcomesretainedunsubempfor6mos"  type="number" value="{% if recordCount &gt; 0 %}{{myquery.results.entities[0].cr9aa_empoutcomesretainedunsubempfor6mos}} {% endif %}"&gt;</v>
      </c>
    </row>
    <row r="346" spans="3:9" ht="18" x14ac:dyDescent="0.2">
      <c r="C346">
        <v>50</v>
      </c>
      <c r="D346" s="34" t="s">
        <v>1376</v>
      </c>
      <c r="E346" s="34"/>
      <c r="F346" s="34"/>
      <c r="H346" s="26" t="s">
        <v>1392</v>
      </c>
      <c r="I346" t="str">
        <f t="shared" si="10"/>
        <v xml:space="preserve"> &lt;input class="form-control" id="cr9aa_empoutcomesnumwpayratelt15hr6mos"  type="number" value="{% if recordCount &gt; 0 %}{{myquery.results.entities[0].cr9aa_empoutcomesnumwpayratelt15hr6mos}} {% endif %}"&gt;</v>
      </c>
    </row>
    <row r="347" spans="3:9" ht="18" x14ac:dyDescent="0.2">
      <c r="C347">
        <v>51</v>
      </c>
      <c r="D347" s="35" t="s">
        <v>704</v>
      </c>
      <c r="E347" s="35"/>
      <c r="F347" s="35"/>
      <c r="H347" s="26" t="s">
        <v>1389</v>
      </c>
      <c r="I347" t="str">
        <f t="shared" si="10"/>
        <v xml:space="preserve"> &lt;input class="form-control" id="cr9aa_empoutcomesnuminunsubempfor3mos"  type="number" value="{% if recordCount &gt; 0 %}{{myquery.results.entities[0].cr9aa_empoutcomesnuminunsubempfor3mos}} {% endif %}"&gt;</v>
      </c>
    </row>
    <row r="348" spans="3:9" ht="18" x14ac:dyDescent="0.2">
      <c r="C348">
        <v>52</v>
      </c>
      <c r="D348" s="35" t="s">
        <v>689</v>
      </c>
      <c r="E348" s="35"/>
      <c r="F348" s="35"/>
      <c r="H348" s="26" t="s">
        <v>1386</v>
      </c>
      <c r="I348" t="str">
        <f t="shared" si="10"/>
        <v xml:space="preserve"> &lt;input class="form-control" id="cr9aa_empoutcomesnumeligiblefor3mosemp"  type="number" value="{% if recordCount &gt; 0 %}{{myquery.results.entities[0].cr9aa_empoutcomesnumeligiblefor3mosemp}} {% endif %}"&gt;</v>
      </c>
    </row>
    <row r="349" spans="3:9" ht="18" x14ac:dyDescent="0.2">
      <c r="C349">
        <v>53</v>
      </c>
      <c r="D349" s="35" t="s">
        <v>1379</v>
      </c>
      <c r="E349" s="35"/>
      <c r="F349" s="35"/>
      <c r="G349" t="s">
        <v>82</v>
      </c>
      <c r="H349" s="26" t="s">
        <v>1394</v>
      </c>
      <c r="I349" t="str">
        <f t="shared" si="10"/>
        <v xml:space="preserve"> &lt;input class="form-control" id="cr9aa_empoutcomesretainedunsubempfor3mos"  type="number" value="{% if recordCount &gt; 0 %}{{myquery.results.entities[0].cr9aa_empoutcomesretainedunsubempfor3mos}} {% endif %}"&gt;</v>
      </c>
    </row>
    <row r="350" spans="3:9" ht="18" x14ac:dyDescent="0.2">
      <c r="C350">
        <v>54</v>
      </c>
      <c r="D350" s="34" t="s">
        <v>1378</v>
      </c>
      <c r="E350" s="34"/>
      <c r="F350" s="34"/>
      <c r="H350" s="26" t="s">
        <v>1391</v>
      </c>
      <c r="I350" t="str">
        <f t="shared" si="10"/>
        <v xml:space="preserve"> &lt;input class="form-control" id="cr9aa_empoutcomesnumwpayratelt15hr3mos"  type="number" value="{% if recordCount &gt; 0 %}{{myquery.results.entities[0].cr9aa_empoutcomesnumwpayratelt15hr3mos}} {% endif %}"&gt;</v>
      </c>
    </row>
    <row r="351" spans="3:9" ht="18" x14ac:dyDescent="0.2">
      <c r="C351">
        <v>55</v>
      </c>
      <c r="D351" s="35" t="s">
        <v>705</v>
      </c>
      <c r="E351" s="35"/>
      <c r="F351" s="35"/>
      <c r="H351" s="26" t="s">
        <v>1388</v>
      </c>
      <c r="I351" t="str">
        <f t="shared" si="10"/>
        <v xml:space="preserve"> &lt;input class="form-control" id="cr9aa_empoutcomesnuminunsubempfor1mo"  type="number" value="{% if recordCount &gt; 0 %}{{myquery.results.entities[0].cr9aa_empoutcomesnuminunsubempfor1mo}} {% endif %}"&gt;</v>
      </c>
    </row>
    <row r="352" spans="3:9" ht="18" x14ac:dyDescent="0.2">
      <c r="C352">
        <v>56</v>
      </c>
      <c r="D352" s="35" t="s">
        <v>690</v>
      </c>
      <c r="E352" s="35"/>
      <c r="F352" s="35"/>
      <c r="H352" s="26" t="s">
        <v>1385</v>
      </c>
      <c r="I352" t="str">
        <f t="shared" si="10"/>
        <v xml:space="preserve"> &lt;input class="form-control" id="cr9aa_empoutcomesnumeligiblefor1moemp"  type="number" value="{% if recordCount &gt; 0 %}{{myquery.results.entities[0].cr9aa_empoutcomesnumeligiblefor1moemp}} {% endif %}"&gt;</v>
      </c>
    </row>
    <row r="353" spans="1:9" ht="18" x14ac:dyDescent="0.2">
      <c r="C353">
        <v>57</v>
      </c>
      <c r="D353" s="35" t="s">
        <v>691</v>
      </c>
      <c r="E353" s="35"/>
      <c r="F353" s="35"/>
      <c r="G353" t="s">
        <v>82</v>
      </c>
      <c r="H353" s="26" t="s">
        <v>1393</v>
      </c>
      <c r="I353" t="str">
        <f t="shared" si="10"/>
        <v xml:space="preserve"> &lt;input class="form-control" id="cr9aa_empoutcomesretainedunsubempfor1mo"  type="number" value="{% if recordCount &gt; 0 %}{{myquery.results.entities[0].cr9aa_empoutcomesretainedunsubempfor1mo}} {% endif %}"&gt;</v>
      </c>
    </row>
    <row r="354" spans="1:9" ht="18" x14ac:dyDescent="0.2">
      <c r="C354">
        <v>58</v>
      </c>
      <c r="D354" s="34" t="s">
        <v>1377</v>
      </c>
      <c r="E354" s="34"/>
      <c r="F354" s="34"/>
      <c r="H354" s="26" t="s">
        <v>1390</v>
      </c>
      <c r="I354" t="str">
        <f t="shared" si="10"/>
        <v xml:space="preserve"> &lt;input class="form-control" id="cr9aa_empoutcomesnumwpayratelt15hr1mo"  type="number" value="{% if recordCount &gt; 0 %}{{myquery.results.entities[0].cr9aa_empoutcomesnumwpayratelt15hr1mo}} {% endif %}"&gt;</v>
      </c>
    </row>
    <row r="355" spans="1:9" ht="18" x14ac:dyDescent="0.2">
      <c r="C355">
        <v>59</v>
      </c>
      <c r="D355" s="35" t="s">
        <v>644</v>
      </c>
      <c r="E355" s="35"/>
      <c r="F355" s="35"/>
      <c r="H355" s="26" t="s">
        <v>1402</v>
      </c>
      <c r="I355" t="str">
        <f t="shared" si="10"/>
        <v xml:space="preserve"> &lt;input class="form-control" id="cr9aa_numpartswhofailedcompletepgm"  type="number" value="{% if recordCount &gt; 0 %}{{myquery.results.entities[0].cr9aa_numpartswhofailedcompletepgm}} {% endif %}"&gt;</v>
      </c>
    </row>
    <row r="356" spans="1:9" ht="18" x14ac:dyDescent="0.2">
      <c r="C356">
        <v>60</v>
      </c>
      <c r="D356" s="34" t="s">
        <v>386</v>
      </c>
      <c r="E356" s="34"/>
      <c r="F356" s="34"/>
      <c r="H356" s="26" t="s">
        <v>1411</v>
      </c>
      <c r="I356" t="str">
        <f t="shared" si="10"/>
        <v xml:space="preserve"> &lt;input class="form-control" id="cr9aa_reasonforunsuccesfulexitlackengageunrespo"  type="number" value="{% if recordCount &gt; 0 %}{{myquery.results.entities[0].cr9aa_reasonforunsuccesfulexitlackengageunrespo}} {% endif %}"&gt;</v>
      </c>
    </row>
    <row r="357" spans="1:9" ht="18" x14ac:dyDescent="0.2">
      <c r="C357">
        <v>61</v>
      </c>
      <c r="D357" s="34" t="s">
        <v>294</v>
      </c>
      <c r="E357" s="34"/>
      <c r="F357" s="34"/>
      <c r="H357" s="26" t="s">
        <v>1410</v>
      </c>
      <c r="I357" t="str">
        <f t="shared" si="10"/>
        <v xml:space="preserve"> &lt;input class="form-control" id="cr9aa_reasonforunsuccesfulexitfailmeetprogreqs"  type="number" value="{% if recordCount &gt; 0 %}{{myquery.results.entities[0].cr9aa_reasonforunsuccesfulexitfailmeetprogreqs}} {% endif %}"&gt;</v>
      </c>
    </row>
    <row r="358" spans="1:9" ht="18" x14ac:dyDescent="0.2">
      <c r="C358">
        <v>62</v>
      </c>
      <c r="D358" s="34" t="s">
        <v>1463</v>
      </c>
      <c r="E358" s="34"/>
      <c r="F358" s="34"/>
      <c r="H358" s="26" t="s">
        <v>1408</v>
      </c>
      <c r="I358" t="str">
        <f t="shared" si="10"/>
        <v xml:space="preserve"> &lt;input class="form-control" id="cr9aa_reasonforunsuccesfulexitctorcriminalinvol"  type="number" value="{% if recordCount &gt; 0 %}{{myquery.results.entities[0].cr9aa_reasonforunsuccesfulexitctorcriminalinvol}} {% endif %}"&gt;</v>
      </c>
    </row>
    <row r="359" spans="1:9" ht="18" x14ac:dyDescent="0.2">
      <c r="C359">
        <v>63</v>
      </c>
      <c r="D359" s="34" t="s">
        <v>36</v>
      </c>
      <c r="E359" s="34"/>
      <c r="F359" s="34"/>
      <c r="H359" s="26" t="s">
        <v>1407</v>
      </c>
      <c r="I359" t="str">
        <f t="shared" si="10"/>
        <v xml:space="preserve"> &lt;input class="form-control" id="cr9aa_reasonforunsuccesfulexitabsconding"  type="number" value="{% if recordCount &gt; 0 %}{{myquery.results.entities[0].cr9aa_reasonforunsuccesfulexitabsconding}} {% endif %}"&gt;</v>
      </c>
    </row>
    <row r="360" spans="1:9" ht="18" x14ac:dyDescent="0.2">
      <c r="C360">
        <v>64</v>
      </c>
      <c r="D360" s="34" t="s">
        <v>222</v>
      </c>
      <c r="E360" s="34"/>
      <c r="F360" s="34"/>
      <c r="H360" s="26" t="s">
        <v>1412</v>
      </c>
      <c r="I360" t="str">
        <f t="shared" si="10"/>
        <v xml:space="preserve"> &lt;input class="form-control" id="cr9aa_reasonforunsuccesfulexitprobrevoked"  type="number" value="{% if recordCount &gt; 0 %}{{myquery.results.entities[0].cr9aa_reasonforunsuccesfulexitprobrevoked}} {% endif %}"&gt;</v>
      </c>
    </row>
    <row r="361" spans="1:9" ht="18" x14ac:dyDescent="0.2">
      <c r="C361">
        <v>65</v>
      </c>
      <c r="D361" s="34" t="s">
        <v>37</v>
      </c>
      <c r="E361" s="34"/>
      <c r="F361" s="34"/>
      <c r="H361" s="26" t="s">
        <v>1409</v>
      </c>
      <c r="I361" t="str">
        <f t="shared" ref="I361:I392" si="11">_xlfn.CONCAT($A$1,H361,$C$1,H361,$D$1)</f>
        <v xml:space="preserve"> &lt;input class="form-control" id="cr9aa_reasonforunsuccesfulexitdeceased"  type="number" value="{% if recordCount &gt; 0 %}{{myquery.results.entities[0].cr9aa_reasonforunsuccesfulexitdeceased}} {% endif %}"&gt;</v>
      </c>
    </row>
    <row r="362" spans="1:9" ht="18" x14ac:dyDescent="0.2">
      <c r="A362" t="s">
        <v>38</v>
      </c>
      <c r="C362">
        <v>1</v>
      </c>
      <c r="D362" t="s">
        <v>179</v>
      </c>
      <c r="H362" s="26" t="s">
        <v>1309</v>
      </c>
      <c r="I362" t="str">
        <f t="shared" ref="I362:I418" si="12">_xlfn.CONCAT($A$1,H362,$C$1,H362,$D$1)</f>
        <v xml:space="preserve"> &lt;input class="form-control" id="cr9aa_bookingsnummdf1bookings"  type="number" value="{% if recordCount &gt; 0 %}{{myquery.results.entities[0].cr9aa_bookingsnummdf1bookings}} {% endif %}"&gt;</v>
      </c>
    </row>
    <row r="363" spans="1:9" ht="18" x14ac:dyDescent="0.2">
      <c r="C363">
        <v>2</v>
      </c>
      <c r="D363" t="s">
        <v>180</v>
      </c>
      <c r="H363" s="26" t="s">
        <v>1308</v>
      </c>
      <c r="I363" t="str">
        <f t="shared" si="12"/>
        <v xml:space="preserve"> &lt;input class="form-control" id="cr9aa_bookingsnumcaf2bookings"  type="number" value="{% if recordCount &gt; 0 %}{{myquery.results.entities[0].cr9aa_bookingsnumcaf2bookings}} {% endif %}"&gt;</v>
      </c>
    </row>
    <row r="364" spans="1:9" ht="18" x14ac:dyDescent="0.2">
      <c r="C364">
        <v>3</v>
      </c>
      <c r="D364" t="s">
        <v>241</v>
      </c>
      <c r="H364" s="26" t="s">
        <v>1310</v>
      </c>
      <c r="I364" t="str">
        <f t="shared" si="12"/>
        <v xml:space="preserve"> &lt;input class="form-control" id="cr9aa_bookingsnumpretrialprogrelease"  type="number" value="{% if recordCount &gt; 0 %}{{myquery.results.entities[0].cr9aa_bookingsnumpretrialprogrelease}} {% endif %}"&gt;</v>
      </c>
    </row>
    <row r="365" spans="1:9" ht="18" x14ac:dyDescent="0.2">
      <c r="C365">
        <v>4</v>
      </c>
      <c r="D365" t="s">
        <v>39</v>
      </c>
      <c r="H365" s="27" t="s">
        <v>1307</v>
      </c>
      <c r="I365" t="str">
        <f t="shared" si="12"/>
        <v xml:space="preserve"> &lt;input class="form-control" id="cr9aa_bookingsciterelease"  type="number" value="{% if recordCount &gt; 0 %}{{myquery.results.entities[0].cr9aa_bookingsciterelease}} {% endif %}"&gt;</v>
      </c>
    </row>
    <row r="366" spans="1:9" ht="18" x14ac:dyDescent="0.2">
      <c r="C366">
        <v>5</v>
      </c>
      <c r="D366" t="s">
        <v>40</v>
      </c>
      <c r="H366" s="26" t="s">
        <v>1312</v>
      </c>
      <c r="I366" t="str">
        <f t="shared" si="12"/>
        <v xml:space="preserve"> &lt;input class="form-control" id="cr9aa_bookingsreleaseor"  type="number" value="{% if recordCount &gt; 0 %}{{myquery.results.entities[0].cr9aa_bookingsreleaseor}} {% endif %}"&gt;</v>
      </c>
    </row>
    <row r="367" spans="1:9" ht="18" x14ac:dyDescent="0.2">
      <c r="C367">
        <v>6</v>
      </c>
      <c r="D367" t="s">
        <v>41</v>
      </c>
      <c r="H367" s="26" t="s">
        <v>1311</v>
      </c>
      <c r="I367" t="str">
        <f t="shared" si="12"/>
        <v xml:space="preserve"> &lt;input class="form-control" id="cr9aa_bookingspc849nocharge"  type="number" value="{% if recordCount &gt; 0 %}{{myquery.results.entities[0].cr9aa_bookingspc849nocharge}} {% endif %}"&gt;</v>
      </c>
    </row>
    <row r="368" spans="1:9" ht="18" x14ac:dyDescent="0.2">
      <c r="C368">
        <v>7</v>
      </c>
      <c r="D368" t="s">
        <v>1287</v>
      </c>
      <c r="H368" s="26" t="s">
        <v>1313</v>
      </c>
      <c r="I368" t="str">
        <f t="shared" si="12"/>
        <v xml:space="preserve"> &lt;input class="form-control" id="cr9aa_cafcountaverageforthereportingperiod"  type="number" value="{% if recordCount &gt; 0 %}{{myquery.results.entities[0].cr9aa_cafcountaverageforthereportingperiod}} {% endif %}"&gt;</v>
      </c>
    </row>
    <row r="369" spans="3:9" ht="18" x14ac:dyDescent="0.2">
      <c r="C369">
        <v>8</v>
      </c>
      <c r="D369" t="s">
        <v>724</v>
      </c>
      <c r="H369" s="26" t="s">
        <v>1314</v>
      </c>
      <c r="I369" t="str">
        <f t="shared" si="12"/>
        <v xml:space="preserve"> &lt;input class="form-control" id="cr9aa_cafsentratesab109"  type="number" value="{% if recordCount &gt; 0 %}{{myquery.results.entities[0].cr9aa_cafsentratesab109}} {% endif %}"&gt;</v>
      </c>
    </row>
    <row r="370" spans="3:9" ht="18" x14ac:dyDescent="0.2">
      <c r="C370">
        <v>9</v>
      </c>
      <c r="D370" t="s">
        <v>725</v>
      </c>
      <c r="H370" s="26" t="s">
        <v>1317</v>
      </c>
      <c r="I370" t="str">
        <f t="shared" si="12"/>
        <v xml:space="preserve"> &lt;input class="form-control" id="cr9aa_cafsentratesab109female"  type="number" value="{% if recordCount &gt; 0 %}{{myquery.results.entities[0].cr9aa_cafsentratesab109female}} {% endif %}"&gt;</v>
      </c>
    </row>
    <row r="371" spans="3:9" ht="18" x14ac:dyDescent="0.2">
      <c r="C371">
        <v>10</v>
      </c>
      <c r="D371" t="s">
        <v>726</v>
      </c>
      <c r="H371" s="26" t="s">
        <v>1316</v>
      </c>
      <c r="I371" t="str">
        <f t="shared" si="12"/>
        <v xml:space="preserve"> &lt;input class="form-control" id="cr9aa_cafsentratesab1093056paroleholds"  type="number" value="{% if recordCount &gt; 0 %}{{myquery.results.entities[0].cr9aa_cafsentratesab1093056paroleholds}} {% endif %}"&gt;</v>
      </c>
    </row>
    <row r="372" spans="3:9" ht="18" x14ac:dyDescent="0.2">
      <c r="C372">
        <v>11</v>
      </c>
      <c r="D372" t="s">
        <v>1257</v>
      </c>
      <c r="H372" s="26" t="s">
        <v>1315</v>
      </c>
      <c r="I372" t="str">
        <f t="shared" si="12"/>
        <v xml:space="preserve"> &lt;input class="form-control" id="cr9aa_cafsentratesab1093056comm"  type="number" value="{% if recordCount &gt; 0 %}{{myquery.results.entities[0].cr9aa_cafsentratesab1093056comm}} {% endif %}"&gt;</v>
      </c>
    </row>
    <row r="373" spans="3:9" ht="18" x14ac:dyDescent="0.2">
      <c r="C373">
        <v>12</v>
      </c>
      <c r="D373" t="s">
        <v>1258</v>
      </c>
      <c r="H373" s="26" t="s">
        <v>1318</v>
      </c>
      <c r="I373" t="str">
        <f t="shared" si="12"/>
        <v xml:space="preserve"> &lt;input class="form-control" id="cr9aa_cafsentratesab109prisonjailcomm1170"  type="number" value="{% if recordCount &gt; 0 %}{{myquery.results.entities[0].cr9aa_cafsentratesab109prisonjailcomm1170}} {% endif %}"&gt;</v>
      </c>
    </row>
    <row r="374" spans="3:9" ht="18" x14ac:dyDescent="0.2">
      <c r="C374">
        <v>13</v>
      </c>
      <c r="D374" t="s">
        <v>1259</v>
      </c>
      <c r="H374" s="26" t="s">
        <v>1320</v>
      </c>
      <c r="I374" t="str">
        <f t="shared" si="12"/>
        <v xml:space="preserve"> &lt;input class="form-control" id="cr9aa_cafsentratestotal3056holdscomm"  type="number" value="{% if recordCount &gt; 0 %}{{myquery.results.entities[0].cr9aa_cafsentratestotal3056holdscomm}} {% endif %}"&gt;</v>
      </c>
    </row>
    <row r="375" spans="3:9" ht="18" x14ac:dyDescent="0.2">
      <c r="C375">
        <v>14</v>
      </c>
      <c r="D375" t="s">
        <v>1260</v>
      </c>
      <c r="H375" s="26" t="s">
        <v>1319</v>
      </c>
      <c r="I375" t="str">
        <f t="shared" si="12"/>
        <v xml:space="preserve"> &lt;input class="form-control" id="cr9aa_cafsentratestotal1170comm"  type="number" value="{% if recordCount &gt; 0 %}{{myquery.results.entities[0].cr9aa_cafsentratestotal1170comm}} {% endif %}"&gt;</v>
      </c>
    </row>
    <row r="376" spans="3:9" ht="18" x14ac:dyDescent="0.2">
      <c r="C376">
        <v>15</v>
      </c>
      <c r="D376" t="s">
        <v>42</v>
      </c>
      <c r="H376" s="26" t="s">
        <v>1329</v>
      </c>
      <c r="I376" t="str">
        <f t="shared" si="12"/>
        <v xml:space="preserve"> &lt;input class="form-control" id="cr9aa_mdfcount"  type="number" value="{% if recordCount &gt; 0 %}{{myquery.results.entities[0].cr9aa_mdfcount}} {% endif %}"&gt;</v>
      </c>
    </row>
    <row r="377" spans="3:9" ht="18" x14ac:dyDescent="0.2">
      <c r="C377">
        <v>16</v>
      </c>
      <c r="D377" t="s">
        <v>727</v>
      </c>
      <c r="H377" s="26" t="s">
        <v>1330</v>
      </c>
      <c r="I377" t="str">
        <f t="shared" si="12"/>
        <v xml:space="preserve"> &lt;input class="form-control" id="cr9aa_mdfsentratesab109"  type="number" value="{% if recordCount &gt; 0 %}{{myquery.results.entities[0].cr9aa_mdfsentratesab109}} {% endif %}"&gt;</v>
      </c>
    </row>
    <row r="378" spans="3:9" ht="18" x14ac:dyDescent="0.2">
      <c r="C378">
        <v>17</v>
      </c>
      <c r="D378" t="s">
        <v>728</v>
      </c>
      <c r="H378" s="26" t="s">
        <v>1333</v>
      </c>
      <c r="I378" t="str">
        <f t="shared" si="12"/>
        <v xml:space="preserve"> &lt;input class="form-control" id="cr9aa_mdfsentratesab109female"  type="number" value="{% if recordCount &gt; 0 %}{{myquery.results.entities[0].cr9aa_mdfsentratesab109female}} {% endif %}"&gt;</v>
      </c>
    </row>
    <row r="379" spans="3:9" ht="18" x14ac:dyDescent="0.2">
      <c r="C379">
        <v>18</v>
      </c>
      <c r="D379" t="s">
        <v>729</v>
      </c>
      <c r="H379" s="26" t="s">
        <v>1332</v>
      </c>
      <c r="I379" t="str">
        <f t="shared" si="12"/>
        <v xml:space="preserve"> &lt;input class="form-control" id="cr9aa_mdfsentratesab1093056paroleholds"  type="number" value="{% if recordCount &gt; 0 %}{{myquery.results.entities[0].cr9aa_mdfsentratesab1093056paroleholds}} {% endif %}"&gt;</v>
      </c>
    </row>
    <row r="380" spans="3:9" ht="18" x14ac:dyDescent="0.2">
      <c r="C380">
        <v>19</v>
      </c>
      <c r="D380" t="s">
        <v>1261</v>
      </c>
      <c r="H380" s="26" t="s">
        <v>1331</v>
      </c>
      <c r="I380" t="str">
        <f t="shared" si="12"/>
        <v xml:space="preserve"> &lt;input class="form-control" id="cr9aa_mdfsentratesab1093056comm"  type="number" value="{% if recordCount &gt; 0 %}{{myquery.results.entities[0].cr9aa_mdfsentratesab1093056comm}} {% endif %}"&gt;</v>
      </c>
    </row>
    <row r="381" spans="3:9" ht="18" x14ac:dyDescent="0.2">
      <c r="C381">
        <v>20</v>
      </c>
      <c r="D381" t="s">
        <v>1262</v>
      </c>
      <c r="H381" s="26" t="s">
        <v>1334</v>
      </c>
      <c r="I381" t="str">
        <f t="shared" si="12"/>
        <v xml:space="preserve"> &lt;input class="form-control" id="cr9aa_mdfsentratesab109prisonjailcomm1170"  type="number" value="{% if recordCount &gt; 0 %}{{myquery.results.entities[0].cr9aa_mdfsentratesab109prisonjailcomm1170}} {% endif %}"&gt;</v>
      </c>
    </row>
    <row r="382" spans="3:9" ht="18" x14ac:dyDescent="0.2">
      <c r="C382">
        <v>21</v>
      </c>
      <c r="D382" t="s">
        <v>1263</v>
      </c>
      <c r="H382" s="26" t="s">
        <v>1336</v>
      </c>
      <c r="I382" t="str">
        <f t="shared" si="12"/>
        <v xml:space="preserve"> &lt;input class="form-control" id="cr9aa_mdfsentratestotal3056holdscomm"  type="number" value="{% if recordCount &gt; 0 %}{{myquery.results.entities[0].cr9aa_mdfsentratestotal3056holdscomm}} {% endif %}"&gt;</v>
      </c>
    </row>
    <row r="383" spans="3:9" ht="18" x14ac:dyDescent="0.2">
      <c r="C383">
        <v>22</v>
      </c>
      <c r="D383" t="s">
        <v>1264</v>
      </c>
      <c r="H383" s="26" t="s">
        <v>1335</v>
      </c>
      <c r="I383" t="str">
        <f t="shared" si="12"/>
        <v xml:space="preserve"> &lt;input class="form-control" id="cr9aa_mdfsentratestotal1170comm"  type="number" value="{% if recordCount &gt; 0 %}{{myquery.results.entities[0].cr9aa_mdfsentratestotal1170comm}} {% endif %}"&gt;</v>
      </c>
    </row>
    <row r="384" spans="3:9" ht="18" x14ac:dyDescent="0.2">
      <c r="C384">
        <v>23</v>
      </c>
      <c r="D384" t="s">
        <v>43</v>
      </c>
      <c r="H384" s="26" t="s">
        <v>1368</v>
      </c>
      <c r="I384" t="str">
        <f t="shared" si="12"/>
        <v xml:space="preserve"> &lt;input class="form-control" id="cr9aa_wcdfcount"  type="number" value="{% if recordCount &gt; 0 %}{{myquery.results.entities[0].cr9aa_wcdfcount}} {% endif %}"&gt;</v>
      </c>
    </row>
    <row r="385" spans="3:9" ht="18" x14ac:dyDescent="0.2">
      <c r="C385">
        <v>24</v>
      </c>
      <c r="D385" t="s">
        <v>730</v>
      </c>
      <c r="H385" s="26" t="s">
        <v>1369</v>
      </c>
      <c r="I385" t="str">
        <f t="shared" si="12"/>
        <v xml:space="preserve"> &lt;input class="form-control" id="cr9aa_wcdfsentratesab109"  type="number" value="{% if recordCount &gt; 0 %}{{myquery.results.entities[0].cr9aa_wcdfsentratesab109}} {% endif %}"&gt;</v>
      </c>
    </row>
    <row r="386" spans="3:9" ht="18" x14ac:dyDescent="0.2">
      <c r="C386">
        <v>25</v>
      </c>
      <c r="D386" t="s">
        <v>731</v>
      </c>
      <c r="H386" s="26" t="s">
        <v>1372</v>
      </c>
      <c r="I386" t="str">
        <f t="shared" si="12"/>
        <v xml:space="preserve"> &lt;input class="form-control" id="cr9aa_wcdfsentratesab109female"  type="number" value="{% if recordCount &gt; 0 %}{{myquery.results.entities[0].cr9aa_wcdfsentratesab109female}} {% endif %}"&gt;</v>
      </c>
    </row>
    <row r="387" spans="3:9" ht="18" x14ac:dyDescent="0.2">
      <c r="C387">
        <v>26</v>
      </c>
      <c r="D387" t="s">
        <v>732</v>
      </c>
      <c r="H387" s="26" t="s">
        <v>1371</v>
      </c>
      <c r="I387" t="str">
        <f t="shared" si="12"/>
        <v xml:space="preserve"> &lt;input class="form-control" id="cr9aa_wcdfsentratesab1093056paroleholds"  type="number" value="{% if recordCount &gt; 0 %}{{myquery.results.entities[0].cr9aa_wcdfsentratesab1093056paroleholds}} {% endif %}"&gt;</v>
      </c>
    </row>
    <row r="388" spans="3:9" ht="18" x14ac:dyDescent="0.2">
      <c r="C388">
        <v>27</v>
      </c>
      <c r="D388" t="s">
        <v>1265</v>
      </c>
      <c r="H388" s="26" t="s">
        <v>1370</v>
      </c>
      <c r="I388" t="str">
        <f t="shared" si="12"/>
        <v xml:space="preserve"> &lt;input class="form-control" id="cr9aa_wcdfsentratesab1093056comm"  type="number" value="{% if recordCount &gt; 0 %}{{myquery.results.entities[0].cr9aa_wcdfsentratesab1093056comm}} {% endif %}"&gt;</v>
      </c>
    </row>
    <row r="389" spans="3:9" ht="18" x14ac:dyDescent="0.2">
      <c r="C389">
        <v>28</v>
      </c>
      <c r="D389" t="s">
        <v>1266</v>
      </c>
      <c r="H389" s="26" t="s">
        <v>1373</v>
      </c>
      <c r="I389" t="str">
        <f t="shared" si="12"/>
        <v xml:space="preserve"> &lt;input class="form-control" id="cr9aa_wcdfsentratesab109prisonjailcomm1170"  type="number" value="{% if recordCount &gt; 0 %}{{myquery.results.entities[0].cr9aa_wcdfsentratesab109prisonjailcomm1170}} {% endif %}"&gt;</v>
      </c>
    </row>
    <row r="390" spans="3:9" ht="18" x14ac:dyDescent="0.2">
      <c r="C390">
        <v>29</v>
      </c>
      <c r="D390" t="s">
        <v>1267</v>
      </c>
      <c r="H390" s="26" t="s">
        <v>1375</v>
      </c>
      <c r="I390" t="str">
        <f t="shared" si="12"/>
        <v xml:space="preserve"> &lt;input class="form-control" id="cr9aa_wcdfsentratestotal3056holdscomm"  type="number" value="{% if recordCount &gt; 0 %}{{myquery.results.entities[0].cr9aa_wcdfsentratestotal3056holdscomm}} {% endif %}"&gt;</v>
      </c>
    </row>
    <row r="391" spans="3:9" ht="18" x14ac:dyDescent="0.2">
      <c r="C391">
        <v>30</v>
      </c>
      <c r="D391" t="s">
        <v>1268</v>
      </c>
      <c r="H391" s="26" t="s">
        <v>1374</v>
      </c>
      <c r="I391" t="str">
        <f t="shared" si="12"/>
        <v xml:space="preserve"> &lt;input class="form-control" id="cr9aa_wcdfsentratestotal1170comm"  type="number" value="{% if recordCount &gt; 0 %}{{myquery.results.entities[0].cr9aa_wcdfsentratestotal1170comm}} {% endif %}"&gt;</v>
      </c>
    </row>
    <row r="392" spans="3:9" ht="18" x14ac:dyDescent="0.2">
      <c r="C392">
        <v>31</v>
      </c>
      <c r="D392" t="s">
        <v>44</v>
      </c>
      <c r="H392" s="26" t="s">
        <v>1321</v>
      </c>
      <c r="I392" t="str">
        <f t="shared" si="12"/>
        <v xml:space="preserve"> &lt;input class="form-control" id="cr9aa_mcdfcount"  type="number" value="{% if recordCount &gt; 0 %}{{myquery.results.entities[0].cr9aa_mcdfcount}} {% endif %}"&gt;</v>
      </c>
    </row>
    <row r="393" spans="3:9" ht="18" x14ac:dyDescent="0.2">
      <c r="C393">
        <v>32</v>
      </c>
      <c r="D393" t="s">
        <v>733</v>
      </c>
      <c r="H393" s="26" t="s">
        <v>1322</v>
      </c>
      <c r="I393" t="str">
        <f t="shared" si="12"/>
        <v xml:space="preserve"> &lt;input class="form-control" id="cr9aa_mcdfsentratesab109"  type="number" value="{% if recordCount &gt; 0 %}{{myquery.results.entities[0].cr9aa_mcdfsentratesab109}} {% endif %}"&gt;</v>
      </c>
    </row>
    <row r="394" spans="3:9" ht="18" x14ac:dyDescent="0.2">
      <c r="C394">
        <v>33</v>
      </c>
      <c r="D394" t="s">
        <v>734</v>
      </c>
      <c r="H394" s="26" t="s">
        <v>1325</v>
      </c>
      <c r="I394" t="str">
        <f t="shared" si="12"/>
        <v xml:space="preserve"> &lt;input class="form-control" id="cr9aa_mcdfsentratesab109female"  type="number" value="{% if recordCount &gt; 0 %}{{myquery.results.entities[0].cr9aa_mcdfsentratesab109female}} {% endif %}"&gt;</v>
      </c>
    </row>
    <row r="395" spans="3:9" ht="18" x14ac:dyDescent="0.2">
      <c r="C395">
        <v>34</v>
      </c>
      <c r="D395" t="s">
        <v>735</v>
      </c>
      <c r="H395" s="26" t="s">
        <v>1324</v>
      </c>
      <c r="I395" t="str">
        <f t="shared" si="12"/>
        <v xml:space="preserve"> &lt;input class="form-control" id="cr9aa_mcdfsentratesab1093056paroleholds"  type="number" value="{% if recordCount &gt; 0 %}{{myquery.results.entities[0].cr9aa_mcdfsentratesab1093056paroleholds}} {% endif %}"&gt;</v>
      </c>
    </row>
    <row r="396" spans="3:9" ht="18" x14ac:dyDescent="0.2">
      <c r="C396">
        <v>35</v>
      </c>
      <c r="D396" t="s">
        <v>1269</v>
      </c>
      <c r="H396" s="26" t="s">
        <v>1323</v>
      </c>
      <c r="I396" t="str">
        <f t="shared" si="12"/>
        <v xml:space="preserve"> &lt;input class="form-control" id="cr9aa_mcdfsentratesab1093056comm"  type="number" value="{% if recordCount &gt; 0 %}{{myquery.results.entities[0].cr9aa_mcdfsentratesab1093056comm}} {% endif %}"&gt;</v>
      </c>
    </row>
    <row r="397" spans="3:9" ht="18" x14ac:dyDescent="0.2">
      <c r="C397">
        <v>36</v>
      </c>
      <c r="D397" t="s">
        <v>1270</v>
      </c>
      <c r="H397" s="26" t="s">
        <v>1326</v>
      </c>
      <c r="I397" t="str">
        <f t="shared" si="12"/>
        <v xml:space="preserve"> &lt;input class="form-control" id="cr9aa_mcdfsentratesab109prisonjailcomm1170"  type="number" value="{% if recordCount &gt; 0 %}{{myquery.results.entities[0].cr9aa_mcdfsentratesab109prisonjailcomm1170}} {% endif %}"&gt;</v>
      </c>
    </row>
    <row r="398" spans="3:9" ht="18" x14ac:dyDescent="0.2">
      <c r="C398">
        <v>37</v>
      </c>
      <c r="D398" t="s">
        <v>1271</v>
      </c>
      <c r="H398" s="26" t="s">
        <v>1328</v>
      </c>
      <c r="I398" t="str">
        <f t="shared" si="12"/>
        <v xml:space="preserve"> &lt;input class="form-control" id="cr9aa_mcdfsentratestotal3056holdscomm"  type="number" value="{% if recordCount &gt; 0 %}{{myquery.results.entities[0].cr9aa_mcdfsentratestotal3056holdscomm}} {% endif %}"&gt;</v>
      </c>
    </row>
    <row r="399" spans="3:9" ht="18" x14ac:dyDescent="0.2">
      <c r="C399">
        <v>38</v>
      </c>
      <c r="D399" t="s">
        <v>1272</v>
      </c>
      <c r="H399" s="26" t="s">
        <v>1327</v>
      </c>
      <c r="I399" t="str">
        <f t="shared" si="12"/>
        <v xml:space="preserve"> &lt;input class="form-control" id="cr9aa_mcdfsentratestotal1170comm"  type="number" value="{% if recordCount &gt; 0 %}{{myquery.results.entities[0].cr9aa_mcdfsentratestotal1170comm}} {% endif %}"&gt;</v>
      </c>
    </row>
    <row r="400" spans="3:9" ht="18" x14ac:dyDescent="0.2">
      <c r="C400">
        <v>39</v>
      </c>
      <c r="D400" t="s">
        <v>1288</v>
      </c>
      <c r="H400" s="26" t="s">
        <v>1363</v>
      </c>
      <c r="I400" t="str">
        <f t="shared" si="12"/>
        <v xml:space="preserve"> &lt;input class="form-control" id="cr9aa_overallfacilitiescountaverage"  type="number" value="{% if recordCount &gt; 0 %}{{myquery.results.entities[0].cr9aa_overallfacilitiescountaverage}} {% endif %}"&gt;</v>
      </c>
    </row>
    <row r="401" spans="3:9" ht="18" x14ac:dyDescent="0.2">
      <c r="C401">
        <v>40</v>
      </c>
      <c r="D401" t="s">
        <v>1289</v>
      </c>
      <c r="H401" s="26" t="s">
        <v>1360</v>
      </c>
      <c r="I401" t="str">
        <f t="shared" si="12"/>
        <v xml:space="preserve"> &lt;input class="form-control" id="cr9aa_overallfacilitiesab109average"  type="number" value="{% if recordCount &gt; 0 %}{{myquery.results.entities[0].cr9aa_overallfacilitiesab109average}} {% endif %}"&gt;</v>
      </c>
    </row>
    <row r="402" spans="3:9" ht="18" x14ac:dyDescent="0.2">
      <c r="C402">
        <v>41</v>
      </c>
      <c r="D402" t="s">
        <v>1290</v>
      </c>
      <c r="H402" s="26" t="s">
        <v>1361</v>
      </c>
      <c r="I402" t="str">
        <f t="shared" si="12"/>
        <v xml:space="preserve"> &lt;input class="form-control" id="cr9aa_overallfacilitiesab109femaleaverage"  type="number" value="{% if recordCount &gt; 0 %}{{myquery.results.entities[0].cr9aa_overallfacilitiesab109femaleaverage}} {% endif %}"&gt;</v>
      </c>
    </row>
    <row r="403" spans="3:9" ht="18" x14ac:dyDescent="0.2">
      <c r="C403">
        <v>42</v>
      </c>
      <c r="D403" t="s">
        <v>1291</v>
      </c>
      <c r="H403" s="26" t="s">
        <v>1359</v>
      </c>
      <c r="I403" t="str">
        <f t="shared" si="12"/>
        <v xml:space="preserve"> &lt;input class="form-control" id="cr9aa_overallfacilitiesab1093056paroleholdsaver"  type="number" value="{% if recordCount &gt; 0 %}{{myquery.results.entities[0].cr9aa_overallfacilitiesab1093056paroleholdsaver}} {% endif %}"&gt;</v>
      </c>
    </row>
    <row r="404" spans="3:9" ht="18" x14ac:dyDescent="0.2">
      <c r="C404">
        <v>43</v>
      </c>
      <c r="D404" t="s">
        <v>1292</v>
      </c>
      <c r="H404" s="26" t="s">
        <v>1358</v>
      </c>
      <c r="I404" t="str">
        <f t="shared" si="12"/>
        <v xml:space="preserve"> &lt;input class="form-control" id="cr9aa_overallfacilitiesab1093056commavg"  type="number" value="{% if recordCount &gt; 0 %}{{myquery.results.entities[0].cr9aa_overallfacilitiesab1093056commavg}} {% endif %}"&gt;</v>
      </c>
    </row>
    <row r="405" spans="3:9" ht="18" x14ac:dyDescent="0.2">
      <c r="C405">
        <v>44</v>
      </c>
      <c r="D405" t="s">
        <v>1293</v>
      </c>
      <c r="H405" s="26" t="s">
        <v>1362</v>
      </c>
      <c r="I405" t="str">
        <f t="shared" si="12"/>
        <v xml:space="preserve"> &lt;input class="form-control" id="cr9aa_overallfacilitiesab109prisonjailcomm1170a"  type="number" value="{% if recordCount &gt; 0 %}{{myquery.results.entities[0].cr9aa_overallfacilitiesab109prisonjailcomm1170a}} {% endif %}"&gt;</v>
      </c>
    </row>
    <row r="406" spans="3:9" ht="18" x14ac:dyDescent="0.2">
      <c r="C406">
        <v>45</v>
      </c>
      <c r="D406" t="s">
        <v>1273</v>
      </c>
      <c r="H406" s="26" t="s">
        <v>1367</v>
      </c>
      <c r="I406" t="str">
        <f t="shared" si="12"/>
        <v xml:space="preserve"> &lt;input class="form-control" id="cr9aa_overallfacilitiestotal3056holdscommtal"  type="number" value="{% if recordCount &gt; 0 %}{{myquery.results.entities[0].cr9aa_overallfacilitiestotal3056holdscommtal}} {% endif %}"&gt;</v>
      </c>
    </row>
    <row r="407" spans="3:9" ht="18" x14ac:dyDescent="0.2">
      <c r="C407">
        <v>46</v>
      </c>
      <c r="D407" t="s">
        <v>1274</v>
      </c>
      <c r="H407" s="26" t="s">
        <v>1366</v>
      </c>
      <c r="I407" t="str">
        <f t="shared" si="12"/>
        <v xml:space="preserve"> &lt;input class="form-control" id="cr9aa_overallfacilitiestotal1170commtal"  type="number" value="{% if recordCount &gt; 0 %}{{myquery.results.entities[0].cr9aa_overallfacilitiestotal1170commtal}} {% endif %}"&gt;</v>
      </c>
    </row>
    <row r="408" spans="3:9" ht="18" x14ac:dyDescent="0.2">
      <c r="C408">
        <v>47</v>
      </c>
      <c r="D408" t="s">
        <v>1294</v>
      </c>
      <c r="H408" s="26" t="s">
        <v>1357</v>
      </c>
      <c r="I408" t="str">
        <f t="shared" si="12"/>
        <v xml:space="preserve"> &lt;input class="form-control" id="cr9aa_overallfacilities1110haveragedaysincust"  type="number" value="{% if recordCount &gt; 0 %}{{myquery.results.entities[0].cr9aa_overallfacilities1110haveragedaysincust}} {% endif %}"&gt;</v>
      </c>
    </row>
    <row r="409" spans="3:9" ht="18" x14ac:dyDescent="0.2">
      <c r="C409">
        <v>48</v>
      </c>
      <c r="D409" t="s">
        <v>1295</v>
      </c>
      <c r="H409" s="26" t="s">
        <v>1365</v>
      </c>
      <c r="I409" t="str">
        <f t="shared" si="12"/>
        <v xml:space="preserve"> &lt;input class="form-control" id="cr9aa_overallfacilitiesparolesentaveragedaysin"  type="number" value="{% if recordCount &gt; 0 %}{{myquery.results.entities[0].cr9aa_overallfacilitiesparolesentaveragedaysin}} {% endif %}"&gt;</v>
      </c>
    </row>
    <row r="410" spans="3:9" ht="18" x14ac:dyDescent="0.2">
      <c r="C410">
        <v>49</v>
      </c>
      <c r="D410" t="s">
        <v>1296</v>
      </c>
      <c r="H410" s="26" t="s">
        <v>1364</v>
      </c>
      <c r="I410" t="str">
        <f t="shared" si="12"/>
        <v xml:space="preserve"> &lt;input class="form-control" id="cr9aa_overallfacilitiesparoleholdsdroppedavgday"  type="number" value="{% if recordCount &gt; 0 %}{{myquery.results.entities[0].cr9aa_overallfacilitiesparoleholdsdroppedavgday}} {% endif %}"&gt;</v>
      </c>
    </row>
    <row r="411" spans="3:9" ht="18" x14ac:dyDescent="0.2">
      <c r="C411">
        <v>50</v>
      </c>
      <c r="D411" t="s">
        <v>1297</v>
      </c>
      <c r="H411" s="26" t="s">
        <v>1344</v>
      </c>
      <c r="I411" t="str">
        <f t="shared" si="12"/>
        <v xml:space="preserve"> &lt;input class="form-control" id="cr9aa_othercustdatagangmembersavg"  type="number" value="{% if recordCount &gt; 0 %}{{myquery.results.entities[0].cr9aa_othercustdatagangmembersavg}} {% endif %}"&gt;</v>
      </c>
    </row>
    <row r="412" spans="3:9" ht="18" x14ac:dyDescent="0.2">
      <c r="C412">
        <v>51</v>
      </c>
      <c r="D412" t="s">
        <v>1298</v>
      </c>
      <c r="H412" s="26" t="s">
        <v>1355</v>
      </c>
      <c r="I412" t="str">
        <f t="shared" si="12"/>
        <v xml:space="preserve"> &lt;input class="form-control" id="cr9aa_othercustdataprotectivecustinmatesavg"  type="number" value="{% if recordCount &gt; 0 %}{{myquery.results.entities[0].cr9aa_othercustdataprotectivecustinmatesavg}} {% endif %}"&gt;</v>
      </c>
    </row>
    <row r="413" spans="3:9" ht="18" x14ac:dyDescent="0.2">
      <c r="C413">
        <v>52</v>
      </c>
      <c r="D413" t="s">
        <v>1299</v>
      </c>
      <c r="H413" s="26" t="s">
        <v>1351</v>
      </c>
      <c r="I413" t="str">
        <f t="shared" si="12"/>
        <v xml:space="preserve"> &lt;input class="form-control" id="cr9aa_othercustdatapc187inmatesavg"  type="number" value="{% if recordCount &gt; 0 %}{{myquery.results.entities[0].cr9aa_othercustdatapc187inmatesavg}} {% endif %}"&gt;</v>
      </c>
    </row>
    <row r="414" spans="3:9" ht="18" x14ac:dyDescent="0.2">
      <c r="C414">
        <v>53</v>
      </c>
      <c r="D414" t="s">
        <v>295</v>
      </c>
      <c r="H414" s="26" t="s">
        <v>1347</v>
      </c>
      <c r="I414" t="str">
        <f t="shared" si="12"/>
        <v xml:space="preserve"> &lt;input class="form-control" id="cr9aa_othercustdatamentalhealthinmatestal"  type="number" value="{% if recordCount &gt; 0 %}{{myquery.results.entities[0].cr9aa_othercustdatamentalhealthinmatestal}} {% endif %}"&gt;</v>
      </c>
    </row>
    <row r="415" spans="3:9" ht="18" x14ac:dyDescent="0.2">
      <c r="C415">
        <v>54</v>
      </c>
      <c r="D415" t="s">
        <v>1300</v>
      </c>
      <c r="H415" s="26" t="s">
        <v>1346</v>
      </c>
      <c r="I415" t="str">
        <f t="shared" si="12"/>
        <v xml:space="preserve"> &lt;input class="form-control" id="cr9aa_othercustdatamedicalinmatesavg"  type="number" value="{% if recordCount &gt; 0 %}{{myquery.results.entities[0].cr9aa_othercustdatamedicalinmatesavg}} {% endif %}"&gt;</v>
      </c>
    </row>
    <row r="416" spans="3:9" ht="18" x14ac:dyDescent="0.2">
      <c r="C416">
        <v>55</v>
      </c>
      <c r="D416" t="s">
        <v>296</v>
      </c>
      <c r="H416" s="26" t="s">
        <v>1353</v>
      </c>
      <c r="I416" t="str">
        <f t="shared" si="12"/>
        <v xml:space="preserve"> &lt;input class="form-control" id="cr9aa_othercustdataprcsocwholdstal"  type="number" value="{% if recordCount &gt; 0 %}{{myquery.results.entities[0].cr9aa_othercustdataprcsocwholdstal}} {% endif %}"&gt;</v>
      </c>
    </row>
    <row r="417" spans="3:9" ht="18" x14ac:dyDescent="0.2">
      <c r="C417">
        <v>56</v>
      </c>
      <c r="D417" t="s">
        <v>297</v>
      </c>
      <c r="H417" s="26" t="s">
        <v>1343</v>
      </c>
      <c r="I417" t="str">
        <f t="shared" si="12"/>
        <v xml:space="preserve"> &lt;input class="form-control" id="cr9aa_othercustdataflashincarcerations3454pctal"  type="number" value="{% if recordCount &gt; 0 %}{{myquery.results.entities[0].cr9aa_othercustdataflashincarcerations3454pctal}} {% endif %}"&gt;</v>
      </c>
    </row>
    <row r="418" spans="3:9" ht="18" x14ac:dyDescent="0.2">
      <c r="C418">
        <v>57</v>
      </c>
      <c r="D418" t="s">
        <v>298</v>
      </c>
      <c r="H418" s="26" t="s">
        <v>1354</v>
      </c>
      <c r="I418" t="str">
        <f t="shared" si="12"/>
        <v xml:space="preserve"> &lt;input class="form-control" id="cr9aa_othercustdataprcsviolations3455pctal"  type="number" value="{% if recordCount &gt; 0 %}{{myquery.results.entities[0].cr9aa_othercustdataprcsviolations3455pctal}} {% endif %}"&gt;</v>
      </c>
    </row>
    <row r="419" spans="3:9" ht="18" x14ac:dyDescent="0.2">
      <c r="C419">
        <v>58</v>
      </c>
      <c r="D419" t="s">
        <v>299</v>
      </c>
      <c r="H419" s="26" t="s">
        <v>1352</v>
      </c>
      <c r="I419" t="str">
        <f t="shared" ref="I419:I435" si="13">_xlfn.CONCAT($A$1,H419,$C$1,H419,$D$1)</f>
        <v xml:space="preserve"> &lt;input class="form-control" id="cr9aa_othercustdataprcsholds3453pctal"  type="number" value="{% if recordCount &gt; 0 %}{{myquery.results.entities[0].cr9aa_othercustdataprcsholds3453pctal}} {% endif %}"&gt;</v>
      </c>
    </row>
    <row r="420" spans="3:9" ht="18" x14ac:dyDescent="0.2">
      <c r="C420">
        <v>59</v>
      </c>
      <c r="D420" t="s">
        <v>300</v>
      </c>
      <c r="H420" s="26" t="s">
        <v>1349</v>
      </c>
      <c r="I420" t="str">
        <f t="shared" si="13"/>
        <v xml:space="preserve"> &lt;input class="form-control" id="cr9aa_othercustdataparoleholdstal"  type="number" value="{% if recordCount &gt; 0 %}{{myquery.results.entities[0].cr9aa_othercustdataparoleholdstal}} {% endif %}"&gt;</v>
      </c>
    </row>
    <row r="421" spans="3:9" ht="18" x14ac:dyDescent="0.2">
      <c r="C421">
        <v>60</v>
      </c>
      <c r="D421" t="s">
        <v>1275</v>
      </c>
      <c r="H421" s="26" t="s">
        <v>1348</v>
      </c>
      <c r="I421" t="str">
        <f t="shared" si="13"/>
        <v xml:space="preserve"> &lt;input class="form-control" id="cr9aa_othercustdataparolecommtal"  type="number" value="{% if recordCount &gt; 0 %}{{myquery.results.entities[0].cr9aa_othercustdataparolecommtal}} {% endif %}"&gt;</v>
      </c>
    </row>
    <row r="422" spans="3:9" ht="18" x14ac:dyDescent="0.2">
      <c r="C422">
        <v>61</v>
      </c>
      <c r="D422" t="s">
        <v>1301</v>
      </c>
      <c r="H422" s="26" t="s">
        <v>1350</v>
      </c>
      <c r="I422" t="str">
        <f t="shared" si="13"/>
        <v xml:space="preserve"> &lt;input class="form-control" id="cr9aa_othercustdataparoleviolationavgdaysincust"  type="number" value="{% if recordCount &gt; 0 %}{{myquery.results.entities[0].cr9aa_othercustdataparoleviolationavgdaysincust}} {% endif %}"&gt;</v>
      </c>
    </row>
    <row r="423" spans="3:9" ht="18" x14ac:dyDescent="0.2">
      <c r="C423">
        <v>62</v>
      </c>
      <c r="D423" t="s">
        <v>1276</v>
      </c>
      <c r="H423" s="26" t="s">
        <v>1342</v>
      </c>
      <c r="I423" t="str">
        <f t="shared" si="13"/>
        <v xml:space="preserve"> &lt;input class="form-control" id="cr9aa_othercustdata1170commtal"  type="number" value="{% if recordCount &gt; 0 %}{{myquery.results.entities[0].cr9aa_othercustdata1170commtal}} {% endif %}"&gt;</v>
      </c>
    </row>
    <row r="424" spans="3:9" ht="18" x14ac:dyDescent="0.2">
      <c r="C424">
        <v>63</v>
      </c>
      <c r="D424" t="s">
        <v>301</v>
      </c>
      <c r="H424" s="26" t="s">
        <v>1345</v>
      </c>
      <c r="I424" t="str">
        <f t="shared" si="13"/>
        <v xml:space="preserve"> &lt;input class="form-control" id="cr9aa_othercustdatalongest1170commitmenttal"  type="number" value="{% if recordCount &gt; 0 %}{{myquery.results.entities[0].cr9aa_othercustdatalongest1170commitmenttal}} {% endif %}"&gt;</v>
      </c>
    </row>
    <row r="425" spans="3:9" ht="18" x14ac:dyDescent="0.2">
      <c r="C425">
        <v>64</v>
      </c>
      <c r="D425" t="s">
        <v>1302</v>
      </c>
      <c r="H425" s="26" t="s">
        <v>1356</v>
      </c>
      <c r="I425" t="str">
        <f t="shared" si="13"/>
        <v xml:space="preserve"> &lt;input class="form-control" id="cr9aa_othercustdatarecidivismrateavg"  type="number" value="{% if recordCount &gt; 0 %}{{myquery.results.entities[0].cr9aa_othercustdatarecidivismrateavg}} {% endif %}"&gt;</v>
      </c>
    </row>
    <row r="426" spans="3:9" ht="18" x14ac:dyDescent="0.2">
      <c r="C426">
        <v>65</v>
      </c>
      <c r="D426" t="s">
        <v>181</v>
      </c>
      <c r="H426" s="26" t="s">
        <v>1338</v>
      </c>
      <c r="I426" t="str">
        <f t="shared" si="13"/>
        <v xml:space="preserve"> &lt;input class="form-control" id="cr9aa_mwpnumenrolled"  type="number" value="{% if recordCount &gt; 0 %}{{myquery.results.entities[0].cr9aa_mwpnumenrolled}} {% endif %}"&gt;</v>
      </c>
    </row>
    <row r="427" spans="3:9" ht="18" x14ac:dyDescent="0.2">
      <c r="C427">
        <v>66</v>
      </c>
      <c r="D427" t="s">
        <v>286</v>
      </c>
      <c r="H427" s="26" t="s">
        <v>1337</v>
      </c>
      <c r="I427" t="str">
        <f t="shared" si="13"/>
        <v xml:space="preserve"> &lt;input class="form-control" id="cr9aa_mwpnumcompletedprogreqs"  type="number" value="{% if recordCount &gt; 0 %}{{myquery.results.entities[0].cr9aa_mwpnumcompletedprogreqs}} {% endif %}"&gt;</v>
      </c>
    </row>
    <row r="428" spans="3:9" ht="18" x14ac:dyDescent="0.2">
      <c r="C428">
        <v>67</v>
      </c>
      <c r="D428" s="2" t="s">
        <v>1447</v>
      </c>
      <c r="E428" s="2"/>
      <c r="F428" s="2"/>
      <c r="H428" s="26" t="s">
        <v>1341</v>
      </c>
      <c r="I428" t="str">
        <f t="shared" si="13"/>
        <v xml:space="preserve"> &lt;input class="form-control" id="cr9aa_mwpnummenattendedwcdfweeklymeetingsonavg"  type="number" value="{% if recordCount &gt; 0 %}{{myquery.results.entities[0].cr9aa_mwpnummenattendedwcdfweeklymeetingsonavg}} {% endif %}"&gt;</v>
      </c>
    </row>
    <row r="429" spans="3:9" ht="18" x14ac:dyDescent="0.2">
      <c r="C429">
        <v>68</v>
      </c>
      <c r="D429" s="2" t="s">
        <v>1448</v>
      </c>
      <c r="E429" s="2"/>
      <c r="F429" s="2"/>
      <c r="H429" s="26" t="s">
        <v>1339</v>
      </c>
      <c r="I429" t="str">
        <f t="shared" si="13"/>
        <v xml:space="preserve"> &lt;input class="form-control" id="cr9aa_mwpnummenattendedmcdfweeklymeetingsonavg"  type="number" value="{% if recordCount &gt; 0 %}{{myquery.results.entities[0].cr9aa_mwpnummenattendedmcdfweeklymeetingsonavg}} {% endif %}"&gt;</v>
      </c>
    </row>
    <row r="430" spans="3:9" ht="18" x14ac:dyDescent="0.2">
      <c r="C430">
        <v>69</v>
      </c>
      <c r="D430" s="2" t="s">
        <v>1449</v>
      </c>
      <c r="E430" s="2"/>
      <c r="F430" s="2"/>
      <c r="H430" s="26" t="s">
        <v>1340</v>
      </c>
      <c r="I430" t="str">
        <f t="shared" si="13"/>
        <v xml:space="preserve"> &lt;input class="form-control" id="cr9aa_mwpnummenattendedmdfweeklymeetingsonavg"  type="number" value="{% if recordCount &gt; 0 %}{{myquery.results.entities[0].cr9aa_mwpnummenattendedmdfweeklymeetingsonavg}} {% endif %}"&gt;</v>
      </c>
    </row>
    <row r="431" spans="3:9" ht="18" x14ac:dyDescent="0.2">
      <c r="C431">
        <v>70</v>
      </c>
      <c r="D431" s="2" t="s">
        <v>1445</v>
      </c>
      <c r="E431" s="2"/>
      <c r="F431" s="2"/>
      <c r="H431" s="27" t="s">
        <v>1452</v>
      </c>
      <c r="I431" t="str">
        <f t="shared" si="13"/>
        <v xml:space="preserve"> &lt;input class="form-control" id="cr9aa_reachnumwomenenrolled"  type="number" value="{% if recordCount &gt; 0 %}{{myquery.results.entities[0].cr9aa_reachnumwomenenrolled}} {% endif %}"&gt;</v>
      </c>
    </row>
    <row r="432" spans="3:9" ht="18" x14ac:dyDescent="0.2">
      <c r="C432">
        <v>71</v>
      </c>
      <c r="D432" s="2" t="s">
        <v>1446</v>
      </c>
      <c r="E432" s="2"/>
      <c r="F432" s="2"/>
      <c r="H432" s="27" t="s">
        <v>1451</v>
      </c>
      <c r="I432" t="str">
        <f t="shared" si="13"/>
        <v xml:space="preserve"> &lt;input class="form-control" id="cr9aa_reachnumwomenattendedwcdfweeklymtgsonavg"  type="number" value="{% if recordCount &gt; 0 %}{{myquery.results.entities[0].cr9aa_reachnumwomenattendedwcdfweeklymtgsonavg}} {% endif %}"&gt;</v>
      </c>
    </row>
    <row r="433" spans="1:9" ht="18" x14ac:dyDescent="0.2">
      <c r="A433" t="s">
        <v>45</v>
      </c>
      <c r="D433" t="s">
        <v>372</v>
      </c>
      <c r="H433" s="27" t="s">
        <v>1254</v>
      </c>
      <c r="I433" t="str">
        <f t="shared" si="13"/>
        <v xml:space="preserve"> &lt;input class="form-control" id="cr9aa_numnewcalls"  type="number" value="{% if recordCount &gt; 0 %}{{myquery.results.entities[0].cr9aa_numnewcalls}} {% endif %}"&gt;</v>
      </c>
    </row>
    <row r="434" spans="1:9" ht="18" x14ac:dyDescent="0.2">
      <c r="D434" t="s">
        <v>373</v>
      </c>
      <c r="H434" s="27" t="s">
        <v>1255</v>
      </c>
      <c r="I434" t="str">
        <f t="shared" si="13"/>
        <v xml:space="preserve"> &lt;input class="form-control" id="cr9aa_numfollowupcalls"  type="number" value="{% if recordCount &gt; 0 %}{{myquery.results.entities[0].cr9aa_numfollowupcalls}} {% endif %}"&gt;</v>
      </c>
    </row>
    <row r="435" spans="1:9" ht="18" x14ac:dyDescent="0.2">
      <c r="D435" t="s">
        <v>374</v>
      </c>
      <c r="H435" s="27" t="s">
        <v>1256</v>
      </c>
      <c r="I435" t="str">
        <f t="shared" si="13"/>
        <v xml:space="preserve"> &lt;input class="form-control" id="cr9aa_num5150s"  type="number" value="{% if recordCount &gt; 0 %}{{myquery.results.entities[0].cr9aa_num5150s}} {% endif %}"&gt;</v>
      </c>
    </row>
    <row r="436" spans="1:9" ht="18" x14ac:dyDescent="0.2">
      <c r="A436" t="s">
        <v>46</v>
      </c>
      <c r="C436">
        <v>1</v>
      </c>
      <c r="D436" s="6" t="s">
        <v>770</v>
      </c>
      <c r="E436" s="6"/>
      <c r="F436" s="6"/>
      <c r="G436">
        <v>15</v>
      </c>
      <c r="H436" s="26" t="s">
        <v>1613</v>
      </c>
      <c r="I436" t="str">
        <f>_xlfn.CONCAT($A$1,H436,$C$1,H436,$D$1)</f>
        <v xml:space="preserve"> &lt;input class="form-control" id="cr9aa_newcasesnumnewrefs"  type="number" value="{% if recordCount &gt; 0 %}{{myquery.results.entities[0].cr9aa_newcasesnumnewrefs}} {% endif %}"&gt;</v>
      </c>
    </row>
    <row r="437" spans="1:9" ht="18" x14ac:dyDescent="0.2">
      <c r="C437">
        <v>1</v>
      </c>
      <c r="D437" s="2" t="s">
        <v>2619</v>
      </c>
      <c r="E437" s="6"/>
      <c r="F437" s="6"/>
      <c r="H437" s="26" t="s">
        <v>2703</v>
      </c>
    </row>
    <row r="438" spans="1:9" ht="18" x14ac:dyDescent="0.2">
      <c r="C438">
        <v>2</v>
      </c>
      <c r="D438" s="6" t="s">
        <v>557</v>
      </c>
      <c r="E438" s="6"/>
      <c r="F438" s="6"/>
      <c r="G438">
        <v>14</v>
      </c>
      <c r="H438" s="26" t="s">
        <v>1612</v>
      </c>
      <c r="I438" t="str">
        <f>_xlfn.CONCAT($A$1,H438,$C$1,H438,$D$1)</f>
        <v xml:space="preserve"> &lt;input class="form-control" id="cr9aa_newcasesnumnewlyopenedcases"  type="number" value="{% if recordCount &gt; 0 %}{{myquery.results.entities[0].cr9aa_newcasesnumnewlyopenedcases}} {% endif %}"&gt;</v>
      </c>
    </row>
    <row r="439" spans="1:9" ht="18" x14ac:dyDescent="0.2">
      <c r="C439">
        <v>2</v>
      </c>
      <c r="D439" s="2" t="s">
        <v>2620</v>
      </c>
      <c r="E439" s="6"/>
      <c r="F439" s="6"/>
      <c r="H439" s="26" t="s">
        <v>2704</v>
      </c>
    </row>
    <row r="440" spans="1:9" ht="18" x14ac:dyDescent="0.2">
      <c r="C440">
        <v>3</v>
      </c>
      <c r="D440" s="6" t="s">
        <v>558</v>
      </c>
      <c r="E440" s="6"/>
      <c r="F440" s="6"/>
      <c r="G440">
        <v>16</v>
      </c>
      <c r="H440" s="26" t="s">
        <v>1614</v>
      </c>
      <c r="I440" t="str">
        <f>_xlfn.CONCAT($A$1,H440,$C$1,H440,$D$1)</f>
        <v xml:space="preserve"> &lt;input class="form-control" id="cr9aa_newcasesnumongoingcurrentcases"  type="number" value="{% if recordCount &gt; 0 %}{{myquery.results.entities[0].cr9aa_newcasesnumongoingcurrentcases}} {% endif %}"&gt;</v>
      </c>
    </row>
    <row r="441" spans="1:9" ht="18" x14ac:dyDescent="0.2">
      <c r="C441">
        <v>3</v>
      </c>
      <c r="D441" s="2" t="s">
        <v>2621</v>
      </c>
      <c r="E441" s="6"/>
      <c r="F441" s="6"/>
      <c r="H441" s="26" t="s">
        <v>2706</v>
      </c>
    </row>
    <row r="442" spans="1:9" ht="18" x14ac:dyDescent="0.2">
      <c r="C442">
        <v>4</v>
      </c>
      <c r="D442" s="6" t="s">
        <v>559</v>
      </c>
      <c r="E442" s="6"/>
      <c r="F442" s="6"/>
      <c r="G442">
        <v>17</v>
      </c>
      <c r="H442" s="26" t="s">
        <v>1615</v>
      </c>
      <c r="I442" t="str">
        <f>_xlfn.CONCAT($A$1,H442,$C$1,H442,$D$1)</f>
        <v xml:space="preserve"> &lt;input class="form-control" id="cr9aa_newcasesnumunresponsivecases"  type="number" value="{% if recordCount &gt; 0 %}{{myquery.results.entities[0].cr9aa_newcasesnumunresponsivecases}} {% endif %}"&gt;</v>
      </c>
    </row>
    <row r="443" spans="1:9" ht="18" x14ac:dyDescent="0.2">
      <c r="C443">
        <v>4</v>
      </c>
      <c r="D443" t="s">
        <v>2623</v>
      </c>
      <c r="E443" s="6"/>
      <c r="F443" s="6"/>
      <c r="H443" s="26" t="s">
        <v>2683</v>
      </c>
    </row>
    <row r="444" spans="1:9" ht="18" x14ac:dyDescent="0.2">
      <c r="C444">
        <v>5</v>
      </c>
      <c r="D444" s="6" t="s">
        <v>692</v>
      </c>
      <c r="E444" s="6"/>
      <c r="F444" s="6"/>
      <c r="G444">
        <v>58</v>
      </c>
      <c r="H444" s="26" t="s">
        <v>1653</v>
      </c>
      <c r="I444" t="str">
        <f>_xlfn.CONCAT($A$1,H444,$C$1,H444,$D$1)</f>
        <v xml:space="preserve"> &lt;input class="form-control" id="cr9aa_reasonfornewcasesemp"  type="number" value="{% if recordCount &gt; 0 %}{{myquery.results.entities[0].cr9aa_reasonfornewcasesemp}} {% endif %}"&gt;</v>
      </c>
    </row>
    <row r="445" spans="1:9" ht="18" x14ac:dyDescent="0.2">
      <c r="C445">
        <v>5</v>
      </c>
      <c r="D445" t="s">
        <v>2624</v>
      </c>
      <c r="E445" s="6"/>
      <c r="F445" s="6"/>
      <c r="H445" s="26" t="s">
        <v>2684</v>
      </c>
    </row>
    <row r="446" spans="1:9" ht="18" x14ac:dyDescent="0.2">
      <c r="C446">
        <v>6</v>
      </c>
      <c r="D446" s="6" t="s">
        <v>560</v>
      </c>
      <c r="E446" s="6"/>
      <c r="F446" s="6"/>
      <c r="G446">
        <v>59</v>
      </c>
      <c r="H446" s="26" t="s">
        <v>1654</v>
      </c>
      <c r="I446" t="str">
        <f>_xlfn.CONCAT($A$1,H446,$C$1,H446,$D$1)</f>
        <v xml:space="preserve"> &lt;input class="form-control" id="cr9aa_reasonfornewcasesfam"  type="number" value="{% if recordCount &gt; 0 %}{{myquery.results.entities[0].cr9aa_reasonfornewcasesfam}} {% endif %}"&gt;</v>
      </c>
    </row>
    <row r="447" spans="1:9" ht="18" x14ac:dyDescent="0.2">
      <c r="C447">
        <v>6</v>
      </c>
      <c r="D447" t="s">
        <v>2625</v>
      </c>
      <c r="E447" s="6"/>
      <c r="F447" s="6"/>
      <c r="H447" s="26" t="s">
        <v>2686</v>
      </c>
    </row>
    <row r="448" spans="1:9" ht="18" x14ac:dyDescent="0.2">
      <c r="C448">
        <v>7</v>
      </c>
      <c r="D448" s="6" t="s">
        <v>561</v>
      </c>
      <c r="E448" s="6"/>
      <c r="F448" s="6"/>
      <c r="G448">
        <v>60</v>
      </c>
      <c r="H448" s="26" t="s">
        <v>1655</v>
      </c>
      <c r="I448" t="str">
        <f>_xlfn.CONCAT($A$1,H448,$C$1,H448,$D$1)</f>
        <v xml:space="preserve"> &lt;input class="form-control" id="cr9aa_reasonfornewcaseshousing"  type="number" value="{% if recordCount &gt; 0 %}{{myquery.results.entities[0].cr9aa_reasonfornewcaseshousing}} {% endif %}"&gt;</v>
      </c>
    </row>
    <row r="449" spans="3:9" ht="18" x14ac:dyDescent="0.2">
      <c r="C449">
        <v>7</v>
      </c>
      <c r="D449" t="s">
        <v>2627</v>
      </c>
      <c r="E449" s="6"/>
      <c r="F449" s="6"/>
      <c r="H449" s="26" t="s">
        <v>2719</v>
      </c>
    </row>
    <row r="450" spans="3:9" ht="18" x14ac:dyDescent="0.2">
      <c r="C450">
        <v>8</v>
      </c>
      <c r="D450" s="6" t="s">
        <v>562</v>
      </c>
      <c r="E450" s="6"/>
      <c r="F450" s="6"/>
      <c r="G450">
        <v>57</v>
      </c>
      <c r="H450" s="26" t="s">
        <v>1652</v>
      </c>
      <c r="I450" t="str">
        <f>_xlfn.CONCAT($A$1,H450,$C$1,H450,$D$1)</f>
        <v xml:space="preserve"> &lt;input class="form-control" id="cr9aa_reasonfornewcasesdriverslicense"  type="number" value="{% if recordCount &gt; 0 %}{{myquery.results.entities[0].cr9aa_reasonfornewcasesdriverslicense}} {% endif %}"&gt;</v>
      </c>
    </row>
    <row r="451" spans="3:9" ht="18" x14ac:dyDescent="0.2">
      <c r="C451">
        <v>8</v>
      </c>
      <c r="D451" t="s">
        <v>2628</v>
      </c>
      <c r="E451" s="6"/>
      <c r="F451" s="6"/>
      <c r="H451" s="26" t="s">
        <v>2720</v>
      </c>
    </row>
    <row r="452" spans="3:9" ht="18" x14ac:dyDescent="0.2">
      <c r="C452">
        <v>9</v>
      </c>
      <c r="D452" s="6" t="s">
        <v>563</v>
      </c>
      <c r="E452" s="6"/>
      <c r="F452" s="6"/>
      <c r="G452">
        <v>62</v>
      </c>
      <c r="H452" s="26" t="s">
        <v>1657</v>
      </c>
      <c r="I452" t="str">
        <f>_xlfn.CONCAT($A$1,H452,$C$1,H452,$D$1)</f>
        <v xml:space="preserve"> &lt;input class="form-control" id="cr9aa_reasonfornewcasesoccupationallicense"  type="number" value="{% if recordCount &gt; 0 %}{{myquery.results.entities[0].cr9aa_reasonfornewcasesoccupationallicense}} {% endif %}"&gt;</v>
      </c>
    </row>
    <row r="453" spans="3:9" ht="18" x14ac:dyDescent="0.2">
      <c r="C453">
        <v>9</v>
      </c>
      <c r="D453" t="s">
        <v>2629</v>
      </c>
      <c r="E453" s="6"/>
      <c r="F453" s="6"/>
      <c r="H453" s="26" t="s">
        <v>2722</v>
      </c>
    </row>
    <row r="454" spans="3:9" ht="18" x14ac:dyDescent="0.2">
      <c r="C454">
        <v>10</v>
      </c>
      <c r="D454" s="6" t="s">
        <v>564</v>
      </c>
      <c r="E454" s="6"/>
      <c r="F454" s="6"/>
      <c r="G454">
        <v>55</v>
      </c>
      <c r="H454" s="26" t="s">
        <v>1650</v>
      </c>
      <c r="I454" t="str">
        <f>_xlfn.CONCAT($A$1,H454,$C$1,H454,$D$1)</f>
        <v xml:space="preserve"> &lt;input class="form-control" id="cr9aa_reasonfornewcasesconsumer"  type="number" value="{% if recordCount &gt; 0 %}{{myquery.results.entities[0].cr9aa_reasonfornewcasesconsumer}} {% endif %}"&gt;</v>
      </c>
    </row>
    <row r="455" spans="3:9" ht="18" x14ac:dyDescent="0.2">
      <c r="C455">
        <v>10</v>
      </c>
      <c r="D455" t="s">
        <v>2631</v>
      </c>
      <c r="E455" s="6"/>
      <c r="F455" s="6"/>
      <c r="H455" s="26" t="s">
        <v>2723</v>
      </c>
    </row>
    <row r="456" spans="3:9" ht="18" x14ac:dyDescent="0.2">
      <c r="C456">
        <v>11</v>
      </c>
      <c r="D456" s="6" t="s">
        <v>565</v>
      </c>
      <c r="E456" s="6"/>
      <c r="F456" s="6"/>
      <c r="G456">
        <v>64</v>
      </c>
      <c r="H456" s="26" t="s">
        <v>1659</v>
      </c>
      <c r="I456" t="str">
        <f>_xlfn.CONCAT($A$1,H456,$C$1,H456,$D$1)</f>
        <v xml:space="preserve"> &lt;input class="form-control" id="cr9aa_reasonfornewcasespublicbenefit"  type="number" value="{% if recordCount &gt; 0 %}{{myquery.results.entities[0].cr9aa_reasonfornewcasespublicbenefit}} {% endif %}"&gt;</v>
      </c>
    </row>
    <row r="457" spans="3:9" ht="18" x14ac:dyDescent="0.2">
      <c r="C457">
        <v>11</v>
      </c>
      <c r="D457" t="s">
        <v>2632</v>
      </c>
      <c r="E457" s="6"/>
      <c r="F457" s="6"/>
      <c r="H457" s="26" t="s">
        <v>2724</v>
      </c>
    </row>
    <row r="458" spans="3:9" ht="18" x14ac:dyDescent="0.2">
      <c r="C458">
        <v>12</v>
      </c>
      <c r="D458" s="6" t="s">
        <v>566</v>
      </c>
      <c r="E458" s="6"/>
      <c r="F458" s="6"/>
      <c r="G458">
        <v>61</v>
      </c>
      <c r="H458" s="26" t="s">
        <v>1656</v>
      </c>
      <c r="I458" t="str">
        <f>_xlfn.CONCAT($A$1,H458,$C$1,H458,$D$1)</f>
        <v xml:space="preserve"> &lt;input class="form-control" id="cr9aa_reasonfornewcasesimmigration"  type="number" value="{% if recordCount &gt; 0 %}{{myquery.results.entities[0].cr9aa_reasonfornewcasesimmigration}} {% endif %}"&gt;</v>
      </c>
    </row>
    <row r="459" spans="3:9" ht="18" x14ac:dyDescent="0.2">
      <c r="C459">
        <v>12</v>
      </c>
      <c r="D459" t="s">
        <v>2633</v>
      </c>
      <c r="E459" s="6"/>
      <c r="F459" s="6"/>
      <c r="H459" s="26" t="s">
        <v>2726</v>
      </c>
    </row>
    <row r="460" spans="3:9" ht="18" x14ac:dyDescent="0.2">
      <c r="C460">
        <v>13</v>
      </c>
      <c r="D460" s="6" t="s">
        <v>567</v>
      </c>
      <c r="E460" s="6"/>
      <c r="F460" s="6"/>
      <c r="G460">
        <v>54</v>
      </c>
      <c r="H460" s="26" t="s">
        <v>1649</v>
      </c>
      <c r="I460" t="str">
        <f>_xlfn.CONCAT($A$1,H460,$C$1,H460,$D$1)</f>
        <v xml:space="preserve"> &lt;input class="form-control" id="cr9aa_reasonfornewcasescleanslate"  type="number" value="{% if recordCount &gt; 0 %}{{myquery.results.entities[0].cr9aa_reasonfornewcasescleanslate}} {% endif %}"&gt;</v>
      </c>
    </row>
    <row r="461" spans="3:9" ht="18" x14ac:dyDescent="0.2">
      <c r="C461">
        <v>13</v>
      </c>
      <c r="D461" t="s">
        <v>2316</v>
      </c>
      <c r="E461" s="6"/>
      <c r="F461" s="6"/>
      <c r="H461" s="26" t="s">
        <v>2507</v>
      </c>
    </row>
    <row r="462" spans="3:9" ht="18" x14ac:dyDescent="0.2">
      <c r="C462">
        <v>14</v>
      </c>
      <c r="D462" s="6" t="s">
        <v>568</v>
      </c>
      <c r="E462" s="6"/>
      <c r="F462" s="6"/>
      <c r="G462">
        <v>63</v>
      </c>
      <c r="H462" s="26" t="s">
        <v>1658</v>
      </c>
      <c r="I462" t="str">
        <f>_xlfn.CONCAT($A$1,H462,$C$1,H462,$D$1)</f>
        <v xml:space="preserve"> &lt;input class="form-control" id="cr9aa_reasonfornewcasesotherlegal"  type="number" value="{% if recordCount &gt; 0 %}{{myquery.results.entities[0].cr9aa_reasonfornewcasesotherlegal}} {% endif %}"&gt;</v>
      </c>
    </row>
    <row r="463" spans="3:9" ht="18" x14ac:dyDescent="0.2">
      <c r="C463">
        <v>14</v>
      </c>
      <c r="D463" t="s">
        <v>2346</v>
      </c>
      <c r="E463" s="6"/>
      <c r="F463" s="6"/>
      <c r="H463" s="26" t="s">
        <v>2508</v>
      </c>
    </row>
    <row r="464" spans="3:9" ht="18" x14ac:dyDescent="0.2">
      <c r="C464">
        <v>15</v>
      </c>
      <c r="D464" s="6" t="s">
        <v>569</v>
      </c>
      <c r="E464" s="6"/>
      <c r="F464" s="6"/>
      <c r="G464">
        <v>56</v>
      </c>
      <c r="H464" s="26" t="s">
        <v>1651</v>
      </c>
      <c r="I464" t="str">
        <f>_xlfn.CONCAT($A$1,H464,$C$1,H464,$D$1)</f>
        <v xml:space="preserve"> &lt;input class="form-control" id="cr9aa_reasonfornewcasesctdebt"  type="number" value="{% if recordCount &gt; 0 %}{{myquery.results.entities[0].cr9aa_reasonfornewcasesctdebt}} {% endif %}"&gt;</v>
      </c>
    </row>
    <row r="465" spans="3:9" ht="18" x14ac:dyDescent="0.2">
      <c r="C465">
        <v>15</v>
      </c>
      <c r="D465" t="s">
        <v>2376</v>
      </c>
      <c r="E465" s="6"/>
      <c r="F465" s="6"/>
      <c r="H465" s="26" t="s">
        <v>2510</v>
      </c>
    </row>
    <row r="466" spans="3:9" ht="18" x14ac:dyDescent="0.2">
      <c r="C466">
        <v>16</v>
      </c>
      <c r="D466" s="8" t="s">
        <v>570</v>
      </c>
      <c r="E466" s="8"/>
      <c r="F466" s="8"/>
      <c r="G466">
        <v>11</v>
      </c>
      <c r="H466" s="26" t="s">
        <v>1609</v>
      </c>
      <c r="I466" t="str">
        <f>_xlfn.CONCAT($A$1,H466,$C$1,H466,$D$1)</f>
        <v xml:space="preserve"> &lt;input class="form-control" id="cr9aa_newcasesnumagedgt25"  type="number" value="{% if recordCount &gt; 0 %}{{myquery.results.entities[0].cr9aa_newcasesnumagedgt25}} {% endif %}"&gt;</v>
      </c>
    </row>
    <row r="467" spans="3:9" ht="18" x14ac:dyDescent="0.2">
      <c r="C467">
        <v>16</v>
      </c>
      <c r="D467" t="s">
        <v>2635</v>
      </c>
      <c r="E467" s="6"/>
      <c r="F467" s="6"/>
      <c r="H467" s="26" t="s">
        <v>2711</v>
      </c>
    </row>
    <row r="468" spans="3:9" ht="18" x14ac:dyDescent="0.2">
      <c r="C468">
        <v>17</v>
      </c>
      <c r="D468" s="8" t="s">
        <v>571</v>
      </c>
      <c r="E468" s="8"/>
      <c r="F468" s="8"/>
      <c r="G468">
        <v>7</v>
      </c>
      <c r="H468" s="26" t="s">
        <v>1605</v>
      </c>
      <c r="I468" t="str">
        <f>_xlfn.CONCAT($A$1,H468,$C$1,H468,$D$1)</f>
        <v xml:space="preserve"> &lt;input class="form-control" id="cr9aa_newcasesnumaged2635"  type="number" value="{% if recordCount &gt; 0 %}{{myquery.results.entities[0].cr9aa_newcasesnumaged2635}} {% endif %}"&gt;</v>
      </c>
    </row>
    <row r="469" spans="3:9" ht="18" x14ac:dyDescent="0.2">
      <c r="C469">
        <v>17</v>
      </c>
      <c r="D469" t="s">
        <v>2636</v>
      </c>
      <c r="E469" s="6"/>
      <c r="F469" s="6"/>
      <c r="H469" s="26" t="s">
        <v>2712</v>
      </c>
    </row>
    <row r="470" spans="3:9" ht="18" x14ac:dyDescent="0.2">
      <c r="C470">
        <v>18</v>
      </c>
      <c r="D470" s="8" t="s">
        <v>572</v>
      </c>
      <c r="E470" s="8"/>
      <c r="F470" s="8"/>
      <c r="G470">
        <v>8</v>
      </c>
      <c r="H470" s="26" t="s">
        <v>1606</v>
      </c>
      <c r="I470" t="str">
        <f>_xlfn.CONCAT($A$1,H470,$C$1,H470,$D$1)</f>
        <v xml:space="preserve"> &lt;input class="form-control" id="cr9aa_newcasesnumaged3645"  type="number" value="{% if recordCount &gt; 0 %}{{myquery.results.entities[0].cr9aa_newcasesnumaged3645}} {% endif %}"&gt;</v>
      </c>
    </row>
    <row r="471" spans="3:9" ht="18" x14ac:dyDescent="0.2">
      <c r="C471">
        <v>18</v>
      </c>
      <c r="D471" t="s">
        <v>2637</v>
      </c>
      <c r="E471" s="6"/>
      <c r="F471" s="6"/>
      <c r="H471" s="26" t="s">
        <v>2714</v>
      </c>
    </row>
    <row r="472" spans="3:9" ht="18" x14ac:dyDescent="0.2">
      <c r="C472">
        <v>19</v>
      </c>
      <c r="D472" s="8" t="s">
        <v>573</v>
      </c>
      <c r="E472" s="8"/>
      <c r="F472" s="8"/>
      <c r="G472">
        <v>9</v>
      </c>
      <c r="H472" s="26" t="s">
        <v>1607</v>
      </c>
      <c r="I472" t="str">
        <f>_xlfn.CONCAT($A$1,H472,$C$1,H472,$D$1)</f>
        <v xml:space="preserve"> &lt;input class="form-control" id="cr9aa_newcasesnumaged4655"  type="number" value="{% if recordCount &gt; 0 %}{{myquery.results.entities[0].cr9aa_newcasesnumaged4655}} {% endif %}"&gt;</v>
      </c>
    </row>
    <row r="473" spans="3:9" ht="18" x14ac:dyDescent="0.2">
      <c r="C473">
        <v>19</v>
      </c>
      <c r="D473" t="s">
        <v>2639</v>
      </c>
      <c r="E473" s="6"/>
      <c r="F473" s="6"/>
      <c r="H473" s="26" t="s">
        <v>2691</v>
      </c>
    </row>
    <row r="474" spans="3:9" ht="18" x14ac:dyDescent="0.2">
      <c r="C474">
        <v>20</v>
      </c>
      <c r="D474" s="8" t="s">
        <v>574</v>
      </c>
      <c r="E474" s="8"/>
      <c r="F474" s="8"/>
      <c r="G474">
        <v>10</v>
      </c>
      <c r="H474" s="26" t="s">
        <v>1608</v>
      </c>
      <c r="I474" t="str">
        <f>_xlfn.CONCAT($A$1,H474,$C$1,H474,$D$1)</f>
        <v xml:space="preserve"> &lt;input class="form-control" id="cr9aa_newcasesnumaged55"  type="number" value="{% if recordCount &gt; 0 %}{{myquery.results.entities[0].cr9aa_newcasesnumaged55}} {% endif %}"&gt;</v>
      </c>
    </row>
    <row r="475" spans="3:9" ht="18" x14ac:dyDescent="0.2">
      <c r="C475">
        <v>20</v>
      </c>
      <c r="D475" t="s">
        <v>2640</v>
      </c>
      <c r="E475" s="6"/>
      <c r="F475" s="6"/>
      <c r="H475" s="26" t="s">
        <v>2692</v>
      </c>
    </row>
    <row r="476" spans="3:9" ht="18" x14ac:dyDescent="0.2">
      <c r="C476">
        <v>21</v>
      </c>
      <c r="D476" s="8" t="s">
        <v>575</v>
      </c>
      <c r="E476" s="8"/>
      <c r="F476" s="8"/>
      <c r="G476">
        <v>6</v>
      </c>
      <c r="H476" s="26" t="s">
        <v>1604</v>
      </c>
      <c r="I476" t="str">
        <f>_xlfn.CONCAT($A$1,H476,$C$1,H476,$D$1)</f>
        <v xml:space="preserve"> &lt;input class="form-control" id="cr9aa_newcasesageunknown"  type="number" value="{% if recordCount &gt; 0 %}{{myquery.results.entities[0].cr9aa_newcasesageunknown}} {% endif %}"&gt;</v>
      </c>
    </row>
    <row r="477" spans="3:9" ht="18" x14ac:dyDescent="0.2">
      <c r="C477">
        <v>21</v>
      </c>
      <c r="D477" t="s">
        <v>2641</v>
      </c>
      <c r="E477" s="6"/>
      <c r="F477" s="6"/>
      <c r="H477" s="26" t="s">
        <v>2694</v>
      </c>
    </row>
    <row r="478" spans="3:9" ht="18" x14ac:dyDescent="0.2">
      <c r="C478">
        <v>22</v>
      </c>
      <c r="D478" s="6" t="s">
        <v>576</v>
      </c>
      <c r="E478" s="6"/>
      <c r="F478" s="6"/>
      <c r="G478">
        <v>18</v>
      </c>
      <c r="H478" s="26" t="s">
        <v>1616</v>
      </c>
      <c r="I478" t="str">
        <f>_xlfn.CONCAT($A$1,H478,$C$1,H478,$D$1)</f>
        <v xml:space="preserve"> &lt;input class="form-control" id="cr9aa_newcasesraceethnicityasian"  type="number" value="{% if recordCount &gt; 0 %}{{myquery.results.entities[0].cr9aa_newcasesraceethnicityasian}} {% endif %}"&gt;</v>
      </c>
    </row>
    <row r="479" spans="3:9" ht="18" x14ac:dyDescent="0.2">
      <c r="C479">
        <v>22</v>
      </c>
      <c r="D479" s="39" t="s">
        <v>2643</v>
      </c>
      <c r="E479" s="6"/>
      <c r="F479" s="6"/>
      <c r="H479" s="26" t="s">
        <v>2743</v>
      </c>
    </row>
    <row r="480" spans="3:9" ht="18" x14ac:dyDescent="0.2">
      <c r="C480">
        <v>23</v>
      </c>
      <c r="D480" s="6" t="s">
        <v>577</v>
      </c>
      <c r="E480" s="6"/>
      <c r="F480" s="6"/>
      <c r="G480">
        <v>19</v>
      </c>
      <c r="H480" s="26" t="s">
        <v>1617</v>
      </c>
      <c r="I480" t="str">
        <f>_xlfn.CONCAT($A$1,H480,$C$1,H480,$D$1)</f>
        <v xml:space="preserve"> &lt;input class="form-control" id="cr9aa_newcasesraceethnicityblack"  type="number" value="{% if recordCount &gt; 0 %}{{myquery.results.entities[0].cr9aa_newcasesraceethnicityblack}} {% endif %}"&gt;</v>
      </c>
    </row>
    <row r="481" spans="3:9" ht="18" x14ac:dyDescent="0.2">
      <c r="C481">
        <v>23</v>
      </c>
      <c r="D481" s="39" t="s">
        <v>2644</v>
      </c>
      <c r="E481" s="6"/>
      <c r="F481" s="6"/>
      <c r="H481" s="26" t="s">
        <v>2744</v>
      </c>
    </row>
    <row r="482" spans="3:9" ht="18" x14ac:dyDescent="0.2">
      <c r="C482">
        <v>24</v>
      </c>
      <c r="D482" s="6" t="s">
        <v>578</v>
      </c>
      <c r="E482" s="6"/>
      <c r="F482" s="6"/>
      <c r="G482">
        <v>20</v>
      </c>
      <c r="H482" s="26" t="s">
        <v>1618</v>
      </c>
      <c r="I482" t="str">
        <f>_xlfn.CONCAT($A$1,H482,$C$1,H482,$D$1)</f>
        <v xml:space="preserve"> &lt;input class="form-control" id="cr9aa_newcasesraceethnicitylatinoa"  type="number" value="{% if recordCount &gt; 0 %}{{myquery.results.entities[0].cr9aa_newcasesraceethnicitylatinoa}} {% endif %}"&gt;</v>
      </c>
    </row>
    <row r="483" spans="3:9" ht="18" x14ac:dyDescent="0.2">
      <c r="C483">
        <v>24</v>
      </c>
      <c r="D483" s="39" t="s">
        <v>2645</v>
      </c>
      <c r="E483" s="6"/>
      <c r="F483" s="6"/>
      <c r="H483" s="26" t="s">
        <v>2746</v>
      </c>
    </row>
    <row r="484" spans="3:9" ht="18" x14ac:dyDescent="0.2">
      <c r="C484">
        <v>25</v>
      </c>
      <c r="D484" s="6" t="s">
        <v>579</v>
      </c>
      <c r="E484" s="6"/>
      <c r="F484" s="6"/>
      <c r="G484">
        <v>21</v>
      </c>
      <c r="H484" s="26" t="s">
        <v>1619</v>
      </c>
      <c r="I484" t="str">
        <f>_xlfn.CONCAT($A$1,H484,$C$1,H484,$D$1)</f>
        <v xml:space="preserve"> &lt;input class="form-control" id="cr9aa_newcasesraceethnicitynativeamerican"  type="number" value="{% if recordCount &gt; 0 %}{{myquery.results.entities[0].cr9aa_newcasesraceethnicitynativeamerican}} {% endif %}"&gt;</v>
      </c>
    </row>
    <row r="485" spans="3:9" ht="18" x14ac:dyDescent="0.2">
      <c r="C485">
        <v>25</v>
      </c>
      <c r="D485" s="39" t="s">
        <v>2647</v>
      </c>
      <c r="E485" s="6"/>
      <c r="F485" s="6"/>
      <c r="H485" s="26" t="s">
        <v>2739</v>
      </c>
    </row>
    <row r="486" spans="3:9" ht="18" x14ac:dyDescent="0.2">
      <c r="C486">
        <v>26</v>
      </c>
      <c r="D486" s="6" t="s">
        <v>580</v>
      </c>
      <c r="E486" s="6"/>
      <c r="F486" s="6"/>
      <c r="G486">
        <v>23</v>
      </c>
      <c r="H486" s="26" t="s">
        <v>1621</v>
      </c>
      <c r="I486" t="str">
        <f>_xlfn.CONCAT($A$1,H486,$C$1,H486,$D$1)</f>
        <v xml:space="preserve"> &lt;input class="form-control" id="cr9aa_newcasesraceethnicitywhite"  type="number" value="{% if recordCount &gt; 0 %}{{myquery.results.entities[0].cr9aa_newcasesraceethnicitywhite}} {% endif %}"&gt;</v>
      </c>
    </row>
    <row r="487" spans="3:9" ht="18" x14ac:dyDescent="0.2">
      <c r="C487">
        <v>26</v>
      </c>
      <c r="D487" s="39" t="s">
        <v>2648</v>
      </c>
      <c r="E487" s="6"/>
      <c r="F487" s="6"/>
      <c r="H487" s="26" t="s">
        <v>2740</v>
      </c>
    </row>
    <row r="488" spans="3:9" ht="18" x14ac:dyDescent="0.2">
      <c r="C488">
        <v>27</v>
      </c>
      <c r="D488" s="6" t="s">
        <v>581</v>
      </c>
      <c r="E488" s="6"/>
      <c r="F488" s="6"/>
      <c r="G488">
        <v>22</v>
      </c>
      <c r="H488" s="26" t="s">
        <v>1620</v>
      </c>
      <c r="I488" t="str">
        <f>_xlfn.CONCAT($A$1,H488,$C$1,H488,$D$1)</f>
        <v xml:space="preserve"> &lt;input class="form-control" id="cr9aa_newcasesraceethnicityother"  type="number" value="{% if recordCount &gt; 0 %}{{myquery.results.entities[0].cr9aa_newcasesraceethnicityother}} {% endif %}"&gt;</v>
      </c>
    </row>
    <row r="489" spans="3:9" ht="18" x14ac:dyDescent="0.2">
      <c r="C489">
        <v>27</v>
      </c>
      <c r="D489" s="39" t="s">
        <v>2649</v>
      </c>
      <c r="E489" s="6"/>
      <c r="F489" s="6"/>
      <c r="H489" s="26" t="s">
        <v>2742</v>
      </c>
    </row>
    <row r="490" spans="3:9" ht="18" x14ac:dyDescent="0.2">
      <c r="C490">
        <v>28</v>
      </c>
      <c r="D490" s="6" t="s">
        <v>582</v>
      </c>
      <c r="E490" s="6"/>
      <c r="F490" s="6"/>
      <c r="G490">
        <v>12</v>
      </c>
      <c r="H490" s="26" t="s">
        <v>1610</v>
      </c>
      <c r="I490" t="str">
        <f>_xlfn.CONCAT($A$1,H490,$C$1,H490,$D$1)</f>
        <v xml:space="preserve"> &lt;input class="form-control" id="cr9aa_newcasesnumfemale"  type="number" value="{% if recordCount &gt; 0 %}{{myquery.results.entities[0].cr9aa_newcasesnumfemale}} {% endif %}"&gt;</v>
      </c>
    </row>
    <row r="491" spans="3:9" ht="18" x14ac:dyDescent="0.2">
      <c r="C491">
        <v>28</v>
      </c>
      <c r="D491" t="s">
        <v>2651</v>
      </c>
      <c r="E491" s="6"/>
      <c r="F491" s="6"/>
      <c r="H491" s="26" t="s">
        <v>2715</v>
      </c>
    </row>
    <row r="492" spans="3:9" ht="18" x14ac:dyDescent="0.2">
      <c r="C492">
        <v>29</v>
      </c>
      <c r="D492" s="6" t="s">
        <v>583</v>
      </c>
      <c r="E492" s="6"/>
      <c r="F492" s="6"/>
      <c r="G492">
        <v>13</v>
      </c>
      <c r="H492" s="26" t="s">
        <v>1611</v>
      </c>
      <c r="I492" t="str">
        <f>_xlfn.CONCAT($A$1,H492,$C$1,H492,$D$1)</f>
        <v xml:space="preserve"> &lt;input class="form-control" id="cr9aa_newcasesnummale"  type="number" value="{% if recordCount &gt; 0 %}{{myquery.results.entities[0].cr9aa_newcasesnummale}} {% endif %}"&gt;</v>
      </c>
    </row>
    <row r="493" spans="3:9" ht="18" x14ac:dyDescent="0.2">
      <c r="C493">
        <v>29</v>
      </c>
      <c r="D493" t="s">
        <v>2652</v>
      </c>
      <c r="E493" s="6"/>
      <c r="F493" s="6"/>
      <c r="H493" s="26" t="s">
        <v>2716</v>
      </c>
    </row>
    <row r="494" spans="3:9" ht="18" x14ac:dyDescent="0.2">
      <c r="C494">
        <v>30</v>
      </c>
      <c r="D494" s="6" t="s">
        <v>2277</v>
      </c>
      <c r="E494" s="6"/>
      <c r="F494" s="6"/>
      <c r="G494">
        <v>26</v>
      </c>
      <c r="H494" s="26" t="s">
        <v>2282</v>
      </c>
      <c r="I494" t="str">
        <f>_xlfn.CONCAT($A$1,H494,$C$1,H494,$D$1)</f>
        <v xml:space="preserve"> &lt;input class="form-control" id="cr9aa_newcasesregionwest"  type="number" value="{% if recordCount &gt; 0 %}{{myquery.results.entities[0].cr9aa_newcasesregionwest}} {% endif %}"&gt;</v>
      </c>
    </row>
    <row r="495" spans="3:9" ht="18" x14ac:dyDescent="0.2">
      <c r="C495">
        <v>30</v>
      </c>
      <c r="D495" t="s">
        <v>2653</v>
      </c>
      <c r="E495" s="6"/>
      <c r="F495" s="6"/>
      <c r="H495" s="26" t="s">
        <v>2718</v>
      </c>
    </row>
    <row r="496" spans="3:9" ht="18" x14ac:dyDescent="0.2">
      <c r="C496">
        <v>31</v>
      </c>
      <c r="D496" s="6" t="s">
        <v>2278</v>
      </c>
      <c r="E496" s="6"/>
      <c r="F496" s="6"/>
      <c r="G496">
        <v>24</v>
      </c>
      <c r="H496" s="27" t="s">
        <v>2280</v>
      </c>
      <c r="I496" t="str">
        <f>_xlfn.CONCAT($A$1,H496,$C$1,H496,$D$1)</f>
        <v xml:space="preserve"> &lt;input class="form-control" id="cr9aa_newcasesregioncentral"  type="number" value="{% if recordCount &gt; 0 %}{{myquery.results.entities[0].cr9aa_newcasesregioncentral}} {% endif %}"&gt;</v>
      </c>
    </row>
    <row r="497" spans="3:9" ht="18" x14ac:dyDescent="0.2">
      <c r="C497">
        <v>31</v>
      </c>
      <c r="D497" t="s">
        <v>2655</v>
      </c>
      <c r="E497" s="6"/>
      <c r="F497" s="6"/>
      <c r="H497" s="26" t="s">
        <v>2687</v>
      </c>
    </row>
    <row r="498" spans="3:9" ht="18" x14ac:dyDescent="0.2">
      <c r="C498">
        <v>32</v>
      </c>
      <c r="D498" s="6" t="s">
        <v>2279</v>
      </c>
      <c r="E498" s="6"/>
      <c r="F498" s="6"/>
      <c r="G498">
        <v>25</v>
      </c>
      <c r="H498" s="27" t="s">
        <v>2281</v>
      </c>
      <c r="I498" t="str">
        <f>_xlfn.CONCAT($A$1,H498,$C$1,H498,$D$1)</f>
        <v xml:space="preserve"> &lt;input class="form-control" id="cr9aa_newcasesregioneast"  type="number" value="{% if recordCount &gt; 0 %}{{myquery.results.entities[0].cr9aa_newcasesregioneast}} {% endif %}"&gt;</v>
      </c>
    </row>
    <row r="499" spans="3:9" ht="18" x14ac:dyDescent="0.2">
      <c r="C499">
        <v>32</v>
      </c>
      <c r="D499" t="s">
        <v>2656</v>
      </c>
      <c r="E499" s="6"/>
      <c r="F499" s="6"/>
      <c r="H499" s="26" t="s">
        <v>2688</v>
      </c>
    </row>
    <row r="500" spans="3:9" ht="18" x14ac:dyDescent="0.2">
      <c r="C500">
        <v>33</v>
      </c>
      <c r="D500" s="11" t="s">
        <v>584</v>
      </c>
      <c r="E500" s="11"/>
      <c r="F500" s="11"/>
      <c r="G500">
        <v>27</v>
      </c>
      <c r="H500" s="26" t="s">
        <v>1622</v>
      </c>
      <c r="I500" t="str">
        <f>_xlfn.CONCAT($A$1,H500,$C$1,H500,$D$1)</f>
        <v xml:space="preserve"> &lt;input class="form-control" id="cr9aa_newcasestierab109prob"  type="number" value="{% if recordCount &gt; 0 %}{{myquery.results.entities[0].cr9aa_newcasestierab109prob}} {% endif %}"&gt;</v>
      </c>
    </row>
    <row r="501" spans="3:9" ht="18" x14ac:dyDescent="0.2">
      <c r="C501">
        <v>33</v>
      </c>
      <c r="D501" t="s">
        <v>2657</v>
      </c>
      <c r="E501" s="6"/>
      <c r="F501" s="6"/>
      <c r="H501" s="26" t="s">
        <v>2690</v>
      </c>
    </row>
    <row r="502" spans="3:9" ht="18" x14ac:dyDescent="0.2">
      <c r="C502">
        <v>34</v>
      </c>
      <c r="D502" s="11" t="s">
        <v>585</v>
      </c>
      <c r="E502" s="11"/>
      <c r="F502" s="11"/>
      <c r="G502">
        <v>32</v>
      </c>
      <c r="H502" s="26" t="s">
        <v>1627</v>
      </c>
      <c r="I502" t="str">
        <f>_xlfn.CONCAT($A$1,H502,$C$1,H502,$D$1)</f>
        <v xml:space="preserve"> &lt;input class="form-control" id="cr9aa_newcasestierfelonyprob"  type="number" value="{% if recordCount &gt; 0 %}{{myquery.results.entities[0].cr9aa_newcasestierfelonyprob}} {% endif %}"&gt;</v>
      </c>
    </row>
    <row r="503" spans="3:9" ht="18" x14ac:dyDescent="0.2">
      <c r="C503">
        <v>34</v>
      </c>
      <c r="D503" t="s">
        <v>2659</v>
      </c>
      <c r="E503" s="6"/>
      <c r="F503" s="6"/>
      <c r="H503" s="26" t="s">
        <v>2727</v>
      </c>
    </row>
    <row r="504" spans="3:9" ht="18" x14ac:dyDescent="0.2">
      <c r="C504">
        <v>35</v>
      </c>
      <c r="D504" s="16" t="s">
        <v>1595</v>
      </c>
      <c r="E504" s="16"/>
      <c r="F504" s="16"/>
      <c r="G504">
        <v>33</v>
      </c>
      <c r="H504" s="26" t="s">
        <v>1628</v>
      </c>
      <c r="I504" t="str">
        <f>_xlfn.CONCAT($A$1,H504,$C$1,H504,$D$1)</f>
        <v xml:space="preserve"> &lt;input class="form-control" id="cr9aa_newcasestierlt30daysincustrelwinlast3"  type="number" value="{% if recordCount &gt; 0 %}{{myquery.results.entities[0].cr9aa_newcasestierlt30daysincustrelwinlast3}} {% endif %}"&gt;</v>
      </c>
    </row>
    <row r="505" spans="3:9" ht="18" x14ac:dyDescent="0.2">
      <c r="C505">
        <v>35</v>
      </c>
      <c r="D505" t="s">
        <v>2660</v>
      </c>
      <c r="E505" s="6"/>
      <c r="F505" s="6"/>
      <c r="H505" s="26" t="s">
        <v>2728</v>
      </c>
    </row>
    <row r="506" spans="3:9" ht="18" x14ac:dyDescent="0.2">
      <c r="C506">
        <v>36</v>
      </c>
      <c r="D506" s="11" t="s">
        <v>586</v>
      </c>
      <c r="E506" s="11"/>
      <c r="F506" s="11"/>
      <c r="G506">
        <v>28</v>
      </c>
      <c r="H506" s="26" t="s">
        <v>1623</v>
      </c>
      <c r="I506" t="str">
        <f>_xlfn.CONCAT($A$1,H506,$C$1,H506,$D$1)</f>
        <v xml:space="preserve"> &lt;input class="form-control" id="cr9aa_newcasestiercurrawaitingtrial"  type="number" value="{% if recordCount &gt; 0 %}{{myquery.results.entities[0].cr9aa_newcasestiercurrawaitingtrial}} {% endif %}"&gt;</v>
      </c>
    </row>
    <row r="507" spans="3:9" ht="18" x14ac:dyDescent="0.2">
      <c r="C507">
        <v>36</v>
      </c>
      <c r="D507" t="s">
        <v>2661</v>
      </c>
      <c r="E507" s="6"/>
      <c r="F507" s="6"/>
      <c r="H507" s="26" t="s">
        <v>2730</v>
      </c>
    </row>
    <row r="508" spans="3:9" ht="18" x14ac:dyDescent="0.2">
      <c r="C508">
        <v>37</v>
      </c>
      <c r="D508" s="11" t="s">
        <v>587</v>
      </c>
      <c r="E508" s="11"/>
      <c r="F508" s="11"/>
      <c r="G508">
        <v>30</v>
      </c>
      <c r="H508" s="26" t="s">
        <v>1625</v>
      </c>
      <c r="I508" t="str">
        <f>_xlfn.CONCAT($A$1,H508,$C$1,H508,$D$1)</f>
        <v xml:space="preserve"> &lt;input class="form-control" id="cr9aa_newcasestiercurronctprob"  type="number" value="{% if recordCount &gt; 0 %}{{myquery.results.entities[0].cr9aa_newcasestiercurronctprob}} {% endif %}"&gt;</v>
      </c>
    </row>
    <row r="509" spans="3:9" ht="18" x14ac:dyDescent="0.2">
      <c r="C509">
        <v>37</v>
      </c>
      <c r="D509" t="s">
        <v>2329</v>
      </c>
      <c r="E509" s="6"/>
      <c r="F509" s="6"/>
      <c r="H509" s="26" t="s">
        <v>2523</v>
      </c>
    </row>
    <row r="510" spans="3:9" ht="18" x14ac:dyDescent="0.2">
      <c r="C510">
        <v>38</v>
      </c>
      <c r="D510" s="11" t="s">
        <v>588</v>
      </c>
      <c r="E510" s="11"/>
      <c r="F510" s="11"/>
      <c r="G510">
        <v>36</v>
      </c>
      <c r="H510" s="26" t="s">
        <v>1631</v>
      </c>
      <c r="I510" t="str">
        <f>_xlfn.CONCAT($A$1,H510,$C$1,H510,$D$1)</f>
        <v xml:space="preserve"> &lt;input class="form-control" id="cr9aa_newcasestierspecctprobbehavioraldvdrug"  type="number" value="{% if recordCount &gt; 0 %}{{myquery.results.entities[0].cr9aa_newcasestierspecctprobbehavioraldvdrug}} {% endif %}"&gt;</v>
      </c>
    </row>
    <row r="511" spans="3:9" ht="18" x14ac:dyDescent="0.2">
      <c r="C511">
        <v>38</v>
      </c>
      <c r="D511" t="s">
        <v>2359</v>
      </c>
      <c r="E511" s="6"/>
      <c r="F511" s="6"/>
      <c r="H511" s="26" t="s">
        <v>2524</v>
      </c>
    </row>
    <row r="512" spans="3:9" ht="18" x14ac:dyDescent="0.2">
      <c r="C512">
        <v>39</v>
      </c>
      <c r="D512" s="11" t="s">
        <v>589</v>
      </c>
      <c r="E512" s="11"/>
      <c r="F512" s="11"/>
      <c r="G512">
        <v>31</v>
      </c>
      <c r="H512" s="26" t="s">
        <v>1626</v>
      </c>
      <c r="I512" t="str">
        <f>_xlfn.CONCAT($A$1,H512,$C$1,H512,$D$1)</f>
        <v xml:space="preserve"> &lt;input class="form-control" id="cr9aa_newcasestiercurronparole"  type="number" value="{% if recordCount &gt; 0 %}{{myquery.results.entities[0].cr9aa_newcasestiercurronparole}} {% endif %}"&gt;</v>
      </c>
    </row>
    <row r="513" spans="3:9" ht="18" x14ac:dyDescent="0.2">
      <c r="C513">
        <v>39</v>
      </c>
      <c r="D513" t="s">
        <v>2389</v>
      </c>
      <c r="E513" s="6"/>
      <c r="F513" s="6"/>
      <c r="H513" s="26" t="s">
        <v>2526</v>
      </c>
    </row>
    <row r="514" spans="3:9" ht="18" x14ac:dyDescent="0.2">
      <c r="C514">
        <v>40</v>
      </c>
      <c r="D514" s="11" t="s">
        <v>590</v>
      </c>
      <c r="E514" s="11"/>
      <c r="F514" s="11"/>
      <c r="G514">
        <v>29</v>
      </c>
      <c r="H514" s="26" t="s">
        <v>1624</v>
      </c>
      <c r="I514" t="str">
        <f>_xlfn.CONCAT($A$1,H514,$C$1,H514,$D$1)</f>
        <v xml:space="preserve"> &lt;input class="form-control" id="cr9aa_newcasestiercurrincust"  type="number" value="{% if recordCount &gt; 0 %}{{myquery.results.entities[0].cr9aa_newcasestiercurrincust}} {% endif %}"&gt;</v>
      </c>
    </row>
    <row r="515" spans="3:9" ht="18" x14ac:dyDescent="0.2">
      <c r="C515">
        <v>40</v>
      </c>
      <c r="D515" t="s">
        <v>2663</v>
      </c>
      <c r="E515" s="6"/>
      <c r="F515" s="6"/>
      <c r="H515" s="26" t="s">
        <v>2707</v>
      </c>
    </row>
    <row r="516" spans="3:9" ht="18" x14ac:dyDescent="0.2">
      <c r="C516">
        <v>41</v>
      </c>
      <c r="D516" s="11" t="s">
        <v>591</v>
      </c>
      <c r="E516" s="11"/>
      <c r="F516" s="11"/>
      <c r="G516">
        <v>35</v>
      </c>
      <c r="H516" s="26" t="s">
        <v>1630</v>
      </c>
      <c r="I516" t="str">
        <f>_xlfn.CONCAT($A$1,H516,$C$1,H516,$D$1)</f>
        <v xml:space="preserve"> &lt;input class="form-control" id="cr9aa_newcasestieroutjurisdiction"  type="number" value="{% if recordCount &gt; 0 %}{{myquery.results.entities[0].cr9aa_newcasestieroutjurisdiction}} {% endif %}"&gt;</v>
      </c>
    </row>
    <row r="517" spans="3:9" ht="18" x14ac:dyDescent="0.2">
      <c r="C517">
        <v>41</v>
      </c>
      <c r="D517" t="s">
        <v>2664</v>
      </c>
      <c r="E517" s="6"/>
      <c r="F517" s="6"/>
      <c r="H517" s="26" t="s">
        <v>2708</v>
      </c>
    </row>
    <row r="518" spans="3:9" ht="18" x14ac:dyDescent="0.2">
      <c r="C518">
        <v>42</v>
      </c>
      <c r="D518" s="11" t="s">
        <v>592</v>
      </c>
      <c r="E518" s="11"/>
      <c r="F518" s="11"/>
      <c r="G518">
        <v>34</v>
      </c>
      <c r="H518" s="26" t="s">
        <v>1629</v>
      </c>
      <c r="I518" t="str">
        <f>_xlfn.CONCAT($A$1,H518,$C$1,H518,$D$1)</f>
        <v xml:space="preserve"> &lt;input class="form-control" id="cr9aa_newcasestiernonetheabove"  type="number" value="{% if recordCount &gt; 0 %}{{myquery.results.entities[0].cr9aa_newcasestiernonetheabove}} {% endif %}"&gt;</v>
      </c>
    </row>
    <row r="519" spans="3:9" ht="18" x14ac:dyDescent="0.2">
      <c r="C519">
        <v>42</v>
      </c>
      <c r="D519" t="s">
        <v>2665</v>
      </c>
      <c r="E519" s="6"/>
      <c r="F519" s="6"/>
      <c r="H519" s="26" t="s">
        <v>2710</v>
      </c>
    </row>
    <row r="520" spans="3:9" ht="18" x14ac:dyDescent="0.2">
      <c r="C520">
        <v>43</v>
      </c>
      <c r="D520" s="6" t="s">
        <v>593</v>
      </c>
      <c r="E520" s="6"/>
      <c r="F520" s="6"/>
      <c r="G520">
        <v>49</v>
      </c>
      <c r="H520" s="26" t="s">
        <v>1644</v>
      </c>
      <c r="I520" t="str">
        <f>_xlfn.CONCAT($A$1,H520,$C$1,H520,$D$1)</f>
        <v xml:space="preserve"> &lt;input class="form-control" id="cr9aa_outcomesnumcompletedcases"  type="number" value="{% if recordCount &gt; 0 %}{{myquery.results.entities[0].cr9aa_outcomesnumcompletedcases}} {% endif %}"&gt;</v>
      </c>
    </row>
    <row r="521" spans="3:9" ht="18" x14ac:dyDescent="0.2">
      <c r="C521">
        <v>43</v>
      </c>
      <c r="D521" t="s">
        <v>2667</v>
      </c>
      <c r="E521" s="6"/>
      <c r="F521" s="6"/>
      <c r="H521" s="26" t="s">
        <v>2699</v>
      </c>
    </row>
    <row r="522" spans="3:9" ht="18" x14ac:dyDescent="0.2">
      <c r="C522">
        <v>44</v>
      </c>
      <c r="D522" s="6" t="s">
        <v>594</v>
      </c>
      <c r="E522" s="6"/>
      <c r="F522" s="6"/>
      <c r="G522">
        <v>51</v>
      </c>
      <c r="H522" s="26" t="s">
        <v>1646</v>
      </c>
      <c r="I522" t="str">
        <f>_xlfn.CONCAT($A$1,H522,$C$1,H522,$D$1)</f>
        <v xml:space="preserve"> &lt;input class="form-control" id="cr9aa_outcomesnumlegaladviceobtained"  type="number" value="{% if recordCount &gt; 0 %}{{myquery.results.entities[0].cr9aa_outcomesnumlegaladviceobtained}} {% endif %}"&gt;</v>
      </c>
    </row>
    <row r="523" spans="3:9" ht="18" x14ac:dyDescent="0.2">
      <c r="C523">
        <v>44</v>
      </c>
      <c r="D523" t="s">
        <v>2668</v>
      </c>
      <c r="E523" s="6"/>
      <c r="F523" s="6"/>
      <c r="H523" s="26" t="s">
        <v>2700</v>
      </c>
    </row>
    <row r="524" spans="3:9" ht="18" x14ac:dyDescent="0.2">
      <c r="C524">
        <v>45</v>
      </c>
      <c r="D524" s="6" t="s">
        <v>1455</v>
      </c>
      <c r="E524" s="6"/>
      <c r="F524" s="6"/>
      <c r="G524">
        <v>48</v>
      </c>
      <c r="H524" s="26" t="s">
        <v>1643</v>
      </c>
      <c r="I524" t="str">
        <f>_xlfn.CONCAT($A$1,H524,$C$1,H524,$D$1)</f>
        <v xml:space="preserve"> &lt;input class="form-control" id="cr9aa_outcomesnumbriefsvc"  type="number" value="{% if recordCount &gt; 0 %}{{myquery.results.entities[0].cr9aa_outcomesnumbriefsvc}} {% endif %}"&gt;</v>
      </c>
    </row>
    <row r="525" spans="3:9" ht="18" x14ac:dyDescent="0.2">
      <c r="C525">
        <v>45</v>
      </c>
      <c r="D525" t="s">
        <v>2669</v>
      </c>
      <c r="E525" s="6"/>
      <c r="F525" s="6"/>
      <c r="H525" s="26" t="s">
        <v>2702</v>
      </c>
    </row>
    <row r="526" spans="3:9" ht="18" x14ac:dyDescent="0.2">
      <c r="C526">
        <v>46</v>
      </c>
      <c r="D526" s="6" t="s">
        <v>1596</v>
      </c>
      <c r="E526" s="6"/>
      <c r="F526" s="6"/>
      <c r="G526">
        <v>52</v>
      </c>
      <c r="H526" s="26" t="s">
        <v>1647</v>
      </c>
      <c r="I526" t="str">
        <f>_xlfn.CONCAT($A$1,H526,$C$1,H526,$D$1)</f>
        <v xml:space="preserve"> &lt;input class="form-control" id="cr9aa_outcomesnumrcvdnegotiatedfullrep"  type="number" value="{% if recordCount &gt; 0 %}{{myquery.results.entities[0].cr9aa_outcomesnumrcvdnegotiatedfullrep}} {% endif %}"&gt;</v>
      </c>
    </row>
    <row r="527" spans="3:9" ht="18" x14ac:dyDescent="0.2">
      <c r="C527">
        <v>46</v>
      </c>
      <c r="D527" t="s">
        <v>2671</v>
      </c>
      <c r="E527" s="6"/>
      <c r="F527" s="6"/>
      <c r="H527" s="26" t="s">
        <v>2735</v>
      </c>
    </row>
    <row r="528" spans="3:9" ht="18" x14ac:dyDescent="0.2">
      <c r="C528">
        <v>47</v>
      </c>
      <c r="D528" s="6" t="s">
        <v>595</v>
      </c>
      <c r="E528" s="6"/>
      <c r="F528" s="6"/>
      <c r="G528">
        <v>50</v>
      </c>
      <c r="H528" s="26" t="s">
        <v>1645</v>
      </c>
      <c r="I528" t="str">
        <f>_xlfn.CONCAT($A$1,H528,$C$1,H528,$D$1)</f>
        <v xml:space="preserve"> &lt;input class="form-control" id="cr9aa_outcomesnumctjudgementsinclientsfavor"  type="number" value="{% if recordCount &gt; 0 %}{{myquery.results.entities[0].cr9aa_outcomesnumctjudgementsinclientsfavor}} {% endif %}"&gt;</v>
      </c>
    </row>
    <row r="529" spans="3:9" ht="18" x14ac:dyDescent="0.2">
      <c r="C529">
        <v>47</v>
      </c>
      <c r="D529" t="s">
        <v>2672</v>
      </c>
      <c r="E529" s="6"/>
      <c r="F529" s="6"/>
      <c r="H529" s="26" t="s">
        <v>2736</v>
      </c>
    </row>
    <row r="530" spans="3:9" ht="18" x14ac:dyDescent="0.2">
      <c r="C530">
        <v>48</v>
      </c>
      <c r="D530" s="6" t="s">
        <v>596</v>
      </c>
      <c r="E530" s="6"/>
      <c r="F530" s="6"/>
      <c r="G530">
        <v>65</v>
      </c>
      <c r="H530" s="26" t="s">
        <v>1660</v>
      </c>
      <c r="I530" t="str">
        <f>_xlfn.CONCAT($A$1,H530,$C$1,H530,$D$1)</f>
        <v xml:space="preserve"> &lt;input class="form-control" id="cr9aa_typematterconsumer"  type="number" value="{% if recordCount &gt; 0 %}{{myquery.results.entities[0].cr9aa_typematterconsumer}} {% endif %}"&gt;</v>
      </c>
    </row>
    <row r="531" spans="3:9" ht="18" x14ac:dyDescent="0.2">
      <c r="C531">
        <v>48</v>
      </c>
      <c r="D531" t="s">
        <v>2673</v>
      </c>
      <c r="E531" s="6"/>
      <c r="F531" s="6"/>
      <c r="H531" s="26" t="s">
        <v>2738</v>
      </c>
    </row>
    <row r="532" spans="3:9" ht="18" x14ac:dyDescent="0.2">
      <c r="C532">
        <v>49</v>
      </c>
      <c r="D532" s="6" t="s">
        <v>597</v>
      </c>
      <c r="E532" s="6"/>
      <c r="F532" s="6"/>
      <c r="G532">
        <v>67</v>
      </c>
      <c r="H532" s="26" t="s">
        <v>1662</v>
      </c>
      <c r="I532" t="str">
        <f>_xlfn.CONCAT($A$1,H532,$C$1,H532,$D$1)</f>
        <v xml:space="preserve"> &lt;input class="form-control" id="cr9aa_typematterdomesticabuse"  type="number" value="{% if recordCount &gt; 0 %}{{myquery.results.entities[0].cr9aa_typematterdomesticabuse}} {% endif %}"&gt;</v>
      </c>
    </row>
    <row r="533" spans="3:9" ht="18" x14ac:dyDescent="0.2">
      <c r="C533">
        <v>49</v>
      </c>
      <c r="D533" t="s">
        <v>2675</v>
      </c>
      <c r="E533" s="6"/>
      <c r="F533" s="6"/>
      <c r="H533" s="26" t="s">
        <v>2695</v>
      </c>
    </row>
    <row r="534" spans="3:9" ht="18" x14ac:dyDescent="0.2">
      <c r="C534">
        <v>50</v>
      </c>
      <c r="D534" s="6" t="s">
        <v>693</v>
      </c>
      <c r="E534" s="6"/>
      <c r="F534" s="6"/>
      <c r="G534">
        <v>69</v>
      </c>
      <c r="H534" s="26" t="s">
        <v>1664</v>
      </c>
      <c r="I534" t="str">
        <f>_xlfn.CONCAT($A$1,H534,$C$1,H534,$D$1)</f>
        <v xml:space="preserve"> &lt;input class="form-control" id="cr9aa_typematteremp"  type="number" value="{% if recordCount &gt; 0 %}{{myquery.results.entities[0].cr9aa_typematteremp}} {% endif %}"&gt;</v>
      </c>
    </row>
    <row r="535" spans="3:9" ht="18" x14ac:dyDescent="0.2">
      <c r="C535">
        <v>50</v>
      </c>
      <c r="D535" t="s">
        <v>2676</v>
      </c>
      <c r="E535" s="6"/>
      <c r="F535" s="6"/>
      <c r="H535" s="26" t="s">
        <v>2696</v>
      </c>
    </row>
    <row r="536" spans="3:9" ht="18" x14ac:dyDescent="0.2">
      <c r="C536">
        <v>51</v>
      </c>
      <c r="D536" s="6" t="s">
        <v>598</v>
      </c>
      <c r="E536" s="6"/>
      <c r="F536" s="6"/>
      <c r="G536">
        <v>70</v>
      </c>
      <c r="H536" s="26" t="s">
        <v>1665</v>
      </c>
      <c r="I536" t="str">
        <f>_xlfn.CONCAT($A$1,H536,$C$1,H536,$D$1)</f>
        <v xml:space="preserve"> &lt;input class="form-control" id="cr9aa_typematterhousing"  type="number" value="{% if recordCount &gt; 0 %}{{myquery.results.entities[0].cr9aa_typematterhousing}} {% endif %}"&gt;</v>
      </c>
    </row>
    <row r="537" spans="3:9" ht="18" x14ac:dyDescent="0.2">
      <c r="C537">
        <v>51</v>
      </c>
      <c r="D537" t="s">
        <v>2677</v>
      </c>
      <c r="E537" s="6"/>
      <c r="F537" s="6"/>
      <c r="H537" s="26" t="s">
        <v>2698</v>
      </c>
    </row>
    <row r="538" spans="3:9" ht="18" x14ac:dyDescent="0.2">
      <c r="C538">
        <v>52</v>
      </c>
      <c r="D538" s="6" t="s">
        <v>599</v>
      </c>
      <c r="E538" s="6"/>
      <c r="F538" s="6"/>
      <c r="G538">
        <v>68</v>
      </c>
      <c r="H538" s="26" t="s">
        <v>1663</v>
      </c>
      <c r="I538" t="str">
        <f>_xlfn.CONCAT($A$1,H538,$C$1,H538,$D$1)</f>
        <v xml:space="preserve"> &lt;input class="form-control" id="cr9aa_typematterdriverslicense"  type="number" value="{% if recordCount &gt; 0 %}{{myquery.results.entities[0].cr9aa_typematterdriverslicense}} {% endif %}"&gt;</v>
      </c>
    </row>
    <row r="539" spans="3:9" ht="18" x14ac:dyDescent="0.2">
      <c r="C539">
        <v>52</v>
      </c>
      <c r="D539" t="s">
        <v>2679</v>
      </c>
      <c r="E539" s="6"/>
      <c r="F539" s="6"/>
      <c r="H539" s="26" t="s">
        <v>2731</v>
      </c>
    </row>
    <row r="540" spans="3:9" ht="18" x14ac:dyDescent="0.2">
      <c r="C540">
        <v>53</v>
      </c>
      <c r="D540" s="6" t="s">
        <v>600</v>
      </c>
      <c r="E540" s="6"/>
      <c r="F540" s="6"/>
      <c r="G540">
        <v>72</v>
      </c>
      <c r="H540" s="26" t="s">
        <v>1667</v>
      </c>
      <c r="I540" t="str">
        <f>_xlfn.CONCAT($A$1,H540,$C$1,H540,$D$1)</f>
        <v xml:space="preserve"> &lt;input class="form-control" id="cr9aa_typematteroccupationallicensing"  type="number" value="{% if recordCount &gt; 0 %}{{myquery.results.entities[0].cr9aa_typematteroccupationallicensing}} {% endif %}"&gt;</v>
      </c>
    </row>
    <row r="541" spans="3:9" ht="18" x14ac:dyDescent="0.2">
      <c r="C541">
        <v>53</v>
      </c>
      <c r="D541" t="s">
        <v>2680</v>
      </c>
      <c r="E541" s="6"/>
      <c r="F541" s="6"/>
      <c r="H541" s="26" t="s">
        <v>2732</v>
      </c>
    </row>
    <row r="542" spans="3:9" ht="18" x14ac:dyDescent="0.2">
      <c r="C542">
        <v>54</v>
      </c>
      <c r="D542" s="6" t="s">
        <v>601</v>
      </c>
      <c r="E542" s="6"/>
      <c r="F542" s="6"/>
      <c r="G542">
        <v>73</v>
      </c>
      <c r="H542" s="26" t="s">
        <v>1668</v>
      </c>
      <c r="I542" t="str">
        <f>_xlfn.CONCAT($A$1,H542,$C$1,H542,$D$1)</f>
        <v xml:space="preserve"> &lt;input class="form-control" id="cr9aa_typematterpublicbenefits"  type="number" value="{% if recordCount &gt; 0 %}{{myquery.results.entities[0].cr9aa_typematterpublicbenefits}} {% endif %}"&gt;</v>
      </c>
    </row>
    <row r="543" spans="3:9" ht="18" x14ac:dyDescent="0.2">
      <c r="C543">
        <v>54</v>
      </c>
      <c r="D543" t="s">
        <v>2681</v>
      </c>
      <c r="E543" s="6"/>
      <c r="F543" s="6"/>
      <c r="H543" s="26" t="s">
        <v>2734</v>
      </c>
    </row>
    <row r="544" spans="3:9" ht="18" x14ac:dyDescent="0.2">
      <c r="C544">
        <v>55</v>
      </c>
      <c r="D544" s="6" t="s">
        <v>1464</v>
      </c>
      <c r="E544" s="6"/>
      <c r="F544" s="6"/>
      <c r="G544">
        <v>66</v>
      </c>
      <c r="H544" s="26" t="s">
        <v>1661</v>
      </c>
      <c r="I544" t="str">
        <f>_xlfn.CONCAT($A$1,H544,$C$1,H544,$D$1)</f>
        <v xml:space="preserve"> &lt;input class="form-control" id="cr9aa_typemattercrimrecordexpungement"  type="number" value="{% if recordCount &gt; 0 %}{{myquery.results.entities[0].cr9aa_typemattercrimrecordexpungement}} {% endif %}"&gt;</v>
      </c>
    </row>
    <row r="545" spans="3:9" ht="18" x14ac:dyDescent="0.2">
      <c r="C545">
        <v>55</v>
      </c>
      <c r="D545" s="2" t="s">
        <v>2622</v>
      </c>
      <c r="E545" s="6"/>
      <c r="F545" s="6"/>
      <c r="H545" s="26" t="s">
        <v>2705</v>
      </c>
    </row>
    <row r="546" spans="3:9" ht="18" x14ac:dyDescent="0.2">
      <c r="C546">
        <v>56</v>
      </c>
      <c r="D546" s="6" t="s">
        <v>602</v>
      </c>
      <c r="E546" s="6"/>
      <c r="F546" s="6"/>
      <c r="G546">
        <v>71</v>
      </c>
      <c r="H546" s="26" t="s">
        <v>1666</v>
      </c>
      <c r="I546" t="str">
        <f>_xlfn.CONCAT($A$1,H546,$C$1,H546,$D$1)</f>
        <v xml:space="preserve"> &lt;input class="form-control" id="cr9aa_typemattermiscellaneous"  type="number" value="{% if recordCount &gt; 0 %}{{myquery.results.entities[0].cr9aa_typemattermiscellaneous}} {% endif %}"&gt;</v>
      </c>
    </row>
    <row r="547" spans="3:9" ht="18" x14ac:dyDescent="0.2">
      <c r="C547">
        <v>56</v>
      </c>
      <c r="D547" s="2" t="s">
        <v>2626</v>
      </c>
      <c r="E547" s="6"/>
      <c r="F547" s="6"/>
      <c r="H547" s="26" t="s">
        <v>2685</v>
      </c>
    </row>
    <row r="548" spans="3:9" ht="18" x14ac:dyDescent="0.2">
      <c r="C548">
        <v>57</v>
      </c>
      <c r="D548" s="6" t="s">
        <v>603</v>
      </c>
      <c r="E548" s="6"/>
      <c r="F548" s="6"/>
      <c r="G548">
        <v>39</v>
      </c>
      <c r="H548" s="26" t="s">
        <v>1634</v>
      </c>
      <c r="I548" t="str">
        <f>_xlfn.CONCAT($A$1,H548,$C$1,H548,$D$1)</f>
        <v xml:space="preserve"> &lt;input class="form-control" id="cr9aa_obtainedfinereductions"  type="number" value="{% if recordCount &gt; 0 %}{{myquery.results.entities[0].cr9aa_obtainedfinereductions}} {% endif %}"&gt;</v>
      </c>
    </row>
    <row r="549" spans="3:9" ht="18" x14ac:dyDescent="0.2">
      <c r="C549">
        <v>57</v>
      </c>
      <c r="D549" s="2" t="s">
        <v>2630</v>
      </c>
      <c r="E549" s="6"/>
      <c r="F549" s="6"/>
      <c r="H549" s="26" t="s">
        <v>2721</v>
      </c>
    </row>
    <row r="550" spans="3:9" ht="18" x14ac:dyDescent="0.2">
      <c r="C550">
        <v>58</v>
      </c>
      <c r="D550" s="6" t="s">
        <v>694</v>
      </c>
      <c r="E550" s="6"/>
      <c r="F550" s="6"/>
      <c r="G550">
        <v>38</v>
      </c>
      <c r="H550" s="26" t="s">
        <v>1633</v>
      </c>
      <c r="I550" t="str">
        <f>_xlfn.CONCAT($A$1,H550,$C$1,H550,$D$1)</f>
        <v xml:space="preserve"> &lt;input class="form-control" id="cr9aa_obtainedemp"  type="number" value="{% if recordCount &gt; 0 %}{{myquery.results.entities[0].cr9aa_obtainedemp}} {% endif %}"&gt;</v>
      </c>
    </row>
    <row r="551" spans="3:9" ht="18" x14ac:dyDescent="0.2">
      <c r="C551">
        <v>58</v>
      </c>
      <c r="D551" s="2" t="s">
        <v>2634</v>
      </c>
      <c r="E551" s="6"/>
      <c r="F551" s="6"/>
      <c r="H551" s="26" t="s">
        <v>2725</v>
      </c>
    </row>
    <row r="552" spans="3:9" ht="18" x14ac:dyDescent="0.2">
      <c r="C552">
        <v>59</v>
      </c>
      <c r="D552" s="6" t="s">
        <v>1597</v>
      </c>
      <c r="E552" s="6"/>
      <c r="F552" s="6"/>
      <c r="G552">
        <v>42</v>
      </c>
      <c r="H552" s="26" t="s">
        <v>1637</v>
      </c>
      <c r="I552" t="str">
        <f>_xlfn.CONCAT($A$1,H552,$C$1,H552,$D$1)</f>
        <v xml:space="preserve"> &lt;input class="form-control" id="cr9aa_obtainedovercameocclicensingrestrictions"  type="number" value="{% if recordCount &gt; 0 %}{{myquery.results.entities[0].cr9aa_obtainedovercameocclicensingrestrictions}} {% endif %}"&gt;</v>
      </c>
    </row>
    <row r="553" spans="3:9" ht="18" x14ac:dyDescent="0.2">
      <c r="C553">
        <v>59</v>
      </c>
      <c r="D553" s="2" t="s">
        <v>2406</v>
      </c>
      <c r="E553" s="6"/>
      <c r="F553" s="6"/>
      <c r="H553" s="26" t="s">
        <v>2509</v>
      </c>
    </row>
    <row r="554" spans="3:9" ht="18" x14ac:dyDescent="0.2">
      <c r="C554">
        <v>60</v>
      </c>
      <c r="D554" s="6" t="s">
        <v>604</v>
      </c>
      <c r="E554" s="6"/>
      <c r="F554" s="6"/>
      <c r="G554">
        <v>41</v>
      </c>
      <c r="H554" s="26" t="s">
        <v>1636</v>
      </c>
      <c r="I554" t="str">
        <f>_xlfn.CONCAT($A$1,H554,$C$1,H554,$D$1)</f>
        <v xml:space="preserve"> &lt;input class="form-control" id="cr9aa_obtainedovercamehousingrestrictions"  type="number" value="{% if recordCount &gt; 0 %}{{myquery.results.entities[0].cr9aa_obtainedovercamehousingrestrictions}} {% endif %}"&gt;</v>
      </c>
    </row>
    <row r="555" spans="3:9" ht="18" x14ac:dyDescent="0.2">
      <c r="C555">
        <v>60</v>
      </c>
      <c r="D555" s="2" t="s">
        <v>2638</v>
      </c>
      <c r="E555" s="6"/>
      <c r="F555" s="6"/>
      <c r="H555" s="26" t="s">
        <v>2713</v>
      </c>
    </row>
    <row r="556" spans="3:9" ht="18" x14ac:dyDescent="0.2">
      <c r="C556">
        <v>61</v>
      </c>
      <c r="D556" s="6" t="s">
        <v>605</v>
      </c>
      <c r="E556" s="6"/>
      <c r="F556" s="6"/>
      <c r="G556">
        <v>40</v>
      </c>
      <c r="H556" s="26" t="s">
        <v>1635</v>
      </c>
      <c r="I556" t="str">
        <f>_xlfn.CONCAT($A$1,H556,$C$1,H556,$D$1)</f>
        <v xml:space="preserve"> &lt;input class="form-control" id="cr9aa_obtainedovercamedriverslicenserestriction"  type="number" value="{% if recordCount &gt; 0 %}{{myquery.results.entities[0].cr9aa_obtainedovercamedriverslicenserestriction}} {% endif %}"&gt;</v>
      </c>
    </row>
    <row r="557" spans="3:9" ht="18" x14ac:dyDescent="0.2">
      <c r="C557">
        <v>61</v>
      </c>
      <c r="D557" s="2" t="s">
        <v>2642</v>
      </c>
      <c r="E557" s="6"/>
      <c r="F557" s="6"/>
      <c r="H557" s="26" t="s">
        <v>2693</v>
      </c>
    </row>
    <row r="558" spans="3:9" ht="18" x14ac:dyDescent="0.2">
      <c r="C558">
        <v>62</v>
      </c>
      <c r="D558" s="6" t="s">
        <v>606</v>
      </c>
      <c r="E558" s="6"/>
      <c r="F558" s="6"/>
      <c r="G558">
        <v>43</v>
      </c>
      <c r="H558" s="26" t="s">
        <v>1638</v>
      </c>
      <c r="I558" t="str">
        <f>_xlfn.CONCAT($A$1,H558,$C$1,H558,$D$1)</f>
        <v xml:space="preserve"> &lt;input class="form-control" id="cr9aa_obtainedovercamerestrainingorder"  type="number" value="{% if recordCount &gt; 0 %}{{myquery.results.entities[0].cr9aa_obtainedovercamerestrainingorder}} {% endif %}"&gt;</v>
      </c>
    </row>
    <row r="559" spans="3:9" ht="18" x14ac:dyDescent="0.2">
      <c r="C559">
        <v>62</v>
      </c>
      <c r="D559" s="2" t="s">
        <v>2646</v>
      </c>
      <c r="E559" s="6"/>
      <c r="F559" s="6"/>
      <c r="H559" s="26" t="s">
        <v>2745</v>
      </c>
    </row>
    <row r="560" spans="3:9" ht="18" x14ac:dyDescent="0.2">
      <c r="C560">
        <v>63</v>
      </c>
      <c r="D560" s="6" t="s">
        <v>717</v>
      </c>
      <c r="E560" s="6"/>
      <c r="F560" s="6"/>
      <c r="G560">
        <v>44</v>
      </c>
      <c r="H560" s="26" t="s">
        <v>1639</v>
      </c>
      <c r="I560" t="str">
        <f>_xlfn.CONCAT($A$1,H560,$C$1,H560,$D$1)</f>
        <v xml:space="preserve"> &lt;input class="form-control" id="cr9aa_obtainedrcvdprotectiondv"  type="number" value="{% if recordCount &gt; 0 %}{{myquery.results.entities[0].cr9aa_obtainedrcvdprotectiondv}} {% endif %}"&gt;</v>
      </c>
    </row>
    <row r="561" spans="3:9" ht="18" x14ac:dyDescent="0.2">
      <c r="C561">
        <v>63</v>
      </c>
      <c r="D561" s="2" t="s">
        <v>2650</v>
      </c>
      <c r="E561" s="6"/>
      <c r="F561" s="6"/>
      <c r="H561" s="26" t="s">
        <v>2741</v>
      </c>
    </row>
    <row r="562" spans="3:9" ht="18" x14ac:dyDescent="0.2">
      <c r="C562">
        <v>64</v>
      </c>
      <c r="D562" s="6" t="s">
        <v>718</v>
      </c>
      <c r="E562" s="6"/>
      <c r="F562" s="6"/>
      <c r="G562">
        <v>47</v>
      </c>
      <c r="H562" s="26" t="s">
        <v>1642</v>
      </c>
      <c r="I562" t="str">
        <f>_xlfn.CONCAT($A$1,H562,$C$1,H562,$D$1)</f>
        <v xml:space="preserve"> &lt;input class="form-control" id="cr9aa_obtainedrcvdpublicbenefits"  type="number" value="{% if recordCount &gt; 0 %}{{myquery.results.entities[0].cr9aa_obtainedrcvdpublicbenefits}} {% endif %}"&gt;</v>
      </c>
    </row>
    <row r="563" spans="3:9" ht="18" x14ac:dyDescent="0.2">
      <c r="C563">
        <v>64</v>
      </c>
      <c r="D563" s="2" t="s">
        <v>2654</v>
      </c>
      <c r="E563" s="6"/>
      <c r="F563" s="6"/>
      <c r="H563" s="26" t="s">
        <v>2717</v>
      </c>
    </row>
    <row r="564" spans="3:9" ht="18" x14ac:dyDescent="0.2">
      <c r="C564">
        <v>65</v>
      </c>
      <c r="D564" s="6" t="s">
        <v>607</v>
      </c>
      <c r="E564" s="6"/>
      <c r="F564" s="6"/>
      <c r="G564">
        <v>37</v>
      </c>
      <c r="H564" s="26" t="s">
        <v>1632</v>
      </c>
      <c r="I564" t="str">
        <f>_xlfn.CONCAT($A$1,H564,$C$1,H564,$D$1)</f>
        <v xml:space="preserve"> &lt;input class="form-control" id="cr9aa_obtainedconsumerrelief"  type="number" value="{% if recordCount &gt; 0 %}{{myquery.results.entities[0].cr9aa_obtainedconsumerrelief}} {% endif %}"&gt;</v>
      </c>
    </row>
    <row r="565" spans="3:9" ht="18" x14ac:dyDescent="0.2">
      <c r="C565">
        <v>65</v>
      </c>
      <c r="D565" s="2" t="s">
        <v>2658</v>
      </c>
      <c r="E565" s="6"/>
      <c r="F565" s="6"/>
      <c r="H565" s="26" t="s">
        <v>2689</v>
      </c>
    </row>
    <row r="566" spans="3:9" ht="18" x14ac:dyDescent="0.2">
      <c r="C566">
        <v>66</v>
      </c>
      <c r="D566" s="6" t="s">
        <v>719</v>
      </c>
      <c r="E566" s="6"/>
      <c r="F566" s="6"/>
      <c r="G566">
        <v>46</v>
      </c>
      <c r="H566" s="26" t="s">
        <v>1641</v>
      </c>
      <c r="I566" t="str">
        <f>_xlfn.CONCAT($A$1,H566,$C$1,H566,$D$1)</f>
        <v xml:space="preserve"> &lt;input class="form-control" id="cr9aa_obtainedrcvdprotectionsubhousing"  type="number" value="{% if recordCount &gt; 0 %}{{myquery.results.entities[0].cr9aa_obtainedrcvdprotectionsubhousing}} {% endif %}"&gt;</v>
      </c>
    </row>
    <row r="567" spans="3:9" ht="18" x14ac:dyDescent="0.2">
      <c r="C567">
        <v>66</v>
      </c>
      <c r="D567" s="2" t="s">
        <v>2662</v>
      </c>
      <c r="E567" s="6"/>
      <c r="F567" s="6"/>
      <c r="H567" s="26" t="s">
        <v>2729</v>
      </c>
    </row>
    <row r="568" spans="3:9" ht="18" x14ac:dyDescent="0.2">
      <c r="C568">
        <v>67</v>
      </c>
      <c r="D568" s="6" t="s">
        <v>1598</v>
      </c>
      <c r="E568" s="6"/>
      <c r="F568" s="6"/>
      <c r="G568">
        <v>45</v>
      </c>
      <c r="H568" s="26" t="s">
        <v>1640</v>
      </c>
      <c r="I568" t="str">
        <f>_xlfn.CONCAT($A$1,H568,$C$1,H568,$D$1)</f>
        <v xml:space="preserve"> &lt;input class="form-control" id="cr9aa_obtainedrcvdprotectionfrdomesticabuse"  type="number" value="{% if recordCount &gt; 0 %}{{myquery.results.entities[0].cr9aa_obtainedrcvdprotectionfrdomesticabuse}} {% endif %}"&gt;</v>
      </c>
    </row>
    <row r="569" spans="3:9" ht="18" x14ac:dyDescent="0.2">
      <c r="C569">
        <v>67</v>
      </c>
      <c r="D569" s="2" t="s">
        <v>2419</v>
      </c>
      <c r="E569" s="6"/>
      <c r="F569" s="6"/>
      <c r="H569" s="26" t="s">
        <v>2525</v>
      </c>
    </row>
    <row r="570" spans="3:9" ht="18" x14ac:dyDescent="0.2">
      <c r="C570">
        <v>68</v>
      </c>
      <c r="D570" s="8" t="s">
        <v>608</v>
      </c>
      <c r="E570" s="8"/>
      <c r="F570" s="8"/>
      <c r="G570">
        <v>4</v>
      </c>
      <c r="H570" s="26" t="s">
        <v>1602</v>
      </c>
      <c r="I570" t="str">
        <f>_xlfn.CONCAT($A$1,H570,$C$1,H570,$D$1)</f>
        <v xml:space="preserve"> &lt;input class="form-control" id="cr9aa_caseoutcomesnumsuccessfulcaseclosures"  type="number" value="{% if recordCount &gt; 0 %}{{myquery.results.entities[0].cr9aa_caseoutcomesnumsuccessfulcaseclosures}} {% endif %}"&gt;</v>
      </c>
    </row>
    <row r="571" spans="3:9" ht="18" x14ac:dyDescent="0.2">
      <c r="C571">
        <v>68</v>
      </c>
      <c r="D571" s="2" t="s">
        <v>2666</v>
      </c>
      <c r="E571" s="6"/>
      <c r="F571" s="6"/>
      <c r="H571" s="26" t="s">
        <v>2709</v>
      </c>
    </row>
    <row r="572" spans="3:9" ht="18" x14ac:dyDescent="0.2">
      <c r="C572">
        <v>69</v>
      </c>
      <c r="D572" s="8" t="s">
        <v>609</v>
      </c>
      <c r="E572" s="8"/>
      <c r="F572" s="8"/>
      <c r="G572">
        <v>5</v>
      </c>
      <c r="H572" s="26" t="s">
        <v>1603</v>
      </c>
      <c r="I572" t="str">
        <f>_xlfn.CONCAT($A$1,H572,$C$1,H572,$D$1)</f>
        <v xml:space="preserve"> &lt;input class="form-control" id="cr9aa_caseoutcomesnumunsuccaseclosures"  type="number" value="{% if recordCount &gt; 0 %}{{myquery.results.entities[0].cr9aa_caseoutcomesnumunsuccaseclosures}} {% endif %}"&gt;</v>
      </c>
    </row>
    <row r="573" spans="3:9" ht="18" x14ac:dyDescent="0.2">
      <c r="C573">
        <v>69</v>
      </c>
      <c r="D573" s="2" t="s">
        <v>2670</v>
      </c>
      <c r="E573" s="6"/>
      <c r="F573" s="6"/>
      <c r="H573" s="26" t="s">
        <v>2701</v>
      </c>
    </row>
    <row r="574" spans="3:9" ht="18" x14ac:dyDescent="0.2">
      <c r="C574">
        <v>70</v>
      </c>
      <c r="D574" s="8" t="s">
        <v>610</v>
      </c>
      <c r="E574" s="8"/>
      <c r="F574" s="8"/>
      <c r="G574">
        <v>2</v>
      </c>
      <c r="H574" s="26" t="s">
        <v>1600</v>
      </c>
      <c r="I574" t="str">
        <f>_xlfn.CONCAT($A$1,H574,$C$1,H574,$D$1)</f>
        <v xml:space="preserve"> &lt;input class="form-control" id="cr9aa_caseoutcomesnumctruledagainst"  type="number" value="{% if recordCount &gt; 0 %}{{myquery.results.entities[0].cr9aa_caseoutcomesnumctruledagainst}} {% endif %}"&gt;</v>
      </c>
    </row>
    <row r="575" spans="3:9" ht="18" x14ac:dyDescent="0.2">
      <c r="C575">
        <v>70</v>
      </c>
      <c r="D575" s="2" t="s">
        <v>2674</v>
      </c>
      <c r="E575" s="6"/>
      <c r="F575" s="6"/>
      <c r="H575" s="26" t="s">
        <v>2737</v>
      </c>
    </row>
    <row r="576" spans="3:9" ht="18" x14ac:dyDescent="0.2">
      <c r="C576">
        <v>71</v>
      </c>
      <c r="D576" s="8" t="s">
        <v>611</v>
      </c>
      <c r="E576" s="8"/>
      <c r="F576" s="8"/>
      <c r="G576">
        <v>1</v>
      </c>
      <c r="H576" s="26" t="s">
        <v>1599</v>
      </c>
      <c r="I576" t="str">
        <f>_xlfn.CONCAT($A$1,H576,$C$1,H576,$D$1)</f>
        <v xml:space="preserve"> &lt;input class="form-control" id="cr9aa_caseoutcomesnumclientreturnedcust"  type="number" value="{% if recordCount &gt; 0 %}{{myquery.results.entities[0].cr9aa_caseoutcomesnumclientreturnedcust}} {% endif %}"&gt;</v>
      </c>
    </row>
    <row r="577" spans="1:9" ht="18" x14ac:dyDescent="0.2">
      <c r="C577">
        <v>71</v>
      </c>
      <c r="D577" s="2" t="s">
        <v>2678</v>
      </c>
      <c r="E577" s="6"/>
      <c r="F577" s="6"/>
      <c r="H577" s="26" t="s">
        <v>2697</v>
      </c>
    </row>
    <row r="578" spans="1:9" ht="18" x14ac:dyDescent="0.2">
      <c r="C578">
        <v>72</v>
      </c>
      <c r="D578" s="8" t="s">
        <v>612</v>
      </c>
      <c r="E578" s="8"/>
      <c r="F578" s="8"/>
      <c r="G578">
        <v>3</v>
      </c>
      <c r="H578" s="26" t="s">
        <v>1601</v>
      </c>
      <c r="I578" t="str">
        <f>_xlfn.CONCAT($A$1,H578,$C$1,H578,$D$1)</f>
        <v xml:space="preserve"> &lt;input class="form-control" id="cr9aa_caseoutcomesnumotherpleasespecifyasneede"  type="number" value="{% if recordCount &gt; 0 %}{{myquery.results.entities[0].cr9aa_caseoutcomesnumotherpleasespecifyasneede}} {% endif %}"&gt;</v>
      </c>
    </row>
    <row r="579" spans="1:9" ht="18" x14ac:dyDescent="0.2">
      <c r="C579">
        <v>72</v>
      </c>
      <c r="D579" s="2" t="s">
        <v>2682</v>
      </c>
      <c r="E579" s="6"/>
      <c r="F579" s="6"/>
      <c r="H579" s="26" t="s">
        <v>2733</v>
      </c>
    </row>
    <row r="580" spans="1:9" ht="18" x14ac:dyDescent="0.2">
      <c r="C580">
        <v>73</v>
      </c>
      <c r="D580" s="6" t="s">
        <v>613</v>
      </c>
      <c r="E580" s="6"/>
      <c r="F580" s="6"/>
      <c r="G580">
        <v>53</v>
      </c>
      <c r="H580" s="26" t="s">
        <v>1648</v>
      </c>
      <c r="I580" t="str">
        <f>_xlfn.CONCAT($A$1,H580,$C$1,H580,$D$1)</f>
        <v xml:space="preserve"> &lt;input class="form-control" id="cr9aa_programaticoutcomesnumclinicsheldatrsc"  type="number" value="{% if recordCount &gt; 0 %}{{myquery.results.entities[0].cr9aa_programaticoutcomesnumclinicsheldatrsc}} {% endif %}"&gt;</v>
      </c>
    </row>
    <row r="581" spans="1:9" s="35" customFormat="1" ht="18" x14ac:dyDescent="0.2">
      <c r="A581" s="35" t="s">
        <v>49</v>
      </c>
      <c r="C581" s="35">
        <v>1</v>
      </c>
      <c r="D581" s="35" t="s">
        <v>771</v>
      </c>
      <c r="H581" s="26" t="s">
        <v>1570</v>
      </c>
      <c r="I581" s="35" t="str">
        <f t="shared" ref="I581:I618" si="14">_xlfn.CONCAT($A$1,H581,$C$1,H581,$D$1)</f>
        <v xml:space="preserve"> &lt;input class="form-control" id="cr9aa_numnewrefsrcvd"  type="number" value="{% if recordCount &gt; 0 %}{{myquery.results.entities[0].cr9aa_numnewrefsrcvd}} {% endif %}"&gt;</v>
      </c>
    </row>
    <row r="582" spans="1:9" ht="18" x14ac:dyDescent="0.2">
      <c r="C582">
        <v>2</v>
      </c>
      <c r="D582" t="s">
        <v>387</v>
      </c>
      <c r="H582" s="26" t="s">
        <v>1569</v>
      </c>
      <c r="I582" t="str">
        <f t="shared" si="14"/>
        <v xml:space="preserve"> &lt;input class="form-control" id="cr9aa_numnewenrollments"  type="number" value="{% if recordCount &gt; 0 %}{{myquery.results.entities[0].cr9aa_numnewenrollments}} {% endif %}"&gt;</v>
      </c>
    </row>
    <row r="583" spans="1:9" ht="18" x14ac:dyDescent="0.2">
      <c r="C583">
        <v>3</v>
      </c>
      <c r="D583" t="s">
        <v>206</v>
      </c>
      <c r="H583" s="26" t="s">
        <v>1548</v>
      </c>
      <c r="I583" t="str">
        <f t="shared" si="14"/>
        <v xml:space="preserve"> &lt;input class="form-control" id="cr9aa_newenrollnumfemale"  type="number" value="{% if recordCount &gt; 0 %}{{myquery.results.entities[0].cr9aa_newenrollnumfemale}} {% endif %}"&gt;</v>
      </c>
    </row>
    <row r="584" spans="1:9" ht="18" x14ac:dyDescent="0.2">
      <c r="C584">
        <v>4</v>
      </c>
      <c r="D584" t="s">
        <v>207</v>
      </c>
      <c r="H584" s="26" t="s">
        <v>1550</v>
      </c>
      <c r="I584" t="str">
        <f t="shared" si="14"/>
        <v xml:space="preserve"> &lt;input class="form-control" id="cr9aa_newenrollnummale"  type="number" value="{% if recordCount &gt; 0 %}{{myquery.results.entities[0].cr9aa_newenrollnummale}} {% endif %}"&gt;</v>
      </c>
    </row>
    <row r="585" spans="1:9" ht="18" x14ac:dyDescent="0.2">
      <c r="C585">
        <v>5</v>
      </c>
      <c r="D585" t="s">
        <v>208</v>
      </c>
      <c r="H585" s="26" t="s">
        <v>1547</v>
      </c>
      <c r="I585" t="str">
        <f t="shared" si="14"/>
        <v xml:space="preserve"> &lt;input class="form-control" id="cr9aa_newenrollnumblack"  type="number" value="{% if recordCount &gt; 0 %}{{myquery.results.entities[0].cr9aa_newenrollnumblack}} {% endif %}"&gt;</v>
      </c>
    </row>
    <row r="586" spans="1:9" ht="18" x14ac:dyDescent="0.2">
      <c r="C586">
        <v>6</v>
      </c>
      <c r="D586" t="s">
        <v>209</v>
      </c>
      <c r="H586" s="26" t="s">
        <v>1549</v>
      </c>
      <c r="I586" t="str">
        <f t="shared" si="14"/>
        <v xml:space="preserve"> &lt;input class="form-control" id="cr9aa_newenrollnumlatinohispanic"  type="number" value="{% if recordCount &gt; 0 %}{{myquery.results.entities[0].cr9aa_newenrollnumlatinohispanic}} {% endif %}"&gt;</v>
      </c>
    </row>
    <row r="587" spans="1:9" ht="18" x14ac:dyDescent="0.2">
      <c r="C587">
        <v>7</v>
      </c>
      <c r="D587" t="s">
        <v>210</v>
      </c>
      <c r="H587" s="26" t="s">
        <v>1546</v>
      </c>
      <c r="I587" t="str">
        <f t="shared" si="14"/>
        <v xml:space="preserve"> &lt;input class="form-control" id="cr9aa_newenrollnumasian"  type="number" value="{% if recordCount &gt; 0 %}{{myquery.results.entities[0].cr9aa_newenrollnumasian}} {% endif %}"&gt;</v>
      </c>
    </row>
    <row r="588" spans="1:9" ht="18" x14ac:dyDescent="0.2">
      <c r="C588">
        <v>8</v>
      </c>
      <c r="D588" t="s">
        <v>211</v>
      </c>
      <c r="H588" s="26" t="s">
        <v>1555</v>
      </c>
      <c r="I588" t="str">
        <f t="shared" si="14"/>
        <v xml:space="preserve"> &lt;input class="form-control" id="cr9aa_newenrollnumwhite"  type="number" value="{% if recordCount &gt; 0 %}{{myquery.results.entities[0].cr9aa_newenrollnumwhite}} {% endif %}"&gt;</v>
      </c>
    </row>
    <row r="589" spans="1:9" ht="18" x14ac:dyDescent="0.2">
      <c r="C589">
        <v>9</v>
      </c>
      <c r="D589" t="s">
        <v>212</v>
      </c>
      <c r="H589" s="26" t="s">
        <v>1551</v>
      </c>
      <c r="I589" t="str">
        <f t="shared" si="14"/>
        <v xml:space="preserve"> &lt;input class="form-control" id="cr9aa_newenrollnumotherunknownmixed"  type="number" value="{% if recordCount &gt; 0 %}{{myquery.results.entities[0].cr9aa_newenrollnumotherunknownmixed}} {% endif %}"&gt;</v>
      </c>
    </row>
    <row r="590" spans="1:9" ht="18" x14ac:dyDescent="0.2">
      <c r="C590">
        <v>10</v>
      </c>
      <c r="D590" s="11" t="s">
        <v>213</v>
      </c>
      <c r="E590" s="11"/>
      <c r="F590" s="11"/>
      <c r="H590" s="26" t="s">
        <v>1545</v>
      </c>
      <c r="I590" t="str">
        <f t="shared" si="14"/>
        <v xml:space="preserve"> &lt;input class="form-control" id="cr9aa_newenrollnumagedgt25"  type="number" value="{% if recordCount &gt; 0 %}{{myquery.results.entities[0].cr9aa_newenrollnumagedgt25}} {% endif %}"&gt;</v>
      </c>
    </row>
    <row r="591" spans="1:9" ht="18" x14ac:dyDescent="0.2">
      <c r="C591">
        <v>11</v>
      </c>
      <c r="D591" s="11" t="s">
        <v>214</v>
      </c>
      <c r="E591" s="11"/>
      <c r="F591" s="11"/>
      <c r="H591" s="26" t="s">
        <v>1541</v>
      </c>
      <c r="I591" t="str">
        <f t="shared" si="14"/>
        <v xml:space="preserve"> &lt;input class="form-control" id="cr9aa_newenrollnumaged2635"  type="number" value="{% if recordCount &gt; 0 %}{{myquery.results.entities[0].cr9aa_newenrollnumaged2635}} {% endif %}"&gt;</v>
      </c>
    </row>
    <row r="592" spans="1:9" ht="18" x14ac:dyDescent="0.2">
      <c r="C592">
        <v>12</v>
      </c>
      <c r="D592" s="11" t="s">
        <v>215</v>
      </c>
      <c r="E592" s="11"/>
      <c r="F592" s="11"/>
      <c r="H592" s="26" t="s">
        <v>1542</v>
      </c>
      <c r="I592" t="str">
        <f t="shared" si="14"/>
        <v xml:space="preserve"> &lt;input class="form-control" id="cr9aa_newenrollnumaged3645"  type="number" value="{% if recordCount &gt; 0 %}{{myquery.results.entities[0].cr9aa_newenrollnumaged3645}} {% endif %}"&gt;</v>
      </c>
    </row>
    <row r="593" spans="3:9" ht="18" x14ac:dyDescent="0.2">
      <c r="C593">
        <v>13</v>
      </c>
      <c r="D593" s="11" t="s">
        <v>216</v>
      </c>
      <c r="E593" s="11"/>
      <c r="F593" s="11"/>
      <c r="H593" s="26" t="s">
        <v>1543</v>
      </c>
      <c r="I593" t="str">
        <f t="shared" si="14"/>
        <v xml:space="preserve"> &lt;input class="form-control" id="cr9aa_newenrollnumaged4655"  type="number" value="{% if recordCount &gt; 0 %}{{myquery.results.entities[0].cr9aa_newenrollnumaged4655}} {% endif %}"&gt;</v>
      </c>
    </row>
    <row r="594" spans="3:9" ht="18" x14ac:dyDescent="0.2">
      <c r="C594">
        <v>14</v>
      </c>
      <c r="D594" s="11" t="s">
        <v>217</v>
      </c>
      <c r="E594" s="11"/>
      <c r="F594" s="11"/>
      <c r="H594" s="26" t="s">
        <v>1544</v>
      </c>
      <c r="I594" t="str">
        <f t="shared" si="14"/>
        <v xml:space="preserve"> &lt;input class="form-control" id="cr9aa_newenrollnumaged55"  type="number" value="{% if recordCount &gt; 0 %}{{myquery.results.entities[0].cr9aa_newenrollnumaged55}} {% endif %}"&gt;</v>
      </c>
    </row>
    <row r="595" spans="3:9" ht="18" x14ac:dyDescent="0.2">
      <c r="C595">
        <v>15</v>
      </c>
      <c r="D595" s="11" t="s">
        <v>218</v>
      </c>
      <c r="E595" s="11"/>
      <c r="F595" s="11"/>
      <c r="H595" s="26" t="s">
        <v>1540</v>
      </c>
      <c r="I595" t="str">
        <f t="shared" si="14"/>
        <v xml:space="preserve"> &lt;input class="form-control" id="cr9aa_newenrollageunknown"  type="number" value="{% if recordCount &gt; 0 %}{{myquery.results.entities[0].cr9aa_newenrollageunknown}} {% endif %}"&gt;</v>
      </c>
    </row>
    <row r="596" spans="3:9" ht="18" x14ac:dyDescent="0.2">
      <c r="C596">
        <v>16</v>
      </c>
      <c r="D596" s="11" t="s">
        <v>219</v>
      </c>
      <c r="E596" s="11"/>
      <c r="F596" s="11"/>
      <c r="H596" s="26" t="s">
        <v>1558</v>
      </c>
      <c r="I596" t="str">
        <f t="shared" si="14"/>
        <v xml:space="preserve"> &lt;input class="form-control" id="cr9aa_newenrollregionwest"  type="number" value="{% if recordCount &gt; 0 %}{{myquery.results.entities[0].cr9aa_newenrollregionwest}} {% endif %}"&gt;</v>
      </c>
    </row>
    <row r="597" spans="3:9" ht="18" x14ac:dyDescent="0.2">
      <c r="C597">
        <v>17</v>
      </c>
      <c r="D597" s="11" t="s">
        <v>220</v>
      </c>
      <c r="E597" s="11"/>
      <c r="F597" s="11"/>
      <c r="H597" s="26" t="s">
        <v>1556</v>
      </c>
      <c r="I597" t="str">
        <f t="shared" si="14"/>
        <v xml:space="preserve"> &lt;input class="form-control" id="cr9aa_newenrollregioncentral"  type="number" value="{% if recordCount &gt; 0 %}{{myquery.results.entities[0].cr9aa_newenrollregioncentral}} {% endif %}"&gt;</v>
      </c>
    </row>
    <row r="598" spans="3:9" ht="18" x14ac:dyDescent="0.2">
      <c r="C598">
        <v>18</v>
      </c>
      <c r="D598" s="11" t="s">
        <v>221</v>
      </c>
      <c r="E598" s="11"/>
      <c r="F598" s="11"/>
      <c r="H598" s="26" t="s">
        <v>1557</v>
      </c>
      <c r="I598" t="str">
        <f t="shared" si="14"/>
        <v xml:space="preserve"> &lt;input class="form-control" id="cr9aa_newenrollregioneast"  type="number" value="{% if recordCount &gt; 0 %}{{myquery.results.entities[0].cr9aa_newenrollregioneast}} {% endif %}"&gt;</v>
      </c>
    </row>
    <row r="599" spans="3:9" ht="18" x14ac:dyDescent="0.2">
      <c r="C599">
        <v>19</v>
      </c>
      <c r="D599" s="11" t="s">
        <v>223</v>
      </c>
      <c r="E599" s="11"/>
      <c r="F599" s="11"/>
      <c r="H599" s="26" t="s">
        <v>1559</v>
      </c>
      <c r="I599" t="str">
        <f t="shared" si="14"/>
        <v xml:space="preserve"> &lt;input class="form-control" id="cr9aa_newenrolltierab109prob"  type="number" value="{% if recordCount &gt; 0 %}{{myquery.results.entities[0].cr9aa_newenrolltierab109prob}} {% endif %}"&gt;</v>
      </c>
    </row>
    <row r="600" spans="3:9" ht="18" x14ac:dyDescent="0.2">
      <c r="C600">
        <v>20</v>
      </c>
      <c r="D600" s="11" t="s">
        <v>224</v>
      </c>
      <c r="E600" s="11"/>
      <c r="F600" s="11"/>
      <c r="H600" s="26" t="s">
        <v>1564</v>
      </c>
      <c r="I600" t="str">
        <f t="shared" si="14"/>
        <v xml:space="preserve"> &lt;input class="form-control" id="cr9aa_newenrolltierfelonyprob"  type="number" value="{% if recordCount &gt; 0 %}{{myquery.results.entities[0].cr9aa_newenrolltierfelonyprob}} {% endif %}"&gt;</v>
      </c>
    </row>
    <row r="601" spans="3:9" ht="18" x14ac:dyDescent="0.2">
      <c r="C601">
        <v>21</v>
      </c>
      <c r="D601" s="11" t="s">
        <v>556</v>
      </c>
      <c r="E601" s="11"/>
      <c r="F601" s="11"/>
      <c r="H601" s="26" t="s">
        <v>1565</v>
      </c>
      <c r="I601" t="str">
        <f t="shared" si="14"/>
        <v xml:space="preserve"> &lt;input class="form-control" id="cr9aa_newenrolltierlt30daysincustrelwinlast"  type="number" value="{% if recordCount &gt; 0 %}{{myquery.results.entities[0].cr9aa_newenrolltierlt30daysincustrelwinlast}} {% endif %}"&gt;</v>
      </c>
    </row>
    <row r="602" spans="3:9" ht="18" x14ac:dyDescent="0.2">
      <c r="C602">
        <v>22</v>
      </c>
      <c r="D602" s="11" t="s">
        <v>281</v>
      </c>
      <c r="E602" s="11"/>
      <c r="F602" s="11"/>
      <c r="H602" s="26" t="s">
        <v>1560</v>
      </c>
      <c r="I602" t="str">
        <f t="shared" si="14"/>
        <v xml:space="preserve"> &lt;input class="form-control" id="cr9aa_newenrolltiercurrawaitingtrial"  type="number" value="{% if recordCount &gt; 0 %}{{myquery.results.entities[0].cr9aa_newenrolltiercurrawaitingtrial}} {% endif %}"&gt;</v>
      </c>
    </row>
    <row r="603" spans="3:9" ht="18" x14ac:dyDescent="0.2">
      <c r="C603">
        <v>23</v>
      </c>
      <c r="D603" s="11" t="s">
        <v>282</v>
      </c>
      <c r="E603" s="11"/>
      <c r="F603" s="11"/>
      <c r="H603" s="26" t="s">
        <v>1562</v>
      </c>
      <c r="I603" t="str">
        <f t="shared" si="14"/>
        <v xml:space="preserve"> &lt;input class="form-control" id="cr9aa_newenrolltiercurronctprob"  type="number" value="{% if recordCount &gt; 0 %}{{myquery.results.entities[0].cr9aa_newenrolltiercurronctprob}} {% endif %}"&gt;</v>
      </c>
    </row>
    <row r="604" spans="3:9" ht="18" x14ac:dyDescent="0.2">
      <c r="C604">
        <v>24</v>
      </c>
      <c r="D604" s="11" t="s">
        <v>285</v>
      </c>
      <c r="E604" s="11"/>
      <c r="F604" s="11"/>
      <c r="H604" s="26" t="s">
        <v>1568</v>
      </c>
      <c r="I604" t="str">
        <f t="shared" si="14"/>
        <v xml:space="preserve"> &lt;input class="form-control" id="cr9aa_newenrolltierspecctprobbehavioraldvdrug"  type="number" value="{% if recordCount &gt; 0 %}{{myquery.results.entities[0].cr9aa_newenrolltierspecctprobbehavioraldvdrug}} {% endif %}"&gt;</v>
      </c>
    </row>
    <row r="605" spans="3:9" ht="18" x14ac:dyDescent="0.2">
      <c r="C605">
        <v>25</v>
      </c>
      <c r="D605" s="11" t="s">
        <v>283</v>
      </c>
      <c r="E605" s="11"/>
      <c r="F605" s="11"/>
      <c r="H605" s="26" t="s">
        <v>1563</v>
      </c>
      <c r="I605" t="str">
        <f t="shared" si="14"/>
        <v xml:space="preserve"> &lt;input class="form-control" id="cr9aa_newenrolltiercurronparole"  type="number" value="{% if recordCount &gt; 0 %}{{myquery.results.entities[0].cr9aa_newenrolltiercurronparole}} {% endif %}"&gt;</v>
      </c>
    </row>
    <row r="606" spans="3:9" ht="18" x14ac:dyDescent="0.2">
      <c r="C606">
        <v>26</v>
      </c>
      <c r="D606" s="11" t="s">
        <v>284</v>
      </c>
      <c r="E606" s="11"/>
      <c r="F606" s="11"/>
      <c r="H606" s="26" t="s">
        <v>1561</v>
      </c>
      <c r="I606" t="str">
        <f t="shared" si="14"/>
        <v xml:space="preserve"> &lt;input class="form-control" id="cr9aa_newenrolltiercurrincust"  type="number" value="{% if recordCount &gt; 0 %}{{myquery.results.entities[0].cr9aa_newenrolltiercurrincust}} {% endif %}"&gt;</v>
      </c>
    </row>
    <row r="607" spans="3:9" ht="18" x14ac:dyDescent="0.2">
      <c r="C607">
        <v>27</v>
      </c>
      <c r="D607" s="11" t="s">
        <v>388</v>
      </c>
      <c r="E607" s="11"/>
      <c r="F607" s="11"/>
      <c r="H607" s="26" t="s">
        <v>1567</v>
      </c>
      <c r="I607" t="str">
        <f t="shared" si="14"/>
        <v xml:space="preserve"> &lt;input class="form-control" id="cr9aa_newenrolltieroutjurisdiction"  type="number" value="{% if recordCount &gt; 0 %}{{myquery.results.entities[0].cr9aa_newenrolltieroutjurisdiction}} {% endif %}"&gt;</v>
      </c>
    </row>
    <row r="608" spans="3:9" ht="18" x14ac:dyDescent="0.2">
      <c r="C608">
        <v>28</v>
      </c>
      <c r="D608" s="11" t="s">
        <v>389</v>
      </c>
      <c r="E608" s="11"/>
      <c r="F608" s="11"/>
      <c r="H608" s="26" t="s">
        <v>1566</v>
      </c>
      <c r="I608" t="str">
        <f t="shared" si="14"/>
        <v xml:space="preserve"> &lt;input class="form-control" id="cr9aa_newenrolltiernonetheabove"  type="number" value="{% if recordCount &gt; 0 %}{{myquery.results.entities[0].cr9aa_newenrolltiernonetheabove}} {% endif %}"&gt;</v>
      </c>
    </row>
    <row r="609" spans="1:9" ht="18" x14ac:dyDescent="0.2">
      <c r="C609">
        <v>29</v>
      </c>
      <c r="D609" s="11" t="s">
        <v>233</v>
      </c>
      <c r="E609" s="11"/>
      <c r="F609" s="11"/>
      <c r="H609" s="26" t="s">
        <v>1553</v>
      </c>
      <c r="I609" t="str">
        <f t="shared" si="14"/>
        <v xml:space="preserve"> &lt;input class="form-control" id="cr9aa_newenrollnumseekingreunwparents"  type="number" value="{% if recordCount &gt; 0 %}{{myquery.results.entities[0].cr9aa_newenrollnumseekingreunwparents}} {% endif %}"&gt;</v>
      </c>
    </row>
    <row r="610" spans="1:9" ht="18" x14ac:dyDescent="0.2">
      <c r="C610">
        <v>30</v>
      </c>
      <c r="D610" t="s">
        <v>234</v>
      </c>
      <c r="H610" s="26" t="s">
        <v>1554</v>
      </c>
      <c r="I610" t="str">
        <f t="shared" si="14"/>
        <v xml:space="preserve"> &lt;input class="form-control" id="cr9aa_newenrollnumseekingreunwpartner"  type="number" value="{% if recordCount &gt; 0 %}{{myquery.results.entities[0].cr9aa_newenrollnumseekingreunwpartner}} {% endif %}"&gt;</v>
      </c>
    </row>
    <row r="611" spans="1:9" ht="18" x14ac:dyDescent="0.2">
      <c r="C611">
        <v>31</v>
      </c>
      <c r="D611" t="s">
        <v>235</v>
      </c>
      <c r="H611" s="26" t="s">
        <v>1552</v>
      </c>
      <c r="I611" t="str">
        <f t="shared" si="14"/>
        <v xml:space="preserve"> &lt;input class="form-control" id="cr9aa_newenrollnumseekingreunwchildren"  type="number" value="{% if recordCount &gt; 0 %}{{myquery.results.entities[0].cr9aa_newenrollnumseekingreunwchildren}} {% endif %}"&gt;</v>
      </c>
    </row>
    <row r="612" spans="1:9" ht="18" x14ac:dyDescent="0.2">
      <c r="C612">
        <v>32</v>
      </c>
      <c r="D612" t="s">
        <v>311</v>
      </c>
      <c r="H612" s="26" t="s">
        <v>1532</v>
      </c>
      <c r="I612" t="str">
        <f t="shared" si="14"/>
        <v xml:space="preserve"> &lt;input class="form-control" id="cr9aa_allenrollnumenrolledinfamskillsprog"  type="number" value="{% if recordCount &gt; 0 %}{{myquery.results.entities[0].cr9aa_allenrollnumenrolledinfamskillsprog}} {% endif %}"&gt;</v>
      </c>
    </row>
    <row r="613" spans="1:9" ht="18" x14ac:dyDescent="0.2">
      <c r="C613">
        <v>33</v>
      </c>
      <c r="D613" t="s">
        <v>312</v>
      </c>
      <c r="H613" s="26" t="s">
        <v>1533</v>
      </c>
      <c r="I613" t="str">
        <f t="shared" si="14"/>
        <v xml:space="preserve"> &lt;input class="form-control" id="cr9aa_allenrollnumreceivingreunsvcs"  type="number" value="{% if recordCount &gt; 0 %}{{myquery.results.entities[0].cr9aa_allenrollnumreceivingreunsvcs}} {% endif %}"&gt;</v>
      </c>
    </row>
    <row r="614" spans="1:9" ht="18" x14ac:dyDescent="0.2">
      <c r="C614">
        <v>34</v>
      </c>
      <c r="D614" t="s">
        <v>313</v>
      </c>
      <c r="H614" s="26" t="s">
        <v>1531</v>
      </c>
      <c r="I614" t="str">
        <f t="shared" si="14"/>
        <v xml:space="preserve"> &lt;input class="form-control" id="cr9aa_allenrollnumdevelopedreunplan"  type="number" value="{% if recordCount &gt; 0 %}{{myquery.results.entities[0].cr9aa_allenrollnumdevelopedreunplan}} {% endif %}"&gt;</v>
      </c>
    </row>
    <row r="615" spans="1:9" ht="18" x14ac:dyDescent="0.2">
      <c r="C615">
        <v>35</v>
      </c>
      <c r="D615" t="s">
        <v>314</v>
      </c>
      <c r="H615" s="26" t="s">
        <v>1530</v>
      </c>
      <c r="I615" t="str">
        <f t="shared" si="14"/>
        <v xml:space="preserve"> &lt;input class="form-control" id="cr9aa_allenrollnumdevelopedfollowupplan"  type="number" value="{% if recordCount &gt; 0 %}{{myquery.results.entities[0].cr9aa_allenrollnumdevelopedfollowupplan}} {% endif %}"&gt;</v>
      </c>
    </row>
    <row r="616" spans="1:9" ht="18" x14ac:dyDescent="0.2">
      <c r="C616">
        <v>36</v>
      </c>
      <c r="D616" t="s">
        <v>315</v>
      </c>
      <c r="H616" s="26" t="s">
        <v>1534</v>
      </c>
      <c r="I616" t="str">
        <f t="shared" si="14"/>
        <v xml:space="preserve"> &lt;input class="form-control" id="cr9aa_allenrollnumsuccessfullycompletedprog"  type="number" value="{% if recordCount &gt; 0 %}{{myquery.results.entities[0].cr9aa_allenrollnumsuccessfullycompletedprog}} {% endif %}"&gt;</v>
      </c>
    </row>
    <row r="617" spans="1:9" ht="18" x14ac:dyDescent="0.2">
      <c r="C617">
        <v>37</v>
      </c>
      <c r="D617" t="s">
        <v>390</v>
      </c>
      <c r="H617" s="26" t="s">
        <v>1536</v>
      </c>
      <c r="I617" t="str">
        <f t="shared" si="14"/>
        <v xml:space="preserve"> &lt;input class="form-control" id="cr9aa_allenrollunsucexitsnumlackengage"  type="number" value="{% if recordCount &gt; 0 %}{{myquery.results.entities[0].cr9aa_allenrollunsucexitsnumlackengage}} {% endif %}"&gt;</v>
      </c>
    </row>
    <row r="618" spans="1:9" ht="18" x14ac:dyDescent="0.2">
      <c r="C618">
        <v>38</v>
      </c>
      <c r="D618" t="s">
        <v>316</v>
      </c>
      <c r="H618" s="26" t="s">
        <v>1535</v>
      </c>
      <c r="I618" t="str">
        <f t="shared" si="14"/>
        <v xml:space="preserve"> &lt;input class="form-control" id="cr9aa_allenrollunsucexitsnumfailmeetprogreqs"  type="number" value="{% if recordCount &gt; 0 %}{{myquery.results.entities[0].cr9aa_allenrollunsucexitsnumfailmeetprogreqs}} {% endif %}"&gt;</v>
      </c>
    </row>
    <row r="619" spans="1:9" ht="18" x14ac:dyDescent="0.2">
      <c r="C619">
        <v>39</v>
      </c>
      <c r="D619" t="s">
        <v>317</v>
      </c>
      <c r="H619" s="26" t="s">
        <v>1539</v>
      </c>
      <c r="I619" t="str">
        <f t="shared" ref="I619:I682" si="15">_xlfn.CONCAT($A$1,H619,$C$1,H619,$D$1)</f>
        <v xml:space="preserve"> &lt;input class="form-control" id="cr9aa_allenrollunsucexitsnumrearrested"  type="number" value="{% if recordCount &gt; 0 %}{{myquery.results.entities[0].cr9aa_allenrollunsucexitsnumrearrested}} {% endif %}"&gt;</v>
      </c>
    </row>
    <row r="620" spans="1:9" ht="18" x14ac:dyDescent="0.2">
      <c r="C620">
        <v>40</v>
      </c>
      <c r="D620" t="s">
        <v>318</v>
      </c>
      <c r="H620" s="26" t="s">
        <v>1537</v>
      </c>
      <c r="I620" t="str">
        <f t="shared" si="15"/>
        <v xml:space="preserve"> &lt;input class="form-control" id="cr9aa_allenrollunsucexitsnumneedscouldnotbemet"  type="number" value="{% if recordCount &gt; 0 %}{{myquery.results.entities[0].cr9aa_allenrollunsucexitsnumneedscouldnotbemet}} {% endif %}"&gt;</v>
      </c>
    </row>
    <row r="621" spans="1:9" ht="18" x14ac:dyDescent="0.2">
      <c r="C621">
        <v>41</v>
      </c>
      <c r="D621" t="s">
        <v>319</v>
      </c>
      <c r="H621" s="26" t="s">
        <v>1538</v>
      </c>
      <c r="I621" t="str">
        <f t="shared" si="15"/>
        <v xml:space="preserve"> &lt;input class="form-control" id="cr9aa_allenrollunsucexitsnumother"  type="number" value="{% if recordCount &gt; 0 %}{{myquery.results.entities[0].cr9aa_allenrollunsucexitsnumother}} {% endif %}"&gt;</v>
      </c>
    </row>
    <row r="622" spans="1:9" ht="18" x14ac:dyDescent="0.2">
      <c r="A622" t="s">
        <v>47</v>
      </c>
      <c r="C622">
        <v>1</v>
      </c>
      <c r="D622" t="s">
        <v>772</v>
      </c>
      <c r="H622" s="26" t="s">
        <v>1487</v>
      </c>
      <c r="I622" t="str">
        <f t="shared" si="15"/>
        <v xml:space="preserve"> &lt;input class="form-control" id="cr9aa_refsnumreferred"  type="number" value="{% if recordCount &gt; 0 %}{{myquery.results.entities[0].cr9aa_refsnumreferred}} {% endif %}"&gt;</v>
      </c>
    </row>
    <row r="623" spans="1:9" ht="18" x14ac:dyDescent="0.2">
      <c r="C623">
        <v>2</v>
      </c>
      <c r="D623" t="s">
        <v>773</v>
      </c>
      <c r="H623" s="26" t="s">
        <v>1485</v>
      </c>
      <c r="I623" t="str">
        <f t="shared" si="15"/>
        <v xml:space="preserve"> &lt;input class="form-control" id="cr9aa_refsnumenrolled"  type="number" value="{% if recordCount &gt; 0 %}{{myquery.results.entities[0].cr9aa_refsnumenrolled}} {% endif %}"&gt;</v>
      </c>
    </row>
    <row r="624" spans="1:9" ht="18" x14ac:dyDescent="0.2">
      <c r="C624">
        <v>3</v>
      </c>
      <c r="D624" t="s">
        <v>774</v>
      </c>
      <c r="H624" s="26" t="s">
        <v>1486</v>
      </c>
      <c r="I624" t="str">
        <f t="shared" si="15"/>
        <v xml:space="preserve"> &lt;input class="form-control" id="cr9aa_refsnumexited"  type="number" value="{% if recordCount &gt; 0 %}{{myquery.results.entities[0].cr9aa_refsnumexited}} {% endif %}"&gt;</v>
      </c>
    </row>
    <row r="625" spans="3:9" ht="18" x14ac:dyDescent="0.2">
      <c r="C625">
        <v>4</v>
      </c>
      <c r="D625" t="s">
        <v>763</v>
      </c>
      <c r="H625" s="26" t="s">
        <v>1414</v>
      </c>
      <c r="I625" t="str">
        <f t="shared" si="15"/>
        <v xml:space="preserve"> &lt;input class="form-control" id="cr9aa_refsblack"  type="number" value="{% if recordCount &gt; 0 %}{{myquery.results.entities[0].cr9aa_refsblack}} {% endif %}"&gt;</v>
      </c>
    </row>
    <row r="626" spans="3:9" ht="18" x14ac:dyDescent="0.2">
      <c r="C626">
        <v>5</v>
      </c>
      <c r="D626" t="s">
        <v>775</v>
      </c>
      <c r="H626" s="26" t="s">
        <v>1484</v>
      </c>
      <c r="I626" t="str">
        <f t="shared" si="15"/>
        <v xml:space="preserve"> &lt;input class="form-control" id="cr9aa_refslatinoa"  type="number" value="{% if recordCount &gt; 0 %}{{myquery.results.entities[0].cr9aa_refslatinoa}} {% endif %}"&gt;</v>
      </c>
    </row>
    <row r="627" spans="3:9" ht="18" x14ac:dyDescent="0.2">
      <c r="C627">
        <v>6</v>
      </c>
      <c r="D627" t="s">
        <v>776</v>
      </c>
      <c r="H627" s="26" t="s">
        <v>1482</v>
      </c>
      <c r="I627" t="str">
        <f t="shared" si="15"/>
        <v xml:space="preserve"> &lt;input class="form-control" id="cr9aa_refsasianpacificislander"  type="number" value="{% if recordCount &gt; 0 %}{{myquery.results.entities[0].cr9aa_refsasianpacificislander}} {% endif %}"&gt;</v>
      </c>
    </row>
    <row r="628" spans="3:9" ht="18" x14ac:dyDescent="0.2">
      <c r="C628">
        <v>7</v>
      </c>
      <c r="D628" t="s">
        <v>766</v>
      </c>
      <c r="H628" s="26" t="s">
        <v>1426</v>
      </c>
      <c r="I628" t="str">
        <f t="shared" si="15"/>
        <v xml:space="preserve"> &lt;input class="form-control" id="cr9aa_refswhite"  type="number" value="{% if recordCount &gt; 0 %}{{myquery.results.entities[0].cr9aa_refswhite}} {% endif %}"&gt;</v>
      </c>
    </row>
    <row r="629" spans="3:9" ht="18" x14ac:dyDescent="0.2">
      <c r="C629">
        <v>8</v>
      </c>
      <c r="D629" t="s">
        <v>777</v>
      </c>
      <c r="H629" s="26" t="s">
        <v>1483</v>
      </c>
      <c r="I629" t="str">
        <f t="shared" si="15"/>
        <v xml:space="preserve"> &lt;input class="form-control" id="cr9aa_refsethnicityother"  type="number" value="{% if recordCount &gt; 0 %}{{myquery.results.entities[0].cr9aa_refsethnicityother}} {% endif %}"&gt;</v>
      </c>
    </row>
    <row r="630" spans="3:9" ht="18" x14ac:dyDescent="0.2">
      <c r="C630">
        <v>9</v>
      </c>
      <c r="D630" t="s">
        <v>778</v>
      </c>
      <c r="H630" s="26" t="s">
        <v>1488</v>
      </c>
      <c r="I630" t="str">
        <f t="shared" si="15"/>
        <v xml:space="preserve"> &lt;input class="form-control" id="cr9aa_refsregioncentral"  type="number" value="{% if recordCount &gt; 0 %}{{myquery.results.entities[0].cr9aa_refsregioncentral}} {% endif %}"&gt;</v>
      </c>
    </row>
    <row r="631" spans="3:9" ht="18" x14ac:dyDescent="0.2">
      <c r="C631">
        <v>10</v>
      </c>
      <c r="D631" t="s">
        <v>779</v>
      </c>
      <c r="H631" s="26" t="s">
        <v>1489</v>
      </c>
      <c r="I631" t="str">
        <f t="shared" si="15"/>
        <v xml:space="preserve"> &lt;input class="form-control" id="cr9aa_refsregioneast"  type="number" value="{% if recordCount &gt; 0 %}{{myquery.results.entities[0].cr9aa_refsregioneast}} {% endif %}"&gt;</v>
      </c>
    </row>
    <row r="632" spans="3:9" ht="18" x14ac:dyDescent="0.2">
      <c r="C632">
        <v>11</v>
      </c>
      <c r="D632" s="6" t="s">
        <v>756</v>
      </c>
      <c r="E632" s="6"/>
      <c r="F632" s="6"/>
      <c r="H632" s="26" t="s">
        <v>1423</v>
      </c>
      <c r="I632" t="str">
        <f t="shared" si="15"/>
        <v xml:space="preserve"> &lt;input class="form-control" id="cr9aa_refsnumagedgt25"  type="number" value="{% if recordCount &gt; 0 %}{{myquery.results.entities[0].cr9aa_refsnumagedgt25}} {% endif %}"&gt;</v>
      </c>
    </row>
    <row r="633" spans="3:9" ht="18" x14ac:dyDescent="0.2">
      <c r="C633">
        <v>12</v>
      </c>
      <c r="D633" s="6" t="s">
        <v>757</v>
      </c>
      <c r="E633" s="6"/>
      <c r="F633" s="6"/>
      <c r="H633" s="26" t="s">
        <v>1419</v>
      </c>
      <c r="I633" t="str">
        <f t="shared" si="15"/>
        <v xml:space="preserve"> &lt;input class="form-control" id="cr9aa_refsnumaged2635"  type="number" value="{% if recordCount &gt; 0 %}{{myquery.results.entities[0].cr9aa_refsnumaged2635}} {% endif %}"&gt;</v>
      </c>
    </row>
    <row r="634" spans="3:9" ht="18" x14ac:dyDescent="0.2">
      <c r="C634">
        <v>13</v>
      </c>
      <c r="D634" s="6" t="s">
        <v>758</v>
      </c>
      <c r="E634" s="6"/>
      <c r="F634" s="6"/>
      <c r="H634" s="26" t="s">
        <v>1420</v>
      </c>
      <c r="I634" t="str">
        <f t="shared" si="15"/>
        <v xml:space="preserve"> &lt;input class="form-control" id="cr9aa_refsnumaged3645"  type="number" value="{% if recordCount &gt; 0 %}{{myquery.results.entities[0].cr9aa_refsnumaged3645}} {% endif %}"&gt;</v>
      </c>
    </row>
    <row r="635" spans="3:9" ht="18" x14ac:dyDescent="0.2">
      <c r="C635">
        <v>14</v>
      </c>
      <c r="D635" s="6" t="s">
        <v>759</v>
      </c>
      <c r="E635" s="6"/>
      <c r="F635" s="6"/>
      <c r="H635" s="26" t="s">
        <v>1421</v>
      </c>
      <c r="I635" t="str">
        <f t="shared" si="15"/>
        <v xml:space="preserve"> &lt;input class="form-control" id="cr9aa_refsnumaged4655"  type="number" value="{% if recordCount &gt; 0 %}{{myquery.results.entities[0].cr9aa_refsnumaged4655}} {% endif %}"&gt;</v>
      </c>
    </row>
    <row r="636" spans="3:9" ht="18" x14ac:dyDescent="0.2">
      <c r="C636">
        <v>15</v>
      </c>
      <c r="D636" s="6" t="s">
        <v>760</v>
      </c>
      <c r="E636" s="6"/>
      <c r="F636" s="6"/>
      <c r="H636" s="26" t="s">
        <v>1422</v>
      </c>
      <c r="I636" t="str">
        <f t="shared" si="15"/>
        <v xml:space="preserve"> &lt;input class="form-control" id="cr9aa_refsnumaged55"  type="number" value="{% if recordCount &gt; 0 %}{{myquery.results.entities[0].cr9aa_refsnumaged55}} {% endif %}"&gt;</v>
      </c>
    </row>
    <row r="637" spans="3:9" ht="18" x14ac:dyDescent="0.2">
      <c r="C637">
        <v>16</v>
      </c>
      <c r="D637" s="6" t="s">
        <v>761</v>
      </c>
      <c r="E637" s="6"/>
      <c r="F637" s="6"/>
      <c r="H637" s="26" t="s">
        <v>1413</v>
      </c>
      <c r="I637" t="str">
        <f t="shared" si="15"/>
        <v xml:space="preserve"> &lt;input class="form-control" id="cr9aa_refsageunknown"  type="number" value="{% if recordCount &gt; 0 %}{{myquery.results.entities[0].cr9aa_refsageunknown}} {% endif %}"&gt;</v>
      </c>
    </row>
    <row r="638" spans="3:9" ht="18" x14ac:dyDescent="0.2">
      <c r="C638">
        <v>17</v>
      </c>
      <c r="D638" s="13" t="s">
        <v>780</v>
      </c>
      <c r="E638" s="13"/>
      <c r="F638" s="13"/>
      <c r="H638" s="26" t="s">
        <v>1490</v>
      </c>
      <c r="I638" t="str">
        <f t="shared" si="15"/>
        <v xml:space="preserve"> &lt;input class="form-control" id="cr9aa_refstierab109prob"  type="number" value="{% if recordCount &gt; 0 %}{{myquery.results.entities[0].cr9aa_refstierab109prob}} {% endif %}"&gt;</v>
      </c>
    </row>
    <row r="639" spans="3:9" ht="18" x14ac:dyDescent="0.2">
      <c r="C639">
        <v>18</v>
      </c>
      <c r="D639" s="13" t="s">
        <v>781</v>
      </c>
      <c r="E639" s="13"/>
      <c r="F639" s="13"/>
      <c r="H639" s="26" t="s">
        <v>1495</v>
      </c>
      <c r="I639" t="str">
        <f t="shared" si="15"/>
        <v xml:space="preserve"> &lt;input class="form-control" id="cr9aa_refstierfelonyprob"  type="number" value="{% if recordCount &gt; 0 %}{{myquery.results.entities[0].cr9aa_refstierfelonyprob}} {% endif %}"&gt;</v>
      </c>
    </row>
    <row r="640" spans="3:9" ht="18" x14ac:dyDescent="0.2">
      <c r="C640">
        <v>19</v>
      </c>
      <c r="D640" s="13" t="s">
        <v>782</v>
      </c>
      <c r="E640" s="13"/>
      <c r="F640" s="13"/>
      <c r="H640" s="26" t="s">
        <v>1496</v>
      </c>
      <c r="I640" t="str">
        <f t="shared" si="15"/>
        <v xml:space="preserve"> &lt;input class="form-control" id="cr9aa_refstierlt30daysincustreleasedwinlast3"  type="number" value="{% if recordCount &gt; 0 %}{{myquery.results.entities[0].cr9aa_refstierlt30daysincustreleasedwinlast3}} {% endif %}"&gt;</v>
      </c>
    </row>
    <row r="641" spans="3:9" ht="18" x14ac:dyDescent="0.2">
      <c r="C641">
        <v>20</v>
      </c>
      <c r="D641" s="13" t="s">
        <v>783</v>
      </c>
      <c r="E641" s="13"/>
      <c r="F641" s="13"/>
      <c r="H641" s="26" t="s">
        <v>1491</v>
      </c>
      <c r="I641" t="str">
        <f t="shared" si="15"/>
        <v xml:space="preserve"> &lt;input class="form-control" id="cr9aa_refstiercurrawaitingtrial"  type="number" value="{% if recordCount &gt; 0 %}{{myquery.results.entities[0].cr9aa_refstiercurrawaitingtrial}} {% endif %}"&gt;</v>
      </c>
    </row>
    <row r="642" spans="3:9" ht="18" x14ac:dyDescent="0.2">
      <c r="C642">
        <v>21</v>
      </c>
      <c r="D642" s="13" t="s">
        <v>784</v>
      </c>
      <c r="E642" s="13"/>
      <c r="F642" s="13"/>
      <c r="H642" s="26" t="s">
        <v>1493</v>
      </c>
      <c r="I642" t="str">
        <f t="shared" si="15"/>
        <v xml:space="preserve"> &lt;input class="form-control" id="cr9aa_refstiercurronctprob"  type="number" value="{% if recordCount &gt; 0 %}{{myquery.results.entities[0].cr9aa_refstiercurronctprob}} {% endif %}"&gt;</v>
      </c>
    </row>
    <row r="643" spans="3:9" ht="18" x14ac:dyDescent="0.2">
      <c r="C643">
        <v>22</v>
      </c>
      <c r="D643" s="13" t="s">
        <v>785</v>
      </c>
      <c r="E643" s="13"/>
      <c r="F643" s="13"/>
      <c r="H643" s="26" t="s">
        <v>1499</v>
      </c>
      <c r="I643" t="str">
        <f t="shared" si="15"/>
        <v xml:space="preserve"> &lt;input class="form-control" id="cr9aa_refstierspecctprobbehavioraldvdrug"  type="number" value="{% if recordCount &gt; 0 %}{{myquery.results.entities[0].cr9aa_refstierspecctprobbehavioraldvdrug}} {% endif %}"&gt;</v>
      </c>
    </row>
    <row r="644" spans="3:9" ht="18" x14ac:dyDescent="0.2">
      <c r="C644">
        <v>23</v>
      </c>
      <c r="D644" s="13" t="s">
        <v>786</v>
      </c>
      <c r="E644" s="13"/>
      <c r="F644" s="13"/>
      <c r="H644" s="26" t="s">
        <v>1494</v>
      </c>
      <c r="I644" t="str">
        <f t="shared" si="15"/>
        <v xml:space="preserve"> &lt;input class="form-control" id="cr9aa_refstiercurronparole"  type="number" value="{% if recordCount &gt; 0 %}{{myquery.results.entities[0].cr9aa_refstiercurronparole}} {% endif %}"&gt;</v>
      </c>
    </row>
    <row r="645" spans="3:9" ht="18" x14ac:dyDescent="0.2">
      <c r="C645">
        <v>24</v>
      </c>
      <c r="D645" s="13" t="s">
        <v>787</v>
      </c>
      <c r="E645" s="13"/>
      <c r="F645" s="13"/>
      <c r="H645" s="26" t="s">
        <v>1492</v>
      </c>
      <c r="I645" t="str">
        <f t="shared" si="15"/>
        <v xml:space="preserve"> &lt;input class="form-control" id="cr9aa_refstiercurrincust"  type="number" value="{% if recordCount &gt; 0 %}{{myquery.results.entities[0].cr9aa_refstiercurrincust}} {% endif %}"&gt;</v>
      </c>
    </row>
    <row r="646" spans="3:9" ht="18" x14ac:dyDescent="0.2">
      <c r="C646">
        <v>25</v>
      </c>
      <c r="D646" s="13" t="s">
        <v>788</v>
      </c>
      <c r="E646" s="13"/>
      <c r="F646" s="13"/>
      <c r="H646" s="26" t="s">
        <v>1498</v>
      </c>
      <c r="I646" t="str">
        <f t="shared" si="15"/>
        <v xml:space="preserve"> &lt;input class="form-control" id="cr9aa_refstieroutjurisdiction"  type="number" value="{% if recordCount &gt; 0 %}{{myquery.results.entities[0].cr9aa_refstieroutjurisdiction}} {% endif %}"&gt;</v>
      </c>
    </row>
    <row r="647" spans="3:9" ht="18" x14ac:dyDescent="0.2">
      <c r="C647">
        <v>26</v>
      </c>
      <c r="D647" s="13" t="s">
        <v>789</v>
      </c>
      <c r="E647" s="13"/>
      <c r="F647" s="13"/>
      <c r="H647" s="26" t="s">
        <v>1497</v>
      </c>
      <c r="I647" t="str">
        <f t="shared" si="15"/>
        <v xml:space="preserve"> &lt;input class="form-control" id="cr9aa_refstiernonetheabove"  type="number" value="{% if recordCount &gt; 0 %}{{myquery.results.entities[0].cr9aa_refstiernonetheabove}} {% endif %}"&gt;</v>
      </c>
    </row>
    <row r="648" spans="3:9" ht="18" x14ac:dyDescent="0.2">
      <c r="C648">
        <v>27</v>
      </c>
      <c r="D648" t="s">
        <v>645</v>
      </c>
      <c r="H648" s="26" t="s">
        <v>1469</v>
      </c>
      <c r="I648" t="str">
        <f t="shared" si="15"/>
        <v xml:space="preserve"> &lt;input class="form-control" id="cr9aa_outcomesnumactiveparts"  type="number" value="{% if recordCount &gt; 0 %}{{myquery.results.entities[0].cr9aa_outcomesnumactiveparts}} {% endif %}"&gt;</v>
      </c>
    </row>
    <row r="649" spans="3:9" ht="18" x14ac:dyDescent="0.2">
      <c r="C649">
        <v>28</v>
      </c>
      <c r="D649" t="s">
        <v>239</v>
      </c>
      <c r="H649" s="26" t="s">
        <v>1470</v>
      </c>
      <c r="I649" t="str">
        <f t="shared" si="15"/>
        <v xml:space="preserve"> &lt;input class="form-control" id="cr9aa_outcomesnumcontactedincust"  type="number" value="{% if recordCount &gt; 0 %}{{myquery.results.entities[0].cr9aa_outcomesnumcontactedincust}} {% endif %}"&gt;</v>
      </c>
    </row>
    <row r="650" spans="3:9" ht="18" x14ac:dyDescent="0.2">
      <c r="C650">
        <v>29</v>
      </c>
      <c r="D650" t="s">
        <v>243</v>
      </c>
      <c r="H650" s="26" t="s">
        <v>1475</v>
      </c>
      <c r="I650" t="str">
        <f t="shared" si="15"/>
        <v xml:space="preserve"> &lt;input class="form-control" id="cr9aa_outcomesnumenrolledinwestprog"  type="number" value="{% if recordCount &gt; 0 %}{{myquery.results.entities[0].cr9aa_outcomesnumenrolledinwestprog}} {% endif %}"&gt;</v>
      </c>
    </row>
    <row r="651" spans="3:9" ht="18" x14ac:dyDescent="0.2">
      <c r="C651">
        <v>30</v>
      </c>
      <c r="D651" t="s">
        <v>302</v>
      </c>
      <c r="H651" s="26" t="s">
        <v>1476</v>
      </c>
      <c r="I651" t="str">
        <f t="shared" si="15"/>
        <v xml:space="preserve"> &lt;input class="form-control" id="cr9aa_outcomesnumwisppriorrelease"  type="number" value="{% if recordCount &gt; 0 %}{{myquery.results.entities[0].cr9aa_outcomesnumwisppriorrelease}} {% endif %}"&gt;</v>
      </c>
    </row>
    <row r="652" spans="3:9" ht="18" x14ac:dyDescent="0.2">
      <c r="C652">
        <v>31</v>
      </c>
      <c r="D652" t="s">
        <v>1456</v>
      </c>
      <c r="H652" s="26" t="s">
        <v>1472</v>
      </c>
      <c r="I652" t="str">
        <f t="shared" si="15"/>
        <v xml:space="preserve"> &lt;input class="form-control" id="cr9aa_outcomesnumenrolledinatleast1svc"  type="number" value="{% if recordCount &gt; 0 %}{{myquery.results.entities[0].cr9aa_outcomesnumenrolledinatleast1svc}} {% endif %}"&gt;</v>
      </c>
    </row>
    <row r="653" spans="3:9" ht="18" x14ac:dyDescent="0.2">
      <c r="C653">
        <v>32</v>
      </c>
      <c r="D653" t="s">
        <v>260</v>
      </c>
      <c r="H653" s="26" t="s">
        <v>1473</v>
      </c>
      <c r="I653" t="str">
        <f t="shared" si="15"/>
        <v xml:space="preserve"> &lt;input class="form-control" id="cr9aa_outcomesnumenrolledinatleast2svcs"  type="number" value="{% if recordCount &gt; 0 %}{{myquery.results.entities[0].cr9aa_outcomesnumenrolledinatleast2svcs}} {% endif %}"&gt;</v>
      </c>
    </row>
    <row r="654" spans="3:9" ht="18" x14ac:dyDescent="0.2">
      <c r="C654">
        <v>33</v>
      </c>
      <c r="D654" t="s">
        <v>261</v>
      </c>
      <c r="H654" s="26" t="s">
        <v>1474</v>
      </c>
      <c r="I654" t="str">
        <f t="shared" si="15"/>
        <v xml:space="preserve"> &lt;input class="form-control" id="cr9aa_outcomesnumenrolledinatleast3svcs"  type="number" value="{% if recordCount &gt; 0 %}{{myquery.results.entities[0].cr9aa_outcomesnumenrolledinatleast3svcs}} {% endif %}"&gt;</v>
      </c>
    </row>
    <row r="655" spans="3:9" ht="18" x14ac:dyDescent="0.2">
      <c r="C655">
        <v>34</v>
      </c>
      <c r="D655" t="s">
        <v>242</v>
      </c>
      <c r="H655" s="26" t="s">
        <v>442</v>
      </c>
      <c r="I655" t="str">
        <f t="shared" si="15"/>
        <v xml:space="preserve"> &lt;input class="form-control" id="cr9aa_outcomesnumsuccessfullycompletedprog"  type="number" value="{% if recordCount &gt; 0 %}{{myquery.results.entities[0].cr9aa_outcomesnumsuccessfullycompletedprog}} {% endif %}"&gt;</v>
      </c>
    </row>
    <row r="656" spans="3:9" ht="18" x14ac:dyDescent="0.2">
      <c r="C656">
        <v>35</v>
      </c>
      <c r="D656" t="s">
        <v>244</v>
      </c>
      <c r="H656" s="26" t="s">
        <v>1471</v>
      </c>
      <c r="I656" t="str">
        <f t="shared" si="15"/>
        <v xml:space="preserve"> &lt;input class="form-control" id="cr9aa_outcomesnumdidnotcompleteprog"  type="number" value="{% if recordCount &gt; 0 %}{{myquery.results.entities[0].cr9aa_outcomesnumdidnotcompleteprog}} {% endif %}"&gt;</v>
      </c>
    </row>
    <row r="657" spans="1:9" ht="18" x14ac:dyDescent="0.2">
      <c r="C657">
        <v>36</v>
      </c>
      <c r="D657" t="s">
        <v>303</v>
      </c>
      <c r="H657" s="26" t="s">
        <v>1479</v>
      </c>
      <c r="I657" t="str">
        <f t="shared" si="15"/>
        <v xml:space="preserve"> &lt;input class="form-control" id="cr9aa_reasonsforincompletefailmeetprogreqs"  type="number" value="{% if recordCount &gt; 0 %}{{myquery.results.entities[0].cr9aa_reasonsforincompletefailmeetprogreqs}} {% endif %}"&gt;</v>
      </c>
    </row>
    <row r="658" spans="1:9" ht="18" x14ac:dyDescent="0.2">
      <c r="C658">
        <v>37</v>
      </c>
      <c r="D658" t="s">
        <v>1465</v>
      </c>
      <c r="H658" s="26" t="s">
        <v>1478</v>
      </c>
      <c r="I658" t="str">
        <f t="shared" si="15"/>
        <v xml:space="preserve"> &lt;input class="form-control" id="cr9aa_reasonsforincompleteduectcriminvolvement"  type="number" value="{% if recordCount &gt; 0 %}{{myquery.results.entities[0].cr9aa_reasonsforincompleteduectcriminvolvement}} {% endif %}"&gt;</v>
      </c>
    </row>
    <row r="659" spans="1:9" ht="18" x14ac:dyDescent="0.2">
      <c r="C659">
        <v>38</v>
      </c>
      <c r="D659" t="s">
        <v>415</v>
      </c>
      <c r="H659" s="26" t="s">
        <v>1480</v>
      </c>
      <c r="I659" t="str">
        <f t="shared" si="15"/>
        <v xml:space="preserve"> &lt;input class="form-control" id="cr9aa_reasonsforincompletelackengage"  type="number" value="{% if recordCount &gt; 0 %}{{myquery.results.entities[0].cr9aa_reasonsforincompletelackengage}} {% endif %}"&gt;</v>
      </c>
    </row>
    <row r="660" spans="1:9" ht="18" x14ac:dyDescent="0.2">
      <c r="C660">
        <v>39</v>
      </c>
      <c r="D660" t="s">
        <v>51</v>
      </c>
      <c r="H660" s="26" t="s">
        <v>1477</v>
      </c>
      <c r="I660" t="str">
        <f t="shared" si="15"/>
        <v xml:space="preserve"> &lt;input class="form-control" id="cr9aa_reasonsforincompleteabsconding"  type="number" value="{% if recordCount &gt; 0 %}{{myquery.results.entities[0].cr9aa_reasonsforincompleteabsconding}} {% endif %}"&gt;</v>
      </c>
    </row>
    <row r="661" spans="1:9" ht="18" x14ac:dyDescent="0.2">
      <c r="C661">
        <v>40</v>
      </c>
      <c r="D661" t="s">
        <v>1458</v>
      </c>
      <c r="H661" s="26" t="s">
        <v>1481</v>
      </c>
      <c r="I661" t="str">
        <f t="shared" si="15"/>
        <v xml:space="preserve"> &lt;input class="form-control" id="cr9aa_reasonsforincompleterelocationcasexfer"  type="number" value="{% if recordCount &gt; 0 %}{{myquery.results.entities[0].cr9aa_reasonsforincompleterelocationcasexfer}} {% endif %}"&gt;</v>
      </c>
    </row>
    <row r="662" spans="1:9" ht="18" x14ac:dyDescent="0.2">
      <c r="A662" t="s">
        <v>52</v>
      </c>
      <c r="C662">
        <v>1</v>
      </c>
      <c r="D662" s="17" t="s">
        <v>790</v>
      </c>
      <c r="E662" s="17"/>
      <c r="F662" s="17"/>
      <c r="H662" s="26" t="s">
        <v>1732</v>
      </c>
      <c r="I662" t="str">
        <f t="shared" si="15"/>
        <v xml:space="preserve"> &lt;input class="form-control" id="cr9aa_numrefstal"  type="number" value="{% if recordCount &gt; 0 %}{{myquery.results.entities[0].cr9aa_numrefstal}} {% endif %}"&gt;</v>
      </c>
    </row>
    <row r="663" spans="1:9" ht="18" x14ac:dyDescent="0.2">
      <c r="C663">
        <v>2</v>
      </c>
      <c r="D663" s="17" t="s">
        <v>791</v>
      </c>
      <c r="E663" s="17"/>
      <c r="F663" s="17"/>
      <c r="H663" s="26" t="s">
        <v>1156</v>
      </c>
      <c r="I663" t="str">
        <f t="shared" si="15"/>
        <v xml:space="preserve"> &lt;input class="form-control" id="cr9aa_numab109refs"  type="number" value="{% if recordCount &gt; 0 %}{{myquery.results.entities[0].cr9aa_numab109refs}} {% endif %}"&gt;</v>
      </c>
    </row>
    <row r="664" spans="1:9" ht="18" x14ac:dyDescent="0.2">
      <c r="C664">
        <v>3</v>
      </c>
      <c r="D664" s="17" t="s">
        <v>792</v>
      </c>
      <c r="E664" s="17"/>
      <c r="F664" s="17"/>
      <c r="H664" s="26" t="s">
        <v>1157</v>
      </c>
      <c r="I664" t="str">
        <f t="shared" si="15"/>
        <v xml:space="preserve"> &lt;input class="form-control" id="cr9aa_numnonab109refs"  type="number" value="{% if recordCount &gt; 0 %}{{myquery.results.entities[0].cr9aa_numnonab109refs}} {% endif %}"&gt;</v>
      </c>
    </row>
    <row r="665" spans="1:9" ht="18" x14ac:dyDescent="0.2">
      <c r="C665">
        <v>4</v>
      </c>
      <c r="D665" s="17" t="s">
        <v>793</v>
      </c>
      <c r="E665" s="17"/>
      <c r="F665" s="17"/>
      <c r="H665" s="26" t="s">
        <v>1735</v>
      </c>
      <c r="I665" t="str">
        <f t="shared" si="15"/>
        <v xml:space="preserve"> &lt;input class="form-control" id="cr9aa_refsnumscreenedandacceptedforhousingsvcs"  type="number" value="{% if recordCount &gt; 0 %}{{myquery.results.entities[0].cr9aa_refsnumscreenedandacceptedforhousingsvcs}} {% endif %}"&gt;</v>
      </c>
    </row>
    <row r="666" spans="1:9" ht="18" x14ac:dyDescent="0.2">
      <c r="C666">
        <v>5</v>
      </c>
      <c r="D666" s="17" t="s">
        <v>794</v>
      </c>
      <c r="E666" s="17"/>
      <c r="F666" s="17"/>
      <c r="H666" s="27" t="s">
        <v>1744</v>
      </c>
      <c r="I666" t="str">
        <f t="shared" si="15"/>
        <v xml:space="preserve"> &lt;input class="form-control" id="cr9aa_refsnumscreenedandineligibleforhousingsvc"  type="number" value="{% if recordCount &gt; 0 %}{{myquery.results.entities[0].cr9aa_refsnumscreenedandineligibleforhousingsvc}} {% endif %}"&gt;</v>
      </c>
    </row>
    <row r="667" spans="1:9" ht="18" x14ac:dyDescent="0.2">
      <c r="C667">
        <v>6</v>
      </c>
      <c r="D667" s="17" t="s">
        <v>320</v>
      </c>
      <c r="E667" s="17"/>
      <c r="F667" s="17"/>
      <c r="H667" s="27" t="s">
        <v>1742</v>
      </c>
      <c r="I667" t="str">
        <f t="shared" si="15"/>
        <v xml:space="preserve"> &lt;input class="form-control" id="cr9aa_newenrollmen"  type="number" value="{% if recordCount &gt; 0 %}{{myquery.results.entities[0].cr9aa_newenrollmen}} {% endif %}"&gt;</v>
      </c>
    </row>
    <row r="668" spans="1:9" ht="18" x14ac:dyDescent="0.2">
      <c r="C668">
        <v>7</v>
      </c>
      <c r="D668" s="17" t="s">
        <v>321</v>
      </c>
      <c r="E668" s="17"/>
      <c r="F668" s="17"/>
      <c r="H668" s="27" t="s">
        <v>1743</v>
      </c>
      <c r="I668" t="str">
        <f t="shared" si="15"/>
        <v xml:space="preserve"> &lt;input class="form-control" id="cr9aa_newenrollwomen"  type="number" value="{% if recordCount &gt; 0 %}{{myquery.results.entities[0].cr9aa_newenrollwomen}} {% endif %}"&gt;</v>
      </c>
    </row>
    <row r="669" spans="1:9" ht="18" x14ac:dyDescent="0.2">
      <c r="C669">
        <v>8</v>
      </c>
      <c r="D669" s="17" t="s">
        <v>322</v>
      </c>
      <c r="E669" s="17"/>
      <c r="F669" s="17"/>
      <c r="H669" s="26" t="s">
        <v>1725</v>
      </c>
      <c r="I669" t="str">
        <f t="shared" si="15"/>
        <v xml:space="preserve"> &lt;input class="form-control" id="cr9aa_newenrollnumafricanamerican"  type="number" value="{% if recordCount &gt; 0 %}{{myquery.results.entities[0].cr9aa_newenrollnumafricanamerican}} {% endif %}"&gt;</v>
      </c>
    </row>
    <row r="670" spans="1:9" ht="18" x14ac:dyDescent="0.2">
      <c r="C670">
        <v>9</v>
      </c>
      <c r="D670" s="17" t="s">
        <v>323</v>
      </c>
      <c r="E670" s="17"/>
      <c r="F670" s="17"/>
      <c r="H670" s="26" t="s">
        <v>1727</v>
      </c>
      <c r="I670" t="str">
        <f t="shared" si="15"/>
        <v xml:space="preserve"> &lt;input class="form-control" id="cr9aa_newenrollnumlatino"  type="number" value="{% if recordCount &gt; 0 %}{{myquery.results.entities[0].cr9aa_newenrollnumlatino}} {% endif %}"&gt;</v>
      </c>
    </row>
    <row r="671" spans="1:9" ht="18" x14ac:dyDescent="0.2">
      <c r="C671">
        <v>10</v>
      </c>
      <c r="D671" s="17" t="s">
        <v>324</v>
      </c>
      <c r="E671" s="17"/>
      <c r="F671" s="17"/>
      <c r="H671" s="26" t="s">
        <v>1546</v>
      </c>
      <c r="I671" t="str">
        <f t="shared" si="15"/>
        <v xml:space="preserve"> &lt;input class="form-control" id="cr9aa_newenrollnumasian"  type="number" value="{% if recordCount &gt; 0 %}{{myquery.results.entities[0].cr9aa_newenrollnumasian}} {% endif %}"&gt;</v>
      </c>
    </row>
    <row r="672" spans="1:9" ht="18" x14ac:dyDescent="0.2">
      <c r="C672">
        <v>11</v>
      </c>
      <c r="D672" s="17" t="s">
        <v>325</v>
      </c>
      <c r="E672" s="17"/>
      <c r="F672" s="17"/>
      <c r="H672" s="26" t="s">
        <v>1555</v>
      </c>
      <c r="I672" t="str">
        <f t="shared" si="15"/>
        <v xml:space="preserve"> &lt;input class="form-control" id="cr9aa_newenrollnumwhite"  type="number" value="{% if recordCount &gt; 0 %}{{myquery.results.entities[0].cr9aa_newenrollnumwhite}} {% endif %}"&gt;</v>
      </c>
    </row>
    <row r="673" spans="3:9" ht="18" x14ac:dyDescent="0.2">
      <c r="C673">
        <v>12</v>
      </c>
      <c r="D673" s="17" t="s">
        <v>326</v>
      </c>
      <c r="E673" s="17"/>
      <c r="F673" s="17"/>
      <c r="H673" s="26" t="s">
        <v>1726</v>
      </c>
      <c r="I673" t="str">
        <f t="shared" si="15"/>
        <v xml:space="preserve"> &lt;input class="form-control" id="cr9aa_newenrollnumethnicityotherunknown"  type="number" value="{% if recordCount &gt; 0 %}{{myquery.results.entities[0].cr9aa_newenrollnumethnicityotherunknown}} {% endif %}"&gt;</v>
      </c>
    </row>
    <row r="674" spans="3:9" ht="18" x14ac:dyDescent="0.2">
      <c r="C674">
        <v>13</v>
      </c>
      <c r="D674" s="17" t="s">
        <v>327</v>
      </c>
      <c r="E674" s="17"/>
      <c r="F674" s="17"/>
      <c r="H674" s="26" t="s">
        <v>1545</v>
      </c>
      <c r="I674" t="str">
        <f t="shared" si="15"/>
        <v xml:space="preserve"> &lt;input class="form-control" id="cr9aa_newenrollnumagedgt25"  type="number" value="{% if recordCount &gt; 0 %}{{myquery.results.entities[0].cr9aa_newenrollnumagedgt25}} {% endif %}"&gt;</v>
      </c>
    </row>
    <row r="675" spans="3:9" ht="18" x14ac:dyDescent="0.2">
      <c r="C675">
        <v>14</v>
      </c>
      <c r="D675" s="17" t="s">
        <v>328</v>
      </c>
      <c r="E675" s="17"/>
      <c r="F675" s="17"/>
      <c r="H675" s="26" t="s">
        <v>1541</v>
      </c>
      <c r="I675" t="str">
        <f t="shared" si="15"/>
        <v xml:space="preserve"> &lt;input class="form-control" id="cr9aa_newenrollnumaged2635"  type="number" value="{% if recordCount &gt; 0 %}{{myquery.results.entities[0].cr9aa_newenrollnumaged2635}} {% endif %}"&gt;</v>
      </c>
    </row>
    <row r="676" spans="3:9" ht="18" x14ac:dyDescent="0.2">
      <c r="C676">
        <v>15</v>
      </c>
      <c r="D676" s="17" t="s">
        <v>329</v>
      </c>
      <c r="E676" s="17"/>
      <c r="F676" s="17"/>
      <c r="H676" s="26" t="s">
        <v>1542</v>
      </c>
      <c r="I676" t="str">
        <f t="shared" si="15"/>
        <v xml:space="preserve"> &lt;input class="form-control" id="cr9aa_newenrollnumaged3645"  type="number" value="{% if recordCount &gt; 0 %}{{myquery.results.entities[0].cr9aa_newenrollnumaged3645}} {% endif %}"&gt;</v>
      </c>
    </row>
    <row r="677" spans="3:9" ht="18" x14ac:dyDescent="0.2">
      <c r="C677">
        <v>16</v>
      </c>
      <c r="D677" s="17" t="s">
        <v>330</v>
      </c>
      <c r="E677" s="17"/>
      <c r="F677" s="17"/>
      <c r="H677" s="26" t="s">
        <v>1543</v>
      </c>
      <c r="I677" t="str">
        <f t="shared" si="15"/>
        <v xml:space="preserve"> &lt;input class="form-control" id="cr9aa_newenrollnumaged4655"  type="number" value="{% if recordCount &gt; 0 %}{{myquery.results.entities[0].cr9aa_newenrollnumaged4655}} {% endif %}"&gt;</v>
      </c>
    </row>
    <row r="678" spans="3:9" ht="18" x14ac:dyDescent="0.2">
      <c r="C678">
        <v>17</v>
      </c>
      <c r="D678" s="17" t="s">
        <v>331</v>
      </c>
      <c r="E678" s="17"/>
      <c r="F678" s="17"/>
      <c r="H678" s="26" t="s">
        <v>1544</v>
      </c>
      <c r="I678" t="str">
        <f t="shared" si="15"/>
        <v xml:space="preserve"> &lt;input class="form-control" id="cr9aa_newenrollnumaged55"  type="number" value="{% if recordCount &gt; 0 %}{{myquery.results.entities[0].cr9aa_newenrollnumaged55}} {% endif %}"&gt;</v>
      </c>
    </row>
    <row r="679" spans="3:9" ht="18" x14ac:dyDescent="0.2">
      <c r="C679">
        <v>18</v>
      </c>
      <c r="D679" s="17" t="s">
        <v>332</v>
      </c>
      <c r="E679" s="17"/>
      <c r="F679" s="17"/>
      <c r="H679" s="26" t="s">
        <v>1540</v>
      </c>
      <c r="I679" t="str">
        <f t="shared" si="15"/>
        <v xml:space="preserve"> &lt;input class="form-control" id="cr9aa_newenrollageunknown"  type="number" value="{% if recordCount &gt; 0 %}{{myquery.results.entities[0].cr9aa_newenrollageunknown}} {% endif %}"&gt;</v>
      </c>
    </row>
    <row r="680" spans="3:9" ht="18" x14ac:dyDescent="0.2">
      <c r="C680">
        <v>19</v>
      </c>
      <c r="D680" s="17" t="s">
        <v>333</v>
      </c>
      <c r="E680" s="17"/>
      <c r="F680" s="17"/>
      <c r="H680" s="26" t="s">
        <v>1730</v>
      </c>
      <c r="I680" t="str">
        <f t="shared" si="15"/>
        <v xml:space="preserve"> &lt;input class="form-control" id="cr9aa_newenrollwest"  type="number" value="{% if recordCount &gt; 0 %}{{myquery.results.entities[0].cr9aa_newenrollwest}} {% endif %}"&gt;</v>
      </c>
    </row>
    <row r="681" spans="3:9" ht="18" x14ac:dyDescent="0.2">
      <c r="C681">
        <v>20</v>
      </c>
      <c r="D681" s="17" t="s">
        <v>334</v>
      </c>
      <c r="E681" s="17"/>
      <c r="F681" s="17"/>
      <c r="H681" s="26" t="s">
        <v>1716</v>
      </c>
      <c r="I681" t="str">
        <f t="shared" si="15"/>
        <v xml:space="preserve"> &lt;input class="form-control" id="cr9aa_newenrollcentral"  type="number" value="{% if recordCount &gt; 0 %}{{myquery.results.entities[0].cr9aa_newenrollcentral}} {% endif %}"&gt;</v>
      </c>
    </row>
    <row r="682" spans="3:9" ht="18" x14ac:dyDescent="0.2">
      <c r="C682">
        <v>21</v>
      </c>
      <c r="D682" s="17" t="s">
        <v>335</v>
      </c>
      <c r="E682" s="17"/>
      <c r="F682" s="17"/>
      <c r="H682" s="26" t="s">
        <v>1721</v>
      </c>
      <c r="I682" t="str">
        <f t="shared" si="15"/>
        <v xml:space="preserve"> &lt;input class="form-control" id="cr9aa_newenrolleast"  type="number" value="{% if recordCount &gt; 0 %}{{myquery.results.entities[0].cr9aa_newenrolleast}} {% endif %}"&gt;</v>
      </c>
    </row>
    <row r="683" spans="3:9" ht="18" x14ac:dyDescent="0.2">
      <c r="C683">
        <v>22</v>
      </c>
      <c r="D683" s="17" t="s">
        <v>336</v>
      </c>
      <c r="E683" s="17"/>
      <c r="F683" s="17"/>
      <c r="H683" s="26" t="s">
        <v>1715</v>
      </c>
      <c r="I683" t="str">
        <f t="shared" ref="I683:I746" si="16">_xlfn.CONCAT($A$1,H683,$C$1,H683,$D$1)</f>
        <v xml:space="preserve"> &lt;input class="form-control" id="cr9aa_newenrollab109prob"  type="number" value="{% if recordCount &gt; 0 %}{{myquery.results.entities[0].cr9aa_newenrollab109prob}} {% endif %}"&gt;</v>
      </c>
    </row>
    <row r="684" spans="3:9" ht="18" x14ac:dyDescent="0.2">
      <c r="C684">
        <v>23</v>
      </c>
      <c r="D684" s="17" t="s">
        <v>337</v>
      </c>
      <c r="E684" s="17"/>
      <c r="F684" s="17"/>
      <c r="H684" s="26" t="s">
        <v>1722</v>
      </c>
      <c r="I684" t="str">
        <f t="shared" si="16"/>
        <v xml:space="preserve"> &lt;input class="form-control" id="cr9aa_newenrollfelonyprob"  type="number" value="{% if recordCount &gt; 0 %}{{myquery.results.entities[0].cr9aa_newenrollfelonyprob}} {% endif %}"&gt;</v>
      </c>
    </row>
    <row r="685" spans="3:9" ht="18" x14ac:dyDescent="0.2">
      <c r="C685">
        <v>24</v>
      </c>
      <c r="D685" s="17" t="s">
        <v>338</v>
      </c>
      <c r="E685" s="17"/>
      <c r="F685" s="17"/>
      <c r="H685" s="26" t="s">
        <v>1723</v>
      </c>
      <c r="I685" t="str">
        <f t="shared" si="16"/>
        <v xml:space="preserve"> &lt;input class="form-control" id="cr9aa_newenrolllt30daysincustreleasedwinlast3"  type="number" value="{% if recordCount &gt; 0 %}{{myquery.results.entities[0].cr9aa_newenrolllt30daysincustreleasedwinlast3}} {% endif %}"&gt;</v>
      </c>
    </row>
    <row r="686" spans="3:9" ht="18" x14ac:dyDescent="0.2">
      <c r="C686">
        <v>25</v>
      </c>
      <c r="D686" s="17" t="s">
        <v>339</v>
      </c>
      <c r="E686" s="17"/>
      <c r="F686" s="17"/>
      <c r="H686" s="26" t="s">
        <v>1717</v>
      </c>
      <c r="I686" t="str">
        <f t="shared" si="16"/>
        <v xml:space="preserve"> &lt;input class="form-control" id="cr9aa_newenrollcurrawaitingtrial"  type="number" value="{% if recordCount &gt; 0 %}{{myquery.results.entities[0].cr9aa_newenrollcurrawaitingtrial}} {% endif %}"&gt;</v>
      </c>
    </row>
    <row r="687" spans="3:9" ht="18" x14ac:dyDescent="0.2">
      <c r="C687">
        <v>26</v>
      </c>
      <c r="D687" s="17" t="s">
        <v>340</v>
      </c>
      <c r="E687" s="17"/>
      <c r="F687" s="17"/>
      <c r="H687" s="26" t="s">
        <v>1719</v>
      </c>
      <c r="I687" t="str">
        <f t="shared" si="16"/>
        <v xml:space="preserve"> &lt;input class="form-control" id="cr9aa_newenrollcurronctprob"  type="number" value="{% if recordCount &gt; 0 %}{{myquery.results.entities[0].cr9aa_newenrollcurronctprob}} {% endif %}"&gt;</v>
      </c>
    </row>
    <row r="688" spans="3:9" ht="18" x14ac:dyDescent="0.2">
      <c r="C688">
        <v>27</v>
      </c>
      <c r="D688" s="17" t="s">
        <v>341</v>
      </c>
      <c r="E688" s="17"/>
      <c r="F688" s="17"/>
      <c r="H688" s="26" t="s">
        <v>1729</v>
      </c>
      <c r="I688" t="str">
        <f t="shared" si="16"/>
        <v xml:space="preserve"> &lt;input class="form-control" id="cr9aa_newenrollspecctprobbehavioraldvdrug"  type="number" value="{% if recordCount &gt; 0 %}{{myquery.results.entities[0].cr9aa_newenrollspecctprobbehavioraldvdrug}} {% endif %}"&gt;</v>
      </c>
    </row>
    <row r="689" spans="3:9" ht="18" x14ac:dyDescent="0.2">
      <c r="C689">
        <v>28</v>
      </c>
      <c r="D689" s="17" t="s">
        <v>342</v>
      </c>
      <c r="E689" s="17"/>
      <c r="F689" s="17"/>
      <c r="H689" s="26" t="s">
        <v>1720</v>
      </c>
      <c r="I689" t="str">
        <f t="shared" si="16"/>
        <v xml:space="preserve"> &lt;input class="form-control" id="cr9aa_newenrollcurronparole"  type="number" value="{% if recordCount &gt; 0 %}{{myquery.results.entities[0].cr9aa_newenrollcurronparole}} {% endif %}"&gt;</v>
      </c>
    </row>
    <row r="690" spans="3:9" ht="18" x14ac:dyDescent="0.2">
      <c r="C690">
        <v>29</v>
      </c>
      <c r="D690" s="17" t="s">
        <v>343</v>
      </c>
      <c r="E690" s="17"/>
      <c r="F690" s="17"/>
      <c r="H690" s="26" t="s">
        <v>1718</v>
      </c>
      <c r="I690" t="str">
        <f t="shared" si="16"/>
        <v xml:space="preserve"> &lt;input class="form-control" id="cr9aa_newenrollcurrincust"  type="number" value="{% if recordCount &gt; 0 %}{{myquery.results.entities[0].cr9aa_newenrollcurrincust}} {% endif %}"&gt;</v>
      </c>
    </row>
    <row r="691" spans="3:9" ht="18" x14ac:dyDescent="0.2">
      <c r="C691">
        <v>30</v>
      </c>
      <c r="D691" s="17" t="s">
        <v>417</v>
      </c>
      <c r="E691" s="17"/>
      <c r="F691" s="17"/>
      <c r="H691" s="26" t="s">
        <v>1728</v>
      </c>
      <c r="I691" t="str">
        <f t="shared" si="16"/>
        <v xml:space="preserve"> &lt;input class="form-control" id="cr9aa_newenrolloutjurisdiction"  type="number" value="{% if recordCount &gt; 0 %}{{myquery.results.entities[0].cr9aa_newenrolloutjurisdiction}} {% endif %}"&gt;</v>
      </c>
    </row>
    <row r="692" spans="3:9" ht="18" x14ac:dyDescent="0.2">
      <c r="C692">
        <v>31</v>
      </c>
      <c r="D692" s="17" t="s">
        <v>418</v>
      </c>
      <c r="E692" s="17"/>
      <c r="F692" s="17"/>
      <c r="H692" s="26" t="s">
        <v>1724</v>
      </c>
      <c r="I692" t="str">
        <f t="shared" si="16"/>
        <v xml:space="preserve"> &lt;input class="form-control" id="cr9aa_newenrollnonetheabove"  type="number" value="{% if recordCount &gt; 0 %}{{myquery.results.entities[0].cr9aa_newenrollnonetheabove}} {% endif %}"&gt;</v>
      </c>
    </row>
    <row r="693" spans="3:9" ht="18" x14ac:dyDescent="0.2">
      <c r="C693">
        <v>32</v>
      </c>
      <c r="D693" s="17" t="s">
        <v>344</v>
      </c>
      <c r="E693" s="17"/>
      <c r="F693" s="17"/>
      <c r="H693" s="26" t="s">
        <v>1690</v>
      </c>
      <c r="I693" t="str">
        <f t="shared" si="16"/>
        <v xml:space="preserve"> &lt;input class="form-control" id="cr9aa_allenrollhousinghousingnumcurrhoused"  type="number" value="{% if recordCount &gt; 0 %}{{myquery.results.entities[0].cr9aa_allenrollhousinghousingnumcurrhoused}} {% endif %}"&gt;</v>
      </c>
    </row>
    <row r="694" spans="3:9" ht="18" x14ac:dyDescent="0.2">
      <c r="C694">
        <v>33</v>
      </c>
      <c r="D694" s="17" t="s">
        <v>1670</v>
      </c>
      <c r="E694" s="17"/>
      <c r="F694" s="17"/>
      <c r="H694" s="26" t="s">
        <v>1691</v>
      </c>
      <c r="I694" t="str">
        <f t="shared" si="16"/>
        <v xml:space="preserve"> &lt;input class="form-control" id="cr9aa_allenrollhousingnumreceivingcasemgmtsvcs"  type="number" value="{% if recordCount &gt; 0 %}{{myquery.results.entities[0].cr9aa_allenrollhousingnumreceivingcasemgmtsvcs}} {% endif %}"&gt;</v>
      </c>
    </row>
    <row r="695" spans="3:9" ht="18" x14ac:dyDescent="0.2">
      <c r="C695">
        <v>34</v>
      </c>
      <c r="D695" s="17" t="s">
        <v>1672</v>
      </c>
      <c r="E695" s="17"/>
      <c r="F695" s="17"/>
      <c r="H695" s="26" t="s">
        <v>1700</v>
      </c>
      <c r="I695" t="str">
        <f t="shared" si="16"/>
        <v xml:space="preserve"> &lt;input class="form-control" id="cr9aa_allenrolllentimehousednumhoused4mos"  type="number" value="{% if recordCount &gt; 0 %}{{myquery.results.entities[0].cr9aa_allenrolllentimehousednumhoused4mos}} {% endif %}"&gt;</v>
      </c>
    </row>
    <row r="696" spans="3:9" ht="18" x14ac:dyDescent="0.2">
      <c r="C696">
        <v>35</v>
      </c>
      <c r="D696" s="17" t="s">
        <v>1673</v>
      </c>
      <c r="E696" s="17"/>
      <c r="F696" s="17"/>
      <c r="H696" s="26" t="s">
        <v>1699</v>
      </c>
      <c r="I696" t="str">
        <f t="shared" si="16"/>
        <v xml:space="preserve"> &lt;input class="form-control" id="cr9aa_allenrolllentimehousednumhoused46mos"  type="number" value="{% if recordCount &gt; 0 %}{{myquery.results.entities[0].cr9aa_allenrolllentimehousednumhoused46mos}} {% endif %}"&gt;</v>
      </c>
    </row>
    <row r="697" spans="3:9" ht="18" x14ac:dyDescent="0.2">
      <c r="C697">
        <v>36</v>
      </c>
      <c r="D697" s="17" t="s">
        <v>1674</v>
      </c>
      <c r="E697" s="17"/>
      <c r="F697" s="17"/>
      <c r="H697" s="26" t="s">
        <v>1701</v>
      </c>
      <c r="I697" t="str">
        <f t="shared" si="16"/>
        <v xml:space="preserve"> &lt;input class="form-control" id="cr9aa_allenrolllentimehousednumhoused79mos"  type="number" value="{% if recordCount &gt; 0 %}{{myquery.results.entities[0].cr9aa_allenrolllentimehousednumhoused79mos}} {% endif %}"&gt;</v>
      </c>
    </row>
    <row r="698" spans="3:9" ht="18" x14ac:dyDescent="0.2">
      <c r="C698">
        <v>37</v>
      </c>
      <c r="D698" s="17" t="s">
        <v>1675</v>
      </c>
      <c r="E698" s="17"/>
      <c r="F698" s="17"/>
      <c r="H698" s="26" t="s">
        <v>1697</v>
      </c>
      <c r="I698" t="str">
        <f t="shared" si="16"/>
        <v xml:space="preserve"> &lt;input class="form-control" id="cr9aa_allenrolllentimehousednumhoused1012mos"  type="number" value="{% if recordCount &gt; 0 %}{{myquery.results.entities[0].cr9aa_allenrolllentimehousednumhoused1012mos}} {% endif %}"&gt;</v>
      </c>
    </row>
    <row r="699" spans="3:9" ht="18" x14ac:dyDescent="0.2">
      <c r="C699">
        <v>38</v>
      </c>
      <c r="D699" s="17" t="s">
        <v>1676</v>
      </c>
      <c r="E699" s="17"/>
      <c r="F699" s="17"/>
      <c r="H699" s="26" t="s">
        <v>1698</v>
      </c>
      <c r="I699" t="str">
        <f t="shared" si="16"/>
        <v xml:space="preserve"> &lt;input class="form-control" id="cr9aa_allenrolllentimehousednumhoused1year"  type="number" value="{% if recordCount &gt; 0 %}{{myquery.results.entities[0].cr9aa_allenrolllentimehousednumhoused1year}} {% endif %}"&gt;</v>
      </c>
    </row>
    <row r="700" spans="3:9" ht="18" x14ac:dyDescent="0.2">
      <c r="C700">
        <v>39</v>
      </c>
      <c r="D700" s="17" t="s">
        <v>720</v>
      </c>
      <c r="E700" s="17"/>
      <c r="F700" s="17"/>
      <c r="H700" s="26" t="s">
        <v>1708</v>
      </c>
      <c r="I700" t="str">
        <f t="shared" si="16"/>
        <v xml:space="preserve"> &lt;input class="form-control" id="cr9aa_allenrollnumrcvdtenanteducation"  type="number" value="{% if recordCount &gt; 0 %}{{myquery.results.entities[0].cr9aa_allenrollnumrcvdtenanteducation}} {% endif %}"&gt;</v>
      </c>
    </row>
    <row r="701" spans="3:9" ht="18" x14ac:dyDescent="0.2">
      <c r="C701">
        <v>40</v>
      </c>
      <c r="D701" s="17" t="s">
        <v>1671</v>
      </c>
      <c r="E701" s="17"/>
      <c r="F701" s="17"/>
      <c r="H701" s="26" t="s">
        <v>1707</v>
      </c>
      <c r="I701" t="str">
        <f t="shared" si="16"/>
        <v xml:space="preserve"> &lt;input class="form-control" id="cr9aa_allenrollnumrcvdfinancialmoneymgmteducati"  type="number" value="{% if recordCount &gt; 0 %}{{myquery.results.entities[0].cr9aa_allenrollnumrcvdfinancialmoneymgmteducati}} {% endif %}"&gt;</v>
      </c>
    </row>
    <row r="702" spans="3:9" ht="18" x14ac:dyDescent="0.2">
      <c r="C702">
        <v>41</v>
      </c>
      <c r="D702" s="17" t="s">
        <v>695</v>
      </c>
      <c r="E702" s="17"/>
      <c r="F702" s="17"/>
      <c r="H702" s="26" t="s">
        <v>1688</v>
      </c>
      <c r="I702" t="str">
        <f t="shared" si="16"/>
        <v xml:space="preserve"> &lt;input class="form-control" id="cr9aa_allenrollempnumenrolledinpreempworkshop"  type="number" value="{% if recordCount &gt; 0 %}{{myquery.results.entities[0].cr9aa_allenrollempnumenrolledinpreempworkshop}} {% endif %}"&gt;</v>
      </c>
    </row>
    <row r="703" spans="3:9" ht="18" x14ac:dyDescent="0.2">
      <c r="C703">
        <v>42</v>
      </c>
      <c r="D703" s="17" t="s">
        <v>696</v>
      </c>
      <c r="E703" s="17"/>
      <c r="F703" s="17"/>
      <c r="H703" s="26" t="s">
        <v>1687</v>
      </c>
      <c r="I703" t="str">
        <f t="shared" si="16"/>
        <v xml:space="preserve"> &lt;input class="form-control" id="cr9aa_allenrollempnumcompletedpreempworkshop"  type="number" value="{% if recordCount &gt; 0 %}{{myquery.results.entities[0].cr9aa_allenrollempnumcompletedpreempworkshop}} {% endif %}"&gt;</v>
      </c>
    </row>
    <row r="704" spans="3:9" ht="18" x14ac:dyDescent="0.2">
      <c r="C704">
        <v>43</v>
      </c>
      <c r="D704" s="17" t="s">
        <v>697</v>
      </c>
      <c r="E704" s="17"/>
      <c r="F704" s="17"/>
      <c r="H704" s="26" t="s">
        <v>1689</v>
      </c>
      <c r="I704" t="str">
        <f t="shared" si="16"/>
        <v xml:space="preserve"> &lt;input class="form-control" id="cr9aa_allenrollempnumobtainednewempwin90daysen"  type="number" value="{% if recordCount &gt; 0 %}{{myquery.results.entities[0].cr9aa_allenrollempnumobtainednewempwin90daysen}} {% endif %}"&gt;</v>
      </c>
    </row>
    <row r="705" spans="3:9" ht="18" x14ac:dyDescent="0.2">
      <c r="C705">
        <v>44</v>
      </c>
      <c r="D705" s="17" t="s">
        <v>419</v>
      </c>
      <c r="E705" s="17"/>
      <c r="F705" s="17"/>
      <c r="H705" s="26" t="s">
        <v>1711</v>
      </c>
      <c r="I705" t="str">
        <f t="shared" si="16"/>
        <v xml:space="preserve"> &lt;input class="form-control" id="cr9aa_empwin90daysenrollmentempwin90daysenrollm"  type="number" value="{% if recordCount &gt; 0 %}{{myquery.results.entities[0].cr9aa_empwin90daysenrollmentempwin90daysenrollm}} {% endif %}"&gt;</v>
      </c>
    </row>
    <row r="706" spans="3:9" ht="18" x14ac:dyDescent="0.2">
      <c r="C706">
        <v>45</v>
      </c>
      <c r="D706" s="17" t="s">
        <v>1682</v>
      </c>
      <c r="E706" s="17"/>
      <c r="F706" s="17"/>
      <c r="H706" s="26" t="s">
        <v>1714</v>
      </c>
      <c r="I706" t="str">
        <f t="shared" si="16"/>
        <v xml:space="preserve"> &lt;input class="form-control" id="cr9aa_ifretainedjobfor90daysormorenumwhoremain"  type="number" value="{% if recordCount &gt; 0 %}{{myquery.results.entities[0].cr9aa_ifretainedjobfor90daysormorenumwhoremain}} {% endif %}"&gt;</v>
      </c>
    </row>
    <row r="707" spans="3:9" ht="18" x14ac:dyDescent="0.2">
      <c r="C707">
        <v>46</v>
      </c>
      <c r="D707" s="17" t="s">
        <v>1683</v>
      </c>
      <c r="E707" s="17"/>
      <c r="F707" s="17"/>
      <c r="H707" s="26" t="s">
        <v>1713</v>
      </c>
      <c r="I707" t="str">
        <f t="shared" si="16"/>
        <v xml:space="preserve"> &lt;input class="form-control" id="cr9aa_ifretainedjobfor90daysormorenumwhohavem"  type="number" value="{% if recordCount &gt; 0 %}{{myquery.results.entities[0].cr9aa_ifretainedjobfor90daysormorenumwhohavem}} {% endif %}"&gt;</v>
      </c>
    </row>
    <row r="708" spans="3:9" ht="18" x14ac:dyDescent="0.2">
      <c r="C708">
        <v>47</v>
      </c>
      <c r="D708" s="17" t="s">
        <v>1684</v>
      </c>
      <c r="E708" s="17"/>
      <c r="F708" s="17"/>
      <c r="H708" s="26" t="s">
        <v>1712</v>
      </c>
      <c r="I708" t="str">
        <f t="shared" si="16"/>
        <v xml:space="preserve"> &lt;input class="form-control" id="cr9aa_ifretainedjobfor180daysormorenumwhohave"  type="number" value="{% if recordCount &gt; 0 %}{{myquery.results.entities[0].cr9aa_ifretainedjobfor180daysormorenumwhohave}} {% endif %}"&gt;</v>
      </c>
    </row>
    <row r="709" spans="3:9" ht="18" x14ac:dyDescent="0.2">
      <c r="C709">
        <v>48</v>
      </c>
      <c r="D709" s="17" t="s">
        <v>698</v>
      </c>
      <c r="E709" s="17"/>
      <c r="F709" s="17"/>
      <c r="H709" s="26" t="s">
        <v>1731</v>
      </c>
      <c r="I709" t="str">
        <f t="shared" si="16"/>
        <v xml:space="preserve"> &lt;input class="form-control" id="cr9aa_numobtainedfulltimeregularempwin180daysen"  type="number" value="{% if recordCount &gt; 0 %}{{myquery.results.entities[0].cr9aa_numobtainedfulltimeregularempwin180daysen}} {% endif %}"&gt;</v>
      </c>
    </row>
    <row r="710" spans="3:9" ht="18" x14ac:dyDescent="0.2">
      <c r="C710">
        <v>49</v>
      </c>
      <c r="D710" s="17" t="s">
        <v>614</v>
      </c>
      <c r="E710" s="17"/>
      <c r="F710" s="17"/>
      <c r="H710" s="26" t="s">
        <v>1702</v>
      </c>
      <c r="I710" t="str">
        <f t="shared" si="16"/>
        <v xml:space="preserve"> &lt;input class="form-control" id="cr9aa_allenrollnumcurremployed"  type="number" value="{% if recordCount &gt; 0 %}{{myquery.results.entities[0].cr9aa_allenrollnumcurremployed}} {% endif %}"&gt;</v>
      </c>
    </row>
    <row r="711" spans="3:9" ht="18" x14ac:dyDescent="0.2">
      <c r="C711">
        <v>50</v>
      </c>
      <c r="D711" s="17" t="s">
        <v>615</v>
      </c>
      <c r="E711" s="17"/>
      <c r="F711" s="17"/>
      <c r="H711" s="26" t="s">
        <v>1703</v>
      </c>
      <c r="I711" t="str">
        <f t="shared" si="16"/>
        <v xml:space="preserve"> &lt;input class="form-control" id="cr9aa_allenrollnumemployedfulltime32hoursweek"  type="number" value="{% if recordCount &gt; 0 %}{{myquery.results.entities[0].cr9aa_allenrollnumemployedfulltime32hoursweek}} {% endif %}"&gt;</v>
      </c>
    </row>
    <row r="712" spans="3:9" ht="18" x14ac:dyDescent="0.2">
      <c r="C712">
        <v>51</v>
      </c>
      <c r="D712" s="17" t="s">
        <v>1303</v>
      </c>
      <c r="E712" s="17"/>
      <c r="F712" s="17"/>
      <c r="H712" s="26" t="s">
        <v>1685</v>
      </c>
      <c r="I712" t="str">
        <f t="shared" si="16"/>
        <v xml:space="preserve"> &lt;input class="form-control" id="cr9aa_allenrollavghourlyratepayforfulltimeworke"  type="number" value="{% if recordCount &gt; 0 %}{{myquery.results.entities[0].cr9aa_allenrollavghourlyratepayforfulltimeworke}} {% endif %}"&gt;</v>
      </c>
    </row>
    <row r="713" spans="3:9" ht="18" x14ac:dyDescent="0.2">
      <c r="C713">
        <v>52</v>
      </c>
      <c r="D713" s="17" t="s">
        <v>616</v>
      </c>
      <c r="E713" s="17"/>
      <c r="F713" s="17"/>
      <c r="H713" s="26" t="s">
        <v>1704</v>
      </c>
      <c r="I713" t="str">
        <f t="shared" si="16"/>
        <v xml:space="preserve"> &lt;input class="form-control" id="cr9aa_allenrollnumemployedparttime32hoursweek"  type="number" value="{% if recordCount &gt; 0 %}{{myquery.results.entities[0].cr9aa_allenrollnumemployedparttime32hoursweek}} {% endif %}"&gt;</v>
      </c>
    </row>
    <row r="714" spans="3:9" ht="18" x14ac:dyDescent="0.2">
      <c r="C714">
        <v>53</v>
      </c>
      <c r="D714" s="17" t="s">
        <v>1304</v>
      </c>
      <c r="E714" s="17"/>
      <c r="F714" s="17"/>
      <c r="H714" s="26" t="s">
        <v>1686</v>
      </c>
      <c r="I714" t="str">
        <f t="shared" si="16"/>
        <v xml:space="preserve"> &lt;input class="form-control" id="cr9aa_allenrollavghourlyratepayforparttimeworke"  type="number" value="{% if recordCount &gt; 0 %}{{myquery.results.entities[0].cr9aa_allenrollavghourlyratepayforparttimeworke}} {% endif %}"&gt;</v>
      </c>
    </row>
    <row r="715" spans="3:9" ht="18" x14ac:dyDescent="0.2">
      <c r="C715">
        <v>54</v>
      </c>
      <c r="D715" s="17" t="s">
        <v>1677</v>
      </c>
      <c r="E715" s="17"/>
      <c r="F715" s="17"/>
      <c r="H715" s="26" t="s">
        <v>1695</v>
      </c>
      <c r="I715" t="str">
        <f t="shared" si="16"/>
        <v xml:space="preserve"> &lt;input class="form-control" id="cr9aa_allenrolllenlennumemployed4mos"  type="number" value="{% if recordCount &gt; 0 %}{{myquery.results.entities[0].cr9aa_allenrolllenlennumemployed4mos}} {% endif %}"&gt;</v>
      </c>
    </row>
    <row r="716" spans="3:9" ht="18" x14ac:dyDescent="0.2">
      <c r="C716">
        <v>55</v>
      </c>
      <c r="D716" s="17" t="s">
        <v>1678</v>
      </c>
      <c r="E716" s="17"/>
      <c r="F716" s="17"/>
      <c r="H716" s="26" t="s">
        <v>1694</v>
      </c>
      <c r="I716" t="str">
        <f t="shared" si="16"/>
        <v xml:space="preserve"> &lt;input class="form-control" id="cr9aa_allenrolllenlennumemployed46mos"  type="number" value="{% if recordCount &gt; 0 %}{{myquery.results.entities[0].cr9aa_allenrolllenlennumemployed46mos}} {% endif %}"&gt;</v>
      </c>
    </row>
    <row r="717" spans="3:9" ht="18" x14ac:dyDescent="0.2">
      <c r="C717">
        <v>56</v>
      </c>
      <c r="D717" s="17" t="s">
        <v>1679</v>
      </c>
      <c r="E717" s="17"/>
      <c r="F717" s="17"/>
      <c r="H717" s="26" t="s">
        <v>1696</v>
      </c>
      <c r="I717" t="str">
        <f t="shared" si="16"/>
        <v xml:space="preserve"> &lt;input class="form-control" id="cr9aa_allenrolllenlennumemployed79mos"  type="number" value="{% if recordCount &gt; 0 %}{{myquery.results.entities[0].cr9aa_allenrolllenlennumemployed79mos}} {% endif %}"&gt;</v>
      </c>
    </row>
    <row r="718" spans="3:9" ht="18" x14ac:dyDescent="0.2">
      <c r="C718">
        <v>57</v>
      </c>
      <c r="D718" s="17" t="s">
        <v>1680</v>
      </c>
      <c r="E718" s="17"/>
      <c r="F718" s="17"/>
      <c r="H718" s="26" t="s">
        <v>1692</v>
      </c>
      <c r="I718" t="str">
        <f t="shared" si="16"/>
        <v xml:space="preserve"> &lt;input class="form-control" id="cr9aa_allenrolllenlennumemployed1012mos"  type="number" value="{% if recordCount &gt; 0 %}{{myquery.results.entities[0].cr9aa_allenrolllenlennumemployed1012mos}} {% endif %}"&gt;</v>
      </c>
    </row>
    <row r="719" spans="3:9" ht="18" x14ac:dyDescent="0.2">
      <c r="C719">
        <v>58</v>
      </c>
      <c r="D719" s="17" t="s">
        <v>1681</v>
      </c>
      <c r="E719" s="17"/>
      <c r="F719" s="17"/>
      <c r="H719" s="26" t="s">
        <v>1693</v>
      </c>
      <c r="I719" t="str">
        <f t="shared" si="16"/>
        <v xml:space="preserve"> &lt;input class="form-control" id="cr9aa_allenrolllenlennumemployed1year"  type="number" value="{% if recordCount &gt; 0 %}{{myquery.results.entities[0].cr9aa_allenrolllenlennumemployed1year}} {% endif %}"&gt;</v>
      </c>
    </row>
    <row r="720" spans="3:9" ht="18" x14ac:dyDescent="0.2">
      <c r="C720">
        <v>59</v>
      </c>
      <c r="D720" s="17" t="s">
        <v>699</v>
      </c>
      <c r="E720" s="17"/>
      <c r="F720" s="17"/>
      <c r="H720" s="26" t="s">
        <v>1710</v>
      </c>
      <c r="I720" t="str">
        <f t="shared" si="16"/>
        <v xml:space="preserve"> &lt;input class="form-control" id="cr9aa_allenrollnumwholeftempatemployeechoice"  type="number" value="{% if recordCount &gt; 0 %}{{myquery.results.entities[0].cr9aa_allenrollnumwholeftempatemployeechoice}} {% endif %}"&gt;</v>
      </c>
    </row>
    <row r="721" spans="1:9" ht="18" x14ac:dyDescent="0.2">
      <c r="C721">
        <v>60</v>
      </c>
      <c r="D721" s="17" t="s">
        <v>700</v>
      </c>
      <c r="E721" s="17"/>
      <c r="F721" s="17"/>
      <c r="H721" s="26" t="s">
        <v>1709</v>
      </c>
      <c r="I721" t="str">
        <f t="shared" si="16"/>
        <v xml:space="preserve"> &lt;input class="form-control" id="cr9aa_allenrollnumwholeftempateitheremployerch"  type="number" value="{% if recordCount &gt; 0 %}{{myquery.results.entities[0].cr9aa_allenrollnumwholeftempateitheremployerch}} {% endif %}"&gt;</v>
      </c>
    </row>
    <row r="722" spans="1:9" ht="18" x14ac:dyDescent="0.2">
      <c r="C722">
        <v>61</v>
      </c>
      <c r="D722" s="17" t="s">
        <v>345</v>
      </c>
      <c r="E722" s="17"/>
      <c r="F722" s="17"/>
      <c r="H722" s="26" t="s">
        <v>1705</v>
      </c>
      <c r="I722" t="str">
        <f t="shared" si="16"/>
        <v xml:space="preserve"> &lt;input class="form-control" id="cr9aa_allenrollnumestablishednewidas"  type="number" value="{% if recordCount &gt; 0 %}{{myquery.results.entities[0].cr9aa_allenrollnumestablishednewidas}} {% endif %}"&gt;</v>
      </c>
    </row>
    <row r="723" spans="1:9" ht="18" x14ac:dyDescent="0.2">
      <c r="C723">
        <v>62</v>
      </c>
      <c r="D723" s="17" t="s">
        <v>420</v>
      </c>
      <c r="E723" s="17"/>
      <c r="F723" s="17"/>
      <c r="H723" s="26" t="s">
        <v>1706</v>
      </c>
      <c r="I723" t="str">
        <f t="shared" si="16"/>
        <v xml:space="preserve"> &lt;input class="form-control" id="cr9aa_allenrollnummadedepositseachmonthida30e"  type="number" value="{% if recordCount &gt; 0 %}{{myquery.results.entities[0].cr9aa_allenrollnummadedepositseachmonthida30e}} {% endif %}"&gt;</v>
      </c>
    </row>
    <row r="724" spans="1:9" ht="18" x14ac:dyDescent="0.2">
      <c r="C724">
        <v>63</v>
      </c>
      <c r="D724" s="17" t="s">
        <v>617</v>
      </c>
      <c r="E724" s="17"/>
      <c r="F724" s="17"/>
      <c r="H724" s="26" t="s">
        <v>1734</v>
      </c>
      <c r="I724" t="str">
        <f t="shared" si="16"/>
        <v xml:space="preserve"> &lt;input class="form-control" id="cr9aa_outcomesnumsuccessfullycompletedprogieexi"  type="number" value="{% if recordCount &gt; 0 %}{{myquery.results.entities[0].cr9aa_outcomesnumsuccessfullycompletedprogieexi}} {% endif %}"&gt;</v>
      </c>
    </row>
    <row r="725" spans="1:9" ht="18" x14ac:dyDescent="0.2">
      <c r="C725">
        <v>64</v>
      </c>
      <c r="D725" s="17" t="s">
        <v>618</v>
      </c>
      <c r="E725" s="17"/>
      <c r="F725" s="17"/>
      <c r="H725" s="26" t="s">
        <v>1733</v>
      </c>
      <c r="I725" t="str">
        <f t="shared" si="16"/>
        <v xml:space="preserve"> &lt;input class="form-control" id="cr9aa_outcomesnumexitedprogwatleast1000inida"  type="number" value="{% if recordCount &gt; 0 %}{{myquery.results.entities[0].cr9aa_outcomesnumexitedprogwatleast1000inida}} {% endif %}"&gt;</v>
      </c>
    </row>
    <row r="726" spans="1:9" ht="18" x14ac:dyDescent="0.2">
      <c r="C726">
        <v>65</v>
      </c>
      <c r="D726" s="17" t="s">
        <v>619</v>
      </c>
      <c r="E726" s="17"/>
      <c r="F726" s="17"/>
      <c r="H726" s="26" t="s">
        <v>1740</v>
      </c>
      <c r="I726" t="str">
        <f t="shared" si="16"/>
        <v xml:space="preserve"> &lt;input class="form-control" id="cr9aa_unsucexitsnumfailparticipateinida"  type="number" value="{% if recordCount &gt; 0 %}{{myquery.results.entities[0].cr9aa_unsucexitsnumfailparticipateinida}} {% endif %}"&gt;</v>
      </c>
    </row>
    <row r="727" spans="1:9" ht="18" x14ac:dyDescent="0.2">
      <c r="C727">
        <v>66</v>
      </c>
      <c r="D727" s="17" t="s">
        <v>1466</v>
      </c>
      <c r="E727" s="17"/>
      <c r="F727" s="17"/>
      <c r="H727" s="26" t="s">
        <v>1737</v>
      </c>
      <c r="I727" t="str">
        <f t="shared" si="16"/>
        <v xml:space="preserve"> &lt;input class="form-control" id="cr9aa_unsucexitsnumduectcriminvolvementieret"  type="number" value="{% if recordCount &gt; 0 %}{{myquery.results.entities[0].cr9aa_unsucexitsnumduectcriminvolvementieret}} {% endif %}"&gt;</v>
      </c>
    </row>
    <row r="728" spans="1:9" ht="18" x14ac:dyDescent="0.2">
      <c r="C728">
        <v>67</v>
      </c>
      <c r="D728" s="17" t="s">
        <v>620</v>
      </c>
      <c r="E728" s="17"/>
      <c r="F728" s="17"/>
      <c r="H728" s="26" t="s">
        <v>1738</v>
      </c>
      <c r="I728" t="str">
        <f t="shared" si="16"/>
        <v xml:space="preserve"> &lt;input class="form-control" id="cr9aa_unsucexitsnumduelackengage"  type="number" value="{% if recordCount &gt; 0 %}{{myquery.results.entities[0].cr9aa_unsucexitsnumduelackengage}} {% endif %}"&gt;</v>
      </c>
    </row>
    <row r="729" spans="1:9" ht="18" x14ac:dyDescent="0.2">
      <c r="C729">
        <v>68</v>
      </c>
      <c r="D729" s="17" t="s">
        <v>621</v>
      </c>
      <c r="E729" s="17"/>
      <c r="F729" s="17"/>
      <c r="H729" s="26" t="s">
        <v>1736</v>
      </c>
      <c r="I729" t="str">
        <f t="shared" si="16"/>
        <v xml:space="preserve"> &lt;input class="form-control" id="cr9aa_unsucexitsnumabsconding"  type="number" value="{% if recordCount &gt; 0 %}{{myquery.results.entities[0].cr9aa_unsucexitsnumabsconding}} {% endif %}"&gt;</v>
      </c>
    </row>
    <row r="730" spans="1:9" ht="18" x14ac:dyDescent="0.2">
      <c r="C730">
        <v>69</v>
      </c>
      <c r="D730" s="17" t="s">
        <v>1459</v>
      </c>
      <c r="E730" s="17"/>
      <c r="F730" s="17"/>
      <c r="H730" s="26" t="s">
        <v>1739</v>
      </c>
      <c r="I730" t="str">
        <f t="shared" si="16"/>
        <v xml:space="preserve"> &lt;input class="form-control" id="cr9aa_unsucexitsnumduerelocationcasexfer"  type="number" value="{% if recordCount &gt; 0 %}{{myquery.results.entities[0].cr9aa_unsucexitsnumduerelocationcasexfer}} {% endif %}"&gt;</v>
      </c>
    </row>
    <row r="731" spans="1:9" ht="18" x14ac:dyDescent="0.2">
      <c r="C731">
        <v>70</v>
      </c>
      <c r="D731" s="17" t="s">
        <v>622</v>
      </c>
      <c r="E731" s="17"/>
      <c r="F731" s="17"/>
      <c r="H731" s="26" t="s">
        <v>1741</v>
      </c>
      <c r="I731" t="str">
        <f t="shared" si="16"/>
        <v xml:space="preserve"> &lt;input class="form-control" id="cr9aa_unsucexitsnumunsucexits"  type="number" value="{% if recordCount &gt; 0 %}{{myquery.results.entities[0].cr9aa_unsucexitsnumunsucexits}} {% endif %}"&gt;</v>
      </c>
    </row>
    <row r="732" spans="1:9" ht="18" x14ac:dyDescent="0.2">
      <c r="A732" t="s">
        <v>53</v>
      </c>
      <c r="B732" t="s">
        <v>1909</v>
      </c>
      <c r="C732">
        <v>1</v>
      </c>
      <c r="D732" s="6" t="s">
        <v>1745</v>
      </c>
      <c r="E732" s="6"/>
      <c r="F732" s="6"/>
      <c r="H732" s="26" t="s">
        <v>1888</v>
      </c>
      <c r="I732" t="str">
        <f t="shared" si="16"/>
        <v xml:space="preserve"> &lt;input class="form-control" id="cr9aa_refsassessreferredforprogramparticipation"  type="number" value="{% if recordCount &gt; 0 %}{{myquery.results.entities[0].cr9aa_refsassessreferredforprogramparticipation}} {% endif %}"&gt;</v>
      </c>
    </row>
    <row r="733" spans="1:9" ht="18" x14ac:dyDescent="0.2">
      <c r="B733" t="s">
        <v>1910</v>
      </c>
      <c r="C733">
        <v>2</v>
      </c>
      <c r="D733" s="6" t="s">
        <v>1822</v>
      </c>
      <c r="E733" s="6"/>
      <c r="F733" s="6"/>
      <c r="H733" s="26" t="s">
        <v>1887</v>
      </c>
      <c r="I733" t="str">
        <f t="shared" si="16"/>
        <v xml:space="preserve"> &lt;input class="form-control" id="cr9aa_refsassessofintakesconductedintakesfor"  type="number" value="{% if recordCount &gt; 0 %}{{myquery.results.entities[0].cr9aa_refsassessofintakesconductedintakesfor}} {% endif %}"&gt;</v>
      </c>
    </row>
    <row r="734" spans="1:9" ht="18" x14ac:dyDescent="0.2">
      <c r="B734" s="6" t="s">
        <v>1911</v>
      </c>
      <c r="C734">
        <v>3</v>
      </c>
      <c r="D734" s="6" t="s">
        <v>1746</v>
      </c>
      <c r="E734" s="6"/>
      <c r="F734" s="6"/>
      <c r="H734" s="26" t="s">
        <v>1875</v>
      </c>
      <c r="I734" t="str">
        <f t="shared" si="16"/>
        <v xml:space="preserve"> &lt;input class="form-control" id="cr9aa_refsassessintakesab109"  type="number" value="{% if recordCount &gt; 0 %}{{myquery.results.entities[0].cr9aa_refsassessintakesab109}} {% endif %}"&gt;</v>
      </c>
    </row>
    <row r="735" spans="1:9" ht="18" x14ac:dyDescent="0.2">
      <c r="B735" s="6" t="s">
        <v>1912</v>
      </c>
      <c r="C735">
        <v>4</v>
      </c>
      <c r="D735" s="6" t="s">
        <v>1747</v>
      </c>
      <c r="E735" s="6"/>
      <c r="F735" s="6"/>
      <c r="H735" s="26" t="s">
        <v>1882</v>
      </c>
      <c r="I735" t="str">
        <f t="shared" si="16"/>
        <v xml:space="preserve"> &lt;input class="form-control" id="cr9aa_refsassessintakesnonab109"  type="number" value="{% if recordCount &gt; 0 %}{{myquery.results.entities[0].cr9aa_refsassessintakesnonab109}} {% endif %}"&gt;</v>
      </c>
    </row>
    <row r="736" spans="1:9" ht="18" x14ac:dyDescent="0.2">
      <c r="B736" s="6" t="s">
        <v>1913</v>
      </c>
      <c r="C736">
        <v>5</v>
      </c>
      <c r="D736" s="6" t="s">
        <v>1748</v>
      </c>
      <c r="E736" s="6"/>
      <c r="F736" s="6"/>
      <c r="H736" s="26" t="s">
        <v>1881</v>
      </c>
      <c r="I736" t="str">
        <f t="shared" si="16"/>
        <v xml:space="preserve"> &lt;input class="form-control" id="cr9aa_refsassessintakesmen"  type="number" value="{% if recordCount &gt; 0 %}{{myquery.results.entities[0].cr9aa_refsassessintakesmen}} {% endif %}"&gt;</v>
      </c>
    </row>
    <row r="737" spans="2:9" ht="18" x14ac:dyDescent="0.2">
      <c r="B737" s="6" t="s">
        <v>1914</v>
      </c>
      <c r="C737">
        <v>6</v>
      </c>
      <c r="D737" s="6" t="s">
        <v>1749</v>
      </c>
      <c r="E737" s="6"/>
      <c r="F737" s="6"/>
      <c r="H737" s="26" t="s">
        <v>1886</v>
      </c>
      <c r="I737" t="str">
        <f t="shared" si="16"/>
        <v xml:space="preserve"> &lt;input class="form-control" id="cr9aa_refsassessintakeswomen"  type="number" value="{% if recordCount &gt; 0 %}{{myquery.results.entities[0].cr9aa_refsassessintakeswomen}} {% endif %}"&gt;</v>
      </c>
    </row>
    <row r="738" spans="2:9" ht="18" x14ac:dyDescent="0.2">
      <c r="B738" s="6" t="s">
        <v>1915</v>
      </c>
      <c r="C738">
        <v>7</v>
      </c>
      <c r="D738" s="6" t="s">
        <v>1750</v>
      </c>
      <c r="E738" s="6"/>
      <c r="F738" s="6"/>
      <c r="H738" s="26" t="s">
        <v>1877</v>
      </c>
      <c r="I738" t="str">
        <f t="shared" si="16"/>
        <v xml:space="preserve"> &lt;input class="form-control" id="cr9aa_refsassessintakesblack"  type="number" value="{% if recordCount &gt; 0 %}{{myquery.results.entities[0].cr9aa_refsassessintakesblack}} {% endif %}"&gt;</v>
      </c>
    </row>
    <row r="739" spans="2:9" ht="18" x14ac:dyDescent="0.2">
      <c r="B739" s="6" t="s">
        <v>1916</v>
      </c>
      <c r="C739">
        <v>8</v>
      </c>
      <c r="D739" s="6" t="s">
        <v>1751</v>
      </c>
      <c r="E739" s="6"/>
      <c r="F739" s="6"/>
      <c r="H739" s="26" t="s">
        <v>1880</v>
      </c>
      <c r="I739" t="str">
        <f t="shared" si="16"/>
        <v xml:space="preserve"> &lt;input class="form-control" id="cr9aa_refsassessintakeslatinoa"  type="number" value="{% if recordCount &gt; 0 %}{{myquery.results.entities[0].cr9aa_refsassessintakeslatinoa}} {% endif %}"&gt;</v>
      </c>
    </row>
    <row r="740" spans="2:9" ht="18" x14ac:dyDescent="0.2">
      <c r="B740" s="6" t="s">
        <v>1917</v>
      </c>
      <c r="C740">
        <v>9</v>
      </c>
      <c r="D740" s="6" t="s">
        <v>1752</v>
      </c>
      <c r="E740" s="6"/>
      <c r="F740" s="6"/>
      <c r="H740" s="26" t="s">
        <v>1876</v>
      </c>
      <c r="I740" t="str">
        <f t="shared" si="16"/>
        <v xml:space="preserve"> &lt;input class="form-control" id="cr9aa_refsassessintakesasian"  type="number" value="{% if recordCount &gt; 0 %}{{myquery.results.entities[0].cr9aa_refsassessintakesasian}} {% endif %}"&gt;</v>
      </c>
    </row>
    <row r="741" spans="2:9" ht="18" x14ac:dyDescent="0.2">
      <c r="B741" s="6" t="s">
        <v>1918</v>
      </c>
      <c r="C741">
        <v>10</v>
      </c>
      <c r="D741" s="6" t="s">
        <v>1753</v>
      </c>
      <c r="E741" s="6"/>
      <c r="F741" s="6"/>
      <c r="H741" s="26" t="s">
        <v>1885</v>
      </c>
      <c r="I741" t="str">
        <f t="shared" si="16"/>
        <v xml:space="preserve"> &lt;input class="form-control" id="cr9aa_refsassessintakeswhite"  type="number" value="{% if recordCount &gt; 0 %}{{myquery.results.entities[0].cr9aa_refsassessintakeswhite}} {% endif %}"&gt;</v>
      </c>
    </row>
    <row r="742" spans="2:9" ht="18" x14ac:dyDescent="0.2">
      <c r="B742" s="6" t="s">
        <v>1919</v>
      </c>
      <c r="C742">
        <v>11</v>
      </c>
      <c r="D742" s="6" t="s">
        <v>1754</v>
      </c>
      <c r="E742" s="6"/>
      <c r="F742" s="6"/>
      <c r="H742" s="26" t="s">
        <v>1883</v>
      </c>
      <c r="I742" t="str">
        <f t="shared" si="16"/>
        <v xml:space="preserve"> &lt;input class="form-control" id="cr9aa_refsassessintakesraceethnicityunknown"  type="number" value="{% if recordCount &gt; 0 %}{{myquery.results.entities[0].cr9aa_refsassessintakesraceethnicityunknown}} {% endif %}"&gt;</v>
      </c>
    </row>
    <row r="743" spans="2:9" ht="18" x14ac:dyDescent="0.2">
      <c r="B743" s="6" t="s">
        <v>1920</v>
      </c>
      <c r="C743">
        <v>12</v>
      </c>
      <c r="D743" s="6" t="s">
        <v>1755</v>
      </c>
      <c r="E743" s="6"/>
      <c r="F743" s="6"/>
      <c r="H743" s="26" t="s">
        <v>1870</v>
      </c>
      <c r="I743" t="str">
        <f t="shared" si="16"/>
        <v xml:space="preserve"> &lt;input class="form-control" id="cr9aa_refsassessintakes25"  type="number" value="{% if recordCount &gt; 0 %}{{myquery.results.entities[0].cr9aa_refsassessintakes25}} {% endif %}"&gt;</v>
      </c>
    </row>
    <row r="744" spans="2:9" ht="18" x14ac:dyDescent="0.2">
      <c r="B744" s="6" t="s">
        <v>1921</v>
      </c>
      <c r="C744">
        <v>13</v>
      </c>
      <c r="D744" s="6" t="s">
        <v>1756</v>
      </c>
      <c r="E744" s="6"/>
      <c r="F744" s="6"/>
      <c r="H744" s="26" t="s">
        <v>1871</v>
      </c>
      <c r="I744" t="str">
        <f t="shared" si="16"/>
        <v xml:space="preserve"> &lt;input class="form-control" id="cr9aa_refsassessintakes2635"  type="number" value="{% if recordCount &gt; 0 %}{{myquery.results.entities[0].cr9aa_refsassessintakes2635}} {% endif %}"&gt;</v>
      </c>
    </row>
    <row r="745" spans="2:9" ht="18" x14ac:dyDescent="0.2">
      <c r="B745" s="6" t="s">
        <v>1922</v>
      </c>
      <c r="C745">
        <v>14</v>
      </c>
      <c r="D745" s="6" t="s">
        <v>1757</v>
      </c>
      <c r="E745" s="6"/>
      <c r="F745" s="6"/>
      <c r="H745" s="26" t="s">
        <v>1872</v>
      </c>
      <c r="I745" t="str">
        <f t="shared" si="16"/>
        <v xml:space="preserve"> &lt;input class="form-control" id="cr9aa_refsassessintakes3645"  type="number" value="{% if recordCount &gt; 0 %}{{myquery.results.entities[0].cr9aa_refsassessintakes3645}} {% endif %}"&gt;</v>
      </c>
    </row>
    <row r="746" spans="2:9" ht="18" x14ac:dyDescent="0.2">
      <c r="B746" s="6" t="s">
        <v>1923</v>
      </c>
      <c r="C746">
        <v>15</v>
      </c>
      <c r="D746" s="6" t="s">
        <v>1758</v>
      </c>
      <c r="E746" s="6"/>
      <c r="F746" s="6"/>
      <c r="H746" s="26" t="s">
        <v>1873</v>
      </c>
      <c r="I746" t="str">
        <f t="shared" si="16"/>
        <v xml:space="preserve"> &lt;input class="form-control" id="cr9aa_refsassessintakes4655"  type="number" value="{% if recordCount &gt; 0 %}{{myquery.results.entities[0].cr9aa_refsassessintakes4655}} {% endif %}"&gt;</v>
      </c>
    </row>
    <row r="747" spans="2:9" ht="18" x14ac:dyDescent="0.2">
      <c r="B747" s="6" t="s">
        <v>1924</v>
      </c>
      <c r="C747">
        <v>16</v>
      </c>
      <c r="D747" s="6" t="s">
        <v>1759</v>
      </c>
      <c r="E747" s="6"/>
      <c r="F747" s="6"/>
      <c r="H747" s="26" t="s">
        <v>1874</v>
      </c>
      <c r="I747" t="str">
        <f t="shared" ref="I747:I810" si="17">_xlfn.CONCAT($A$1,H747,$C$1,H747,$D$1)</f>
        <v xml:space="preserve"> &lt;input class="form-control" id="cr9aa_refsassessintakes55"  type="number" value="{% if recordCount &gt; 0 %}{{myquery.results.entities[0].cr9aa_refsassessintakes55}} {% endif %}"&gt;</v>
      </c>
    </row>
    <row r="748" spans="2:9" ht="18" x14ac:dyDescent="0.2">
      <c r="B748" s="6" t="s">
        <v>1925</v>
      </c>
      <c r="C748">
        <v>17</v>
      </c>
      <c r="D748" s="6" t="s">
        <v>1760</v>
      </c>
      <c r="E748" s="6"/>
      <c r="F748" s="6"/>
      <c r="H748" s="26" t="s">
        <v>1884</v>
      </c>
      <c r="I748" t="str">
        <f t="shared" si="17"/>
        <v xml:space="preserve"> &lt;input class="form-control" id="cr9aa_refsassessintakeswest"  type="number" value="{% if recordCount &gt; 0 %}{{myquery.results.entities[0].cr9aa_refsassessintakeswest}} {% endif %}"&gt;</v>
      </c>
    </row>
    <row r="749" spans="2:9" ht="18" x14ac:dyDescent="0.2">
      <c r="B749" s="6" t="s">
        <v>1926</v>
      </c>
      <c r="C749">
        <v>18</v>
      </c>
      <c r="D749" s="6" t="s">
        <v>1761</v>
      </c>
      <c r="E749" s="6"/>
      <c r="F749" s="6"/>
      <c r="H749" s="26" t="s">
        <v>1878</v>
      </c>
      <c r="I749" t="str">
        <f t="shared" si="17"/>
        <v xml:space="preserve"> &lt;input class="form-control" id="cr9aa_refsassessintakescentral"  type="number" value="{% if recordCount &gt; 0 %}{{myquery.results.entities[0].cr9aa_refsassessintakescentral}} {% endif %}"&gt;</v>
      </c>
    </row>
    <row r="750" spans="2:9" ht="18" x14ac:dyDescent="0.2">
      <c r="B750" s="6" t="s">
        <v>1927</v>
      </c>
      <c r="C750">
        <v>19</v>
      </c>
      <c r="D750" s="6" t="s">
        <v>1762</v>
      </c>
      <c r="E750" s="6"/>
      <c r="F750" s="6"/>
      <c r="H750" s="26" t="s">
        <v>1879</v>
      </c>
      <c r="I750" t="str">
        <f t="shared" si="17"/>
        <v xml:space="preserve"> &lt;input class="form-control" id="cr9aa_refsassessintakeseast"  type="number" value="{% if recordCount &gt; 0 %}{{myquery.results.entities[0].cr9aa_refsassessintakeseast}} {% endif %}"&gt;</v>
      </c>
    </row>
    <row r="751" spans="2:9" ht="18" x14ac:dyDescent="0.2">
      <c r="B751" s="37" t="s">
        <v>1928</v>
      </c>
      <c r="C751">
        <v>20</v>
      </c>
      <c r="D751" s="6" t="s">
        <v>1763</v>
      </c>
      <c r="E751" s="6"/>
      <c r="F751" s="6"/>
      <c r="H751" s="26" t="s">
        <v>1890</v>
      </c>
      <c r="I751" t="str">
        <f t="shared" si="17"/>
        <v xml:space="preserve"> &lt;input class="form-control" id="cr9aa_refsassesstierab109probation"  type="number" value="{% if recordCount &gt; 0 %}{{myquery.results.entities[0].cr9aa_refsassesstierab109probation}} {% endif %}"&gt;</v>
      </c>
    </row>
    <row r="752" spans="2:9" ht="18" x14ac:dyDescent="0.2">
      <c r="B752" s="37" t="s">
        <v>1929</v>
      </c>
      <c r="C752">
        <v>21</v>
      </c>
      <c r="D752" s="6" t="s">
        <v>1764</v>
      </c>
      <c r="E752" s="6"/>
      <c r="F752" s="6"/>
      <c r="H752" s="26" t="s">
        <v>1895</v>
      </c>
      <c r="I752" t="str">
        <f t="shared" si="17"/>
        <v xml:space="preserve"> &lt;input class="form-control" id="cr9aa_refsassesstierfelonyprobation"  type="number" value="{% if recordCount &gt; 0 %}{{myquery.results.entities[0].cr9aa_refsassesstierfelonyprobation}} {% endif %}"&gt;</v>
      </c>
    </row>
    <row r="753" spans="2:9" ht="18" x14ac:dyDescent="0.2">
      <c r="B753" s="38" t="s">
        <v>1930</v>
      </c>
      <c r="C753">
        <v>22</v>
      </c>
      <c r="D753" s="6" t="s">
        <v>1825</v>
      </c>
      <c r="E753" s="6"/>
      <c r="F753" s="6"/>
      <c r="H753" s="26" t="s">
        <v>1889</v>
      </c>
      <c r="I753" t="str">
        <f t="shared" si="17"/>
        <v xml:space="preserve"> &lt;input class="form-control" id="cr9aa_refsassesstier30daysincustrelwinlast"  type="number" value="{% if recordCount &gt; 0 %}{{myquery.results.entities[0].cr9aa_refsassesstier30daysincustrelwinlast}} {% endif %}"&gt;</v>
      </c>
    </row>
    <row r="754" spans="2:9" ht="18" x14ac:dyDescent="0.2">
      <c r="B754" s="37" t="s">
        <v>1931</v>
      </c>
      <c r="C754">
        <v>23</v>
      </c>
      <c r="D754" s="6" t="s">
        <v>1765</v>
      </c>
      <c r="E754" s="6"/>
      <c r="F754" s="6"/>
      <c r="H754" s="26" t="s">
        <v>1891</v>
      </c>
      <c r="I754" t="str">
        <f t="shared" si="17"/>
        <v xml:space="preserve"> &lt;input class="form-control" id="cr9aa_refsassesstiercurrentlyawaitingtrial"  type="number" value="{% if recordCount &gt; 0 %}{{myquery.results.entities[0].cr9aa_refsassesstiercurrentlyawaitingtrial}} {% endif %}"&gt;</v>
      </c>
    </row>
    <row r="755" spans="2:9" ht="18" x14ac:dyDescent="0.2">
      <c r="B755" s="37" t="s">
        <v>1932</v>
      </c>
      <c r="C755">
        <v>24</v>
      </c>
      <c r="D755" s="6" t="s">
        <v>1766</v>
      </c>
      <c r="E755" s="6"/>
      <c r="F755" s="6"/>
      <c r="H755" s="26" t="s">
        <v>1893</v>
      </c>
      <c r="I755" t="str">
        <f t="shared" si="17"/>
        <v xml:space="preserve"> &lt;input class="form-control" id="cr9aa_refsassesstiercurrentlyoncourtprobation"  type="number" value="{% if recordCount &gt; 0 %}{{myquery.results.entities[0].cr9aa_refsassesstiercurrentlyoncourtprobation}} {% endif %}"&gt;</v>
      </c>
    </row>
    <row r="756" spans="2:9" ht="18" x14ac:dyDescent="0.2">
      <c r="B756" s="37" t="s">
        <v>1933</v>
      </c>
      <c r="C756">
        <v>25</v>
      </c>
      <c r="D756" s="6" t="s">
        <v>1767</v>
      </c>
      <c r="E756" s="6"/>
      <c r="F756" s="6"/>
      <c r="H756" s="26" t="s">
        <v>1898</v>
      </c>
      <c r="I756" t="str">
        <f t="shared" si="17"/>
        <v xml:space="preserve"> &lt;input class="form-control" id="cr9aa_refsassesstierspecialcourtprobationbehavi"  type="number" value="{% if recordCount &gt; 0 %}{{myquery.results.entities[0].cr9aa_refsassesstierspecialcourtprobationbehavi}} {% endif %}"&gt;</v>
      </c>
    </row>
    <row r="757" spans="2:9" ht="18" x14ac:dyDescent="0.2">
      <c r="B757" s="37" t="s">
        <v>1934</v>
      </c>
      <c r="C757">
        <v>26</v>
      </c>
      <c r="D757" s="6" t="s">
        <v>1768</v>
      </c>
      <c r="E757" s="6"/>
      <c r="F757" s="6"/>
      <c r="H757" s="26" t="s">
        <v>1894</v>
      </c>
      <c r="I757" t="str">
        <f t="shared" si="17"/>
        <v xml:space="preserve"> &lt;input class="form-control" id="cr9aa_refsassesstiercurrentlyonparole"  type="number" value="{% if recordCount &gt; 0 %}{{myquery.results.entities[0].cr9aa_refsassesstiercurrentlyonparole}} {% endif %}"&gt;</v>
      </c>
    </row>
    <row r="758" spans="2:9" ht="18" x14ac:dyDescent="0.2">
      <c r="B758" s="37" t="s">
        <v>1935</v>
      </c>
      <c r="C758">
        <v>27</v>
      </c>
      <c r="D758" s="6" t="s">
        <v>1823</v>
      </c>
      <c r="E758" s="6"/>
      <c r="F758" s="6"/>
      <c r="H758" s="26" t="s">
        <v>1892</v>
      </c>
      <c r="I758" t="str">
        <f t="shared" si="17"/>
        <v xml:space="preserve"> &lt;input class="form-control" id="cr9aa_refsassesstiercurrentlyincust"  type="number" value="{% if recordCount &gt; 0 %}{{myquery.results.entities[0].cr9aa_refsassesstiercurrentlyincust}} {% endif %}"&gt;</v>
      </c>
    </row>
    <row r="759" spans="2:9" ht="18" x14ac:dyDescent="0.2">
      <c r="B759" s="37" t="s">
        <v>1936</v>
      </c>
      <c r="C759">
        <v>28</v>
      </c>
      <c r="D759" s="6" t="s">
        <v>1769</v>
      </c>
      <c r="E759" s="6"/>
      <c r="F759" s="6"/>
      <c r="H759" s="26" t="s">
        <v>1897</v>
      </c>
      <c r="I759" t="str">
        <f t="shared" si="17"/>
        <v xml:space="preserve"> &lt;input class="form-control" id="cr9aa_refsassesstieroutofjurisdiction"  type="number" value="{% if recordCount &gt; 0 %}{{myquery.results.entities[0].cr9aa_refsassesstieroutofjurisdiction}} {% endif %}"&gt;</v>
      </c>
    </row>
    <row r="760" spans="2:9" ht="18" x14ac:dyDescent="0.2">
      <c r="B760" s="37" t="s">
        <v>1937</v>
      </c>
      <c r="C760">
        <v>29</v>
      </c>
      <c r="D760" s="6" t="s">
        <v>1770</v>
      </c>
      <c r="E760" s="6"/>
      <c r="F760" s="6"/>
      <c r="H760" s="26" t="s">
        <v>1896</v>
      </c>
      <c r="I760" t="str">
        <f t="shared" si="17"/>
        <v xml:space="preserve"> &lt;input class="form-control" id="cr9aa_refsassesstiernoneoftheabove"  type="number" value="{% if recordCount &gt; 0 %}{{myquery.results.entities[0].cr9aa_refsassesstiernoneoftheabove}} {% endif %}"&gt;</v>
      </c>
    </row>
    <row r="761" spans="2:9" ht="18" x14ac:dyDescent="0.2">
      <c r="B761" s="6" t="s">
        <v>1938</v>
      </c>
      <c r="C761">
        <v>30</v>
      </c>
      <c r="D761" s="6" t="s">
        <v>1771</v>
      </c>
      <c r="E761" s="6"/>
      <c r="F761" s="6"/>
      <c r="H761" s="27" t="s">
        <v>1899</v>
      </c>
      <c r="I761" t="str">
        <f t="shared" si="17"/>
        <v xml:space="preserve"> &lt;input class="form-control" id="cr9aa_enrolledenrolledinprogram"  type="number" value="{% if recordCount &gt; 0 %}{{myquery.results.entities[0].cr9aa_enrolledenrolledinprogram}} {% endif %}"&gt;</v>
      </c>
    </row>
    <row r="762" spans="2:9" ht="18" x14ac:dyDescent="0.2">
      <c r="B762" s="6" t="s">
        <v>1939</v>
      </c>
      <c r="C762">
        <v>31</v>
      </c>
      <c r="D762" s="6" t="s">
        <v>1772</v>
      </c>
      <c r="E762" s="6"/>
      <c r="F762" s="6"/>
      <c r="H762" s="27" t="s">
        <v>1908</v>
      </c>
      <c r="I762" t="str">
        <f t="shared" si="17"/>
        <v xml:space="preserve"> &lt;input class="form-control" id="cr9aa_enrolledenrolledofintakesautocalculated"  type="number" value="{% if recordCount &gt; 0 %}{{myquery.results.entities[0].cr9aa_enrolledenrolledofintakesautocalculated}} {% endif %}"&gt;</v>
      </c>
    </row>
    <row r="763" spans="2:9" ht="18" x14ac:dyDescent="0.2">
      <c r="B763" s="6" t="s">
        <v>1940</v>
      </c>
      <c r="C763">
        <v>32</v>
      </c>
      <c r="D763" s="6" t="s">
        <v>1773</v>
      </c>
      <c r="E763" s="6"/>
      <c r="F763" s="6"/>
      <c r="H763" s="26" t="s">
        <v>1832</v>
      </c>
      <c r="I763" t="str">
        <f t="shared" si="17"/>
        <v xml:space="preserve"> &lt;input class="form-control" id="cr9aa_enrolledenrolledab109"  type="number" value="{% if recordCount &gt; 0 %}{{myquery.results.entities[0].cr9aa_enrolledenrolledab109}} {% endif %}"&gt;</v>
      </c>
    </row>
    <row r="764" spans="2:9" ht="18" x14ac:dyDescent="0.2">
      <c r="B764" s="6" t="s">
        <v>1941</v>
      </c>
      <c r="C764">
        <v>33</v>
      </c>
      <c r="D764" s="6" t="s">
        <v>1774</v>
      </c>
      <c r="E764" s="6"/>
      <c r="F764" s="6"/>
      <c r="H764" s="27" t="s">
        <v>1906</v>
      </c>
      <c r="I764" t="str">
        <f t="shared" si="17"/>
        <v xml:space="preserve"> &lt;input class="form-control" id="cr9aa_enrolledenrollednonab109"  type="number" value="{% if recordCount &gt; 0 %}{{myquery.results.entities[0].cr9aa_enrolledenrollednonab109}} {% endif %}"&gt;</v>
      </c>
    </row>
    <row r="765" spans="2:9" ht="18" x14ac:dyDescent="0.2">
      <c r="B765" s="6" t="s">
        <v>1942</v>
      </c>
      <c r="C765">
        <v>34</v>
      </c>
      <c r="D765" s="6" t="s">
        <v>1775</v>
      </c>
      <c r="E765" s="6"/>
      <c r="F765" s="6"/>
      <c r="H765" s="27" t="s">
        <v>1907</v>
      </c>
      <c r="I765" t="str">
        <f t="shared" si="17"/>
        <v xml:space="preserve"> &lt;input class="form-control" id="cr9aa_enrolledenrolledoneononementoring"  type="number" value="{% if recordCount &gt; 0 %}{{myquery.results.entities[0].cr9aa_enrolledenrolledoneononementoring}} {% endif %}"&gt;</v>
      </c>
    </row>
    <row r="766" spans="2:9" ht="18" x14ac:dyDescent="0.2">
      <c r="B766" s="6" t="s">
        <v>1943</v>
      </c>
      <c r="C766">
        <v>35</v>
      </c>
      <c r="D766" s="6" t="s">
        <v>1776</v>
      </c>
      <c r="E766" s="6"/>
      <c r="F766" s="6"/>
      <c r="H766" s="27" t="s">
        <v>1903</v>
      </c>
      <c r="I766" t="str">
        <f t="shared" si="17"/>
        <v xml:space="preserve"> &lt;input class="form-control" id="cr9aa_enrolledenrolledgroupmentoring"  type="number" value="{% if recordCount &gt; 0 %}{{myquery.results.entities[0].cr9aa_enrolledenrolledgroupmentoring}} {% endif %}"&gt;</v>
      </c>
    </row>
    <row r="767" spans="2:9" ht="18" x14ac:dyDescent="0.2">
      <c r="B767" s="6" t="s">
        <v>1944</v>
      </c>
      <c r="C767">
        <v>36</v>
      </c>
      <c r="D767" s="6" t="s">
        <v>1777</v>
      </c>
      <c r="E767" s="6"/>
      <c r="F767" s="6"/>
      <c r="H767" s="27" t="s">
        <v>1905</v>
      </c>
      <c r="I767" t="str">
        <f t="shared" si="17"/>
        <v xml:space="preserve"> &lt;input class="form-control" id="cr9aa_enrolledenrolledmen"  type="number" value="{% if recordCount &gt; 0 %}{{myquery.results.entities[0].cr9aa_enrolledenrolledmen}} {% endif %}"&gt;</v>
      </c>
    </row>
    <row r="768" spans="2:9" ht="18" x14ac:dyDescent="0.2">
      <c r="B768" s="6" t="s">
        <v>1945</v>
      </c>
      <c r="C768">
        <v>37</v>
      </c>
      <c r="D768" s="6" t="s">
        <v>1778</v>
      </c>
      <c r="E768" s="6"/>
      <c r="F768" s="6"/>
      <c r="H768" s="26" t="s">
        <v>1837</v>
      </c>
      <c r="I768" t="str">
        <f t="shared" si="17"/>
        <v xml:space="preserve"> &lt;input class="form-control" id="cr9aa_enrolledenrolledwomen"  type="number" value="{% if recordCount &gt; 0 %}{{myquery.results.entities[0].cr9aa_enrolledenrolledwomen}} {% endif %}"&gt;</v>
      </c>
    </row>
    <row r="769" spans="2:9" ht="18" x14ac:dyDescent="0.2">
      <c r="B769" s="6" t="s">
        <v>1946</v>
      </c>
      <c r="C769">
        <v>38</v>
      </c>
      <c r="D769" s="6" t="s">
        <v>1779</v>
      </c>
      <c r="E769" s="6"/>
      <c r="F769" s="6"/>
      <c r="H769" s="27" t="s">
        <v>1900</v>
      </c>
      <c r="I769" t="str">
        <f t="shared" si="17"/>
        <v xml:space="preserve"> &lt;input class="form-control" id="cr9aa_enrolledenrolledblack"  type="number" value="{% if recordCount &gt; 0 %}{{myquery.results.entities[0].cr9aa_enrolledenrolledblack}} {% endif %}"&gt;</v>
      </c>
    </row>
    <row r="770" spans="2:9" ht="18" x14ac:dyDescent="0.2">
      <c r="B770" s="6" t="s">
        <v>1947</v>
      </c>
      <c r="C770">
        <v>39</v>
      </c>
      <c r="D770" s="6" t="s">
        <v>1780</v>
      </c>
      <c r="E770" s="6"/>
      <c r="F770" s="6"/>
      <c r="H770" s="27" t="s">
        <v>1904</v>
      </c>
      <c r="I770" t="str">
        <f t="shared" si="17"/>
        <v xml:space="preserve"> &lt;input class="form-control" id="cr9aa_enrolledenrolledlatinoa"  type="number" value="{% if recordCount &gt; 0 %}{{myquery.results.entities[0].cr9aa_enrolledenrolledlatinoa}} {% endif %}"&gt;</v>
      </c>
    </row>
    <row r="771" spans="2:9" ht="18" x14ac:dyDescent="0.2">
      <c r="B771" s="6" t="s">
        <v>1948</v>
      </c>
      <c r="C771">
        <v>40</v>
      </c>
      <c r="D771" s="6" t="s">
        <v>1781</v>
      </c>
      <c r="E771" s="6"/>
      <c r="F771" s="6"/>
      <c r="H771" s="26" t="s">
        <v>1833</v>
      </c>
      <c r="I771" t="str">
        <f t="shared" si="17"/>
        <v xml:space="preserve"> &lt;input class="form-control" id="cr9aa_enrolledenrolledasian"  type="number" value="{% if recordCount &gt; 0 %}{{myquery.results.entities[0].cr9aa_enrolledenrolledasian}} {% endif %}"&gt;</v>
      </c>
    </row>
    <row r="772" spans="2:9" ht="18" x14ac:dyDescent="0.2">
      <c r="B772" s="6" t="s">
        <v>1949</v>
      </c>
      <c r="C772">
        <v>41</v>
      </c>
      <c r="D772" s="6" t="s">
        <v>1782</v>
      </c>
      <c r="E772" s="6"/>
      <c r="F772" s="6"/>
      <c r="H772" s="26" t="s">
        <v>1836</v>
      </c>
      <c r="I772" t="str">
        <f t="shared" si="17"/>
        <v xml:space="preserve"> &lt;input class="form-control" id="cr9aa_enrolledenrolledwhite"  type="number" value="{% if recordCount &gt; 0 %}{{myquery.results.entities[0].cr9aa_enrolledenrolledwhite}} {% endif %}"&gt;</v>
      </c>
    </row>
    <row r="773" spans="2:9" ht="18" x14ac:dyDescent="0.2">
      <c r="B773" s="6" t="s">
        <v>1950</v>
      </c>
      <c r="C773">
        <v>42</v>
      </c>
      <c r="D773" s="6" t="s">
        <v>1783</v>
      </c>
      <c r="E773" s="6"/>
      <c r="F773" s="6"/>
      <c r="H773" s="26" t="s">
        <v>1834</v>
      </c>
      <c r="I773" t="str">
        <f t="shared" si="17"/>
        <v xml:space="preserve"> &lt;input class="form-control" id="cr9aa_enrolledenrolledraceethnicityunknown"  type="number" value="{% if recordCount &gt; 0 %}{{myquery.results.entities[0].cr9aa_enrolledenrolledraceethnicityunknown}} {% endif %}"&gt;</v>
      </c>
    </row>
    <row r="774" spans="2:9" ht="18" x14ac:dyDescent="0.2">
      <c r="B774" s="6" t="s">
        <v>1951</v>
      </c>
      <c r="C774">
        <v>43</v>
      </c>
      <c r="D774" s="6" t="s">
        <v>1784</v>
      </c>
      <c r="E774" s="6"/>
      <c r="F774" s="6"/>
      <c r="H774" s="26" t="s">
        <v>1827</v>
      </c>
      <c r="I774" t="str">
        <f t="shared" si="17"/>
        <v xml:space="preserve"> &lt;input class="form-control" id="cr9aa_enrolledenrolled25"  type="number" value="{% if recordCount &gt; 0 %}{{myquery.results.entities[0].cr9aa_enrolledenrolled25}} {% endif %}"&gt;</v>
      </c>
    </row>
    <row r="775" spans="2:9" ht="18" x14ac:dyDescent="0.2">
      <c r="B775" s="6" t="s">
        <v>1952</v>
      </c>
      <c r="C775">
        <v>44</v>
      </c>
      <c r="D775" s="6" t="s">
        <v>1785</v>
      </c>
      <c r="E775" s="6"/>
      <c r="F775" s="6"/>
      <c r="H775" s="26" t="s">
        <v>1828</v>
      </c>
      <c r="I775" t="str">
        <f t="shared" si="17"/>
        <v xml:space="preserve"> &lt;input class="form-control" id="cr9aa_enrolledenrolled2635"  type="number" value="{% if recordCount &gt; 0 %}{{myquery.results.entities[0].cr9aa_enrolledenrolled2635}} {% endif %}"&gt;</v>
      </c>
    </row>
    <row r="776" spans="2:9" ht="18" x14ac:dyDescent="0.2">
      <c r="B776" s="6" t="s">
        <v>1953</v>
      </c>
      <c r="C776">
        <v>45</v>
      </c>
      <c r="D776" s="6" t="s">
        <v>1786</v>
      </c>
      <c r="E776" s="6"/>
      <c r="F776" s="6"/>
      <c r="H776" s="26" t="s">
        <v>1829</v>
      </c>
      <c r="I776" t="str">
        <f t="shared" si="17"/>
        <v xml:space="preserve"> &lt;input class="form-control" id="cr9aa_enrolledenrolled3645"  type="number" value="{% if recordCount &gt; 0 %}{{myquery.results.entities[0].cr9aa_enrolledenrolled3645}} {% endif %}"&gt;</v>
      </c>
    </row>
    <row r="777" spans="2:9" ht="18" x14ac:dyDescent="0.2">
      <c r="B777" s="6" t="s">
        <v>1954</v>
      </c>
      <c r="C777">
        <v>46</v>
      </c>
      <c r="D777" s="6" t="s">
        <v>1787</v>
      </c>
      <c r="E777" s="6"/>
      <c r="F777" s="6"/>
      <c r="H777" s="26" t="s">
        <v>1830</v>
      </c>
      <c r="I777" t="str">
        <f t="shared" si="17"/>
        <v xml:space="preserve"> &lt;input class="form-control" id="cr9aa_enrolledenrolled4655"  type="number" value="{% if recordCount &gt; 0 %}{{myquery.results.entities[0].cr9aa_enrolledenrolled4655}} {% endif %}"&gt;</v>
      </c>
    </row>
    <row r="778" spans="2:9" ht="18" x14ac:dyDescent="0.2">
      <c r="B778" s="6" t="s">
        <v>1955</v>
      </c>
      <c r="C778">
        <v>47</v>
      </c>
      <c r="D778" s="6" t="s">
        <v>1788</v>
      </c>
      <c r="E778" s="6"/>
      <c r="F778" s="6"/>
      <c r="H778" s="26" t="s">
        <v>1831</v>
      </c>
      <c r="I778" t="str">
        <f t="shared" si="17"/>
        <v xml:space="preserve"> &lt;input class="form-control" id="cr9aa_enrolledenrolled55"  type="number" value="{% if recordCount &gt; 0 %}{{myquery.results.entities[0].cr9aa_enrolledenrolled55}} {% endif %}"&gt;</v>
      </c>
    </row>
    <row r="779" spans="2:9" ht="18" x14ac:dyDescent="0.2">
      <c r="B779" s="6" t="s">
        <v>1956</v>
      </c>
      <c r="C779">
        <v>48</v>
      </c>
      <c r="D779" s="6" t="s">
        <v>1789</v>
      </c>
      <c r="E779" s="6"/>
      <c r="F779" s="6"/>
      <c r="H779" s="26" t="s">
        <v>1835</v>
      </c>
      <c r="I779" t="str">
        <f t="shared" si="17"/>
        <v xml:space="preserve"> &lt;input class="form-control" id="cr9aa_enrolledenrolledwest"  type="number" value="{% if recordCount &gt; 0 %}{{myquery.results.entities[0].cr9aa_enrolledenrolledwest}} {% endif %}"&gt;</v>
      </c>
    </row>
    <row r="780" spans="2:9" ht="18" x14ac:dyDescent="0.2">
      <c r="B780" s="6" t="s">
        <v>1957</v>
      </c>
      <c r="C780">
        <v>49</v>
      </c>
      <c r="D780" s="6" t="s">
        <v>1790</v>
      </c>
      <c r="E780" s="6"/>
      <c r="F780" s="6"/>
      <c r="H780" s="27" t="s">
        <v>1901</v>
      </c>
      <c r="I780" t="str">
        <f t="shared" si="17"/>
        <v xml:space="preserve"> &lt;input class="form-control" id="cr9aa_enrolledenrolledcentral"  type="number" value="{% if recordCount &gt; 0 %}{{myquery.results.entities[0].cr9aa_enrolledenrolledcentral}} {% endif %}"&gt;</v>
      </c>
    </row>
    <row r="781" spans="2:9" ht="18" x14ac:dyDescent="0.2">
      <c r="B781" s="6" t="s">
        <v>1958</v>
      </c>
      <c r="C781">
        <v>50</v>
      </c>
      <c r="D781" s="6" t="s">
        <v>1791</v>
      </c>
      <c r="E781" s="6"/>
      <c r="F781" s="6"/>
      <c r="H781" s="27" t="s">
        <v>1902</v>
      </c>
      <c r="I781" t="str">
        <f t="shared" si="17"/>
        <v xml:space="preserve"> &lt;input class="form-control" id="cr9aa_enrolledenrolledeast"  type="number" value="{% if recordCount &gt; 0 %}{{myquery.results.entities[0].cr9aa_enrolledenrolledeast}} {% endif %}"&gt;</v>
      </c>
    </row>
    <row r="782" spans="2:9" ht="18" x14ac:dyDescent="0.2">
      <c r="B782" s="37" t="s">
        <v>1928</v>
      </c>
      <c r="C782">
        <v>51</v>
      </c>
      <c r="D782" s="6" t="s">
        <v>1792</v>
      </c>
      <c r="E782" s="6"/>
      <c r="F782" s="6"/>
      <c r="H782" s="26" t="s">
        <v>1839</v>
      </c>
      <c r="I782" t="str">
        <f t="shared" si="17"/>
        <v xml:space="preserve"> &lt;input class="form-control" id="cr9aa_enrolledtierab109probation"  type="number" value="{% if recordCount &gt; 0 %}{{myquery.results.entities[0].cr9aa_enrolledtierab109probation}} {% endif %}"&gt;</v>
      </c>
    </row>
    <row r="783" spans="2:9" ht="18" x14ac:dyDescent="0.2">
      <c r="B783" s="37" t="s">
        <v>1929</v>
      </c>
      <c r="C783">
        <v>52</v>
      </c>
      <c r="D783" s="6" t="s">
        <v>1793</v>
      </c>
      <c r="E783" s="6"/>
      <c r="F783" s="6"/>
      <c r="H783" s="26" t="s">
        <v>1844</v>
      </c>
      <c r="I783" t="str">
        <f t="shared" si="17"/>
        <v xml:space="preserve"> &lt;input class="form-control" id="cr9aa_enrolledtierfelonyprobation"  type="number" value="{% if recordCount &gt; 0 %}{{myquery.results.entities[0].cr9aa_enrolledtierfelonyprobation}} {% endif %}"&gt;</v>
      </c>
    </row>
    <row r="784" spans="2:9" ht="18" x14ac:dyDescent="0.2">
      <c r="B784" s="38" t="s">
        <v>1930</v>
      </c>
      <c r="C784">
        <v>53</v>
      </c>
      <c r="D784" s="6" t="s">
        <v>1826</v>
      </c>
      <c r="E784" s="6"/>
      <c r="F784" s="6"/>
      <c r="H784" s="26" t="s">
        <v>1838</v>
      </c>
      <c r="I784" t="str">
        <f t="shared" si="17"/>
        <v xml:space="preserve"> &lt;input class="form-control" id="cr9aa_enrolledtier30daysincustrelwinlast3y"  type="number" value="{% if recordCount &gt; 0 %}{{myquery.results.entities[0].cr9aa_enrolledtier30daysincustrelwinlast3y}} {% endif %}"&gt;</v>
      </c>
    </row>
    <row r="785" spans="2:9" ht="18" x14ac:dyDescent="0.2">
      <c r="B785" s="37" t="s">
        <v>1931</v>
      </c>
      <c r="C785">
        <v>54</v>
      </c>
      <c r="D785" s="6" t="s">
        <v>1794</v>
      </c>
      <c r="E785" s="6"/>
      <c r="F785" s="6"/>
      <c r="H785" s="26" t="s">
        <v>1840</v>
      </c>
      <c r="I785" t="str">
        <f t="shared" si="17"/>
        <v xml:space="preserve"> &lt;input class="form-control" id="cr9aa_enrolledtiercurrentlyawaitingtrial"  type="number" value="{% if recordCount &gt; 0 %}{{myquery.results.entities[0].cr9aa_enrolledtiercurrentlyawaitingtrial}} {% endif %}"&gt;</v>
      </c>
    </row>
    <row r="786" spans="2:9" ht="18" x14ac:dyDescent="0.2">
      <c r="B786" s="37" t="s">
        <v>1932</v>
      </c>
      <c r="C786">
        <v>55</v>
      </c>
      <c r="D786" s="6" t="s">
        <v>1795</v>
      </c>
      <c r="E786" s="6"/>
      <c r="F786" s="6"/>
      <c r="H786" s="26" t="s">
        <v>1842</v>
      </c>
      <c r="I786" t="str">
        <f t="shared" si="17"/>
        <v xml:space="preserve"> &lt;input class="form-control" id="cr9aa_enrolledtiercurrentlyoncourtprobation"  type="number" value="{% if recordCount &gt; 0 %}{{myquery.results.entities[0].cr9aa_enrolledtiercurrentlyoncourtprobation}} {% endif %}"&gt;</v>
      </c>
    </row>
    <row r="787" spans="2:9" ht="18" x14ac:dyDescent="0.2">
      <c r="B787" s="37" t="s">
        <v>1933</v>
      </c>
      <c r="C787">
        <v>56</v>
      </c>
      <c r="D787" s="6" t="s">
        <v>1796</v>
      </c>
      <c r="E787" s="6"/>
      <c r="F787" s="6"/>
      <c r="H787" s="26" t="s">
        <v>1847</v>
      </c>
      <c r="I787" t="str">
        <f t="shared" si="17"/>
        <v xml:space="preserve"> &lt;input class="form-control" id="cr9aa_enrolledtierspecialcourtprobationbehavior"  type="number" value="{% if recordCount &gt; 0 %}{{myquery.results.entities[0].cr9aa_enrolledtierspecialcourtprobationbehavior}} {% endif %}"&gt;</v>
      </c>
    </row>
    <row r="788" spans="2:9" ht="18" x14ac:dyDescent="0.2">
      <c r="B788" s="37" t="s">
        <v>1934</v>
      </c>
      <c r="C788">
        <v>57</v>
      </c>
      <c r="D788" s="6" t="s">
        <v>1797</v>
      </c>
      <c r="E788" s="6"/>
      <c r="F788" s="6"/>
      <c r="H788" s="26" t="s">
        <v>1843</v>
      </c>
      <c r="I788" t="str">
        <f t="shared" si="17"/>
        <v xml:space="preserve"> &lt;input class="form-control" id="cr9aa_enrolledtiercurrentlyonparole"  type="number" value="{% if recordCount &gt; 0 %}{{myquery.results.entities[0].cr9aa_enrolledtiercurrentlyonparole}} {% endif %}"&gt;</v>
      </c>
    </row>
    <row r="789" spans="2:9" ht="18" x14ac:dyDescent="0.2">
      <c r="B789" s="37" t="s">
        <v>1935</v>
      </c>
      <c r="C789">
        <v>58</v>
      </c>
      <c r="D789" s="6" t="s">
        <v>1824</v>
      </c>
      <c r="E789" s="6"/>
      <c r="F789" s="6"/>
      <c r="H789" s="26" t="s">
        <v>1841</v>
      </c>
      <c r="I789" t="str">
        <f t="shared" si="17"/>
        <v xml:space="preserve"> &lt;input class="form-control" id="cr9aa_enrolledtiercurrentlyincust"  type="number" value="{% if recordCount &gt; 0 %}{{myquery.results.entities[0].cr9aa_enrolledtiercurrentlyincust}} {% endif %}"&gt;</v>
      </c>
    </row>
    <row r="790" spans="2:9" ht="18" x14ac:dyDescent="0.2">
      <c r="B790" s="37" t="s">
        <v>1936</v>
      </c>
      <c r="C790">
        <v>59</v>
      </c>
      <c r="D790" s="6" t="s">
        <v>1798</v>
      </c>
      <c r="E790" s="6"/>
      <c r="F790" s="6"/>
      <c r="H790" s="26" t="s">
        <v>1846</v>
      </c>
      <c r="I790" t="str">
        <f t="shared" si="17"/>
        <v xml:space="preserve"> &lt;input class="form-control" id="cr9aa_enrolledtieroutofjurisdiction"  type="number" value="{% if recordCount &gt; 0 %}{{myquery.results.entities[0].cr9aa_enrolledtieroutofjurisdiction}} {% endif %}"&gt;</v>
      </c>
    </row>
    <row r="791" spans="2:9" ht="18" x14ac:dyDescent="0.2">
      <c r="B791" s="37" t="s">
        <v>1937</v>
      </c>
      <c r="C791">
        <v>60</v>
      </c>
      <c r="D791" s="6" t="s">
        <v>1799</v>
      </c>
      <c r="E791" s="6"/>
      <c r="F791" s="6"/>
      <c r="H791" s="26" t="s">
        <v>1845</v>
      </c>
      <c r="I791" t="str">
        <f t="shared" si="17"/>
        <v xml:space="preserve"> &lt;input class="form-control" id="cr9aa_enrolledtiernoneoftheabove"  type="number" value="{% if recordCount &gt; 0 %}{{myquery.results.entities[0].cr9aa_enrolledtiernoneoftheabove}} {% endif %}"&gt;</v>
      </c>
    </row>
    <row r="792" spans="2:9" ht="18" x14ac:dyDescent="0.2">
      <c r="B792" t="s">
        <v>1959</v>
      </c>
      <c r="C792">
        <v>61</v>
      </c>
      <c r="D792" s="6" t="s">
        <v>1800</v>
      </c>
      <c r="E792" s="6"/>
      <c r="F792" s="6"/>
      <c r="H792" s="26" t="s">
        <v>1864</v>
      </c>
      <c r="I792" t="str">
        <f t="shared" si="17"/>
        <v xml:space="preserve"> &lt;input class="form-control" id="cr9aa_outcomesofongoingactivementeesfromprev"  type="number" value="{% if recordCount &gt; 0 %}{{myquery.results.entities[0].cr9aa_outcomesofongoingactivementeesfromprev}} {% endif %}"&gt;</v>
      </c>
    </row>
    <row r="793" spans="2:9" ht="18" x14ac:dyDescent="0.2">
      <c r="B793" t="s">
        <v>1960</v>
      </c>
      <c r="C793">
        <v>62</v>
      </c>
      <c r="D793" s="6" t="s">
        <v>1801</v>
      </c>
      <c r="E793" s="6"/>
      <c r="F793" s="6"/>
      <c r="H793" s="26" t="s">
        <v>1866</v>
      </c>
      <c r="I793" t="str">
        <f t="shared" si="17"/>
        <v xml:space="preserve"> &lt;input class="form-control" id="cr9aa_outcomesprovidedapostreleaseserviceassess"  type="number" value="{% if recordCount &gt; 0 %}{{myquery.results.entities[0].cr9aa_outcomesprovidedapostreleaseserviceassess}} {% endif %}"&gt;</v>
      </c>
    </row>
    <row r="794" spans="2:9" ht="18" x14ac:dyDescent="0.2">
      <c r="B794" s="2" t="s">
        <v>1961</v>
      </c>
      <c r="C794">
        <v>63</v>
      </c>
      <c r="D794" s="6" t="s">
        <v>1802</v>
      </c>
      <c r="E794" s="6"/>
      <c r="F794" s="6"/>
      <c r="H794" s="26" t="s">
        <v>1868</v>
      </c>
      <c r="I794" t="str">
        <f t="shared" si="17"/>
        <v xml:space="preserve"> &lt;input class="form-control" id="cr9aa_outcomesprovidedpostreleasedocumentationa"  type="number" value="{% if recordCount &gt; 0 %}{{myquery.results.entities[0].cr9aa_outcomesprovidedpostreleasedocumentationa}} {% endif %}"&gt;</v>
      </c>
    </row>
    <row r="795" spans="2:9" ht="18" x14ac:dyDescent="0.2">
      <c r="B795" s="2" t="s">
        <v>1962</v>
      </c>
      <c r="C795">
        <v>64</v>
      </c>
      <c r="D795" s="6" t="s">
        <v>1803</v>
      </c>
      <c r="E795" s="6"/>
      <c r="F795" s="6"/>
      <c r="H795" s="26" t="s">
        <v>1867</v>
      </c>
      <c r="I795" t="str">
        <f t="shared" si="17"/>
        <v xml:space="preserve"> &lt;input class="form-control" id="cr9aa_outcomesprovidedawarmhandofffromthegate"  type="number" value="{% if recordCount &gt; 0 %}{{myquery.results.entities[0].cr9aa_outcomesprovidedawarmhandofffromthegate}} {% endif %}"&gt;</v>
      </c>
    </row>
    <row r="796" spans="2:9" ht="18" x14ac:dyDescent="0.2">
      <c r="B796" t="s">
        <v>1963</v>
      </c>
      <c r="C796">
        <v>65</v>
      </c>
      <c r="D796" s="6" t="s">
        <v>1804</v>
      </c>
      <c r="E796" s="6"/>
      <c r="F796" s="6"/>
      <c r="H796" s="26" t="s">
        <v>1863</v>
      </c>
      <c r="I796" t="str">
        <f t="shared" si="17"/>
        <v xml:space="preserve"> &lt;input class="form-control" id="cr9aa_outcomesofmenteesmatchedwithamentor"  type="number" value="{% if recordCount &gt; 0 %}{{myquery.results.entities[0].cr9aa_outcomesofmenteesmatchedwithamentor}} {% endif %}"&gt;</v>
      </c>
    </row>
    <row r="797" spans="2:9" ht="18" x14ac:dyDescent="0.2">
      <c r="B797" s="2" t="s">
        <v>1964</v>
      </c>
      <c r="C797">
        <v>66</v>
      </c>
      <c r="D797" s="6" t="s">
        <v>1805</v>
      </c>
      <c r="E797" s="6"/>
      <c r="F797" s="6"/>
      <c r="H797" s="26" t="s">
        <v>1861</v>
      </c>
      <c r="I797" t="str">
        <f t="shared" si="17"/>
        <v xml:space="preserve"> &lt;input class="form-control" id="cr9aa_outcomesmenteesenrolledinweeklygroupmento"  type="number" value="{% if recordCount &gt; 0 %}{{myquery.results.entities[0].cr9aa_outcomesmenteesenrolledinweeklygroupmento}} {% endif %}"&gt;</v>
      </c>
    </row>
    <row r="798" spans="2:9" ht="18" x14ac:dyDescent="0.2">
      <c r="B798" t="s">
        <v>1965</v>
      </c>
      <c r="C798">
        <v>67</v>
      </c>
      <c r="D798" s="6" t="s">
        <v>1806</v>
      </c>
      <c r="E798" s="6"/>
      <c r="F798" s="6"/>
      <c r="H798" s="26" t="s">
        <v>1869</v>
      </c>
      <c r="I798" t="str">
        <f t="shared" si="17"/>
        <v xml:space="preserve"> &lt;input class="form-control" id="cr9aa_outcomeswhosuccessfullycompletedprogram"  type="number" value="{% if recordCount &gt; 0 %}{{myquery.results.entities[0].cr9aa_outcomeswhosuccessfullycompletedprogram}} {% endif %}"&gt;</v>
      </c>
    </row>
    <row r="799" spans="2:9" ht="18" x14ac:dyDescent="0.2">
      <c r="B799" s="2" t="s">
        <v>1966</v>
      </c>
      <c r="C799">
        <v>68</v>
      </c>
      <c r="D799" s="6" t="s">
        <v>1807</v>
      </c>
      <c r="E799" s="6"/>
      <c r="F799" s="6"/>
      <c r="H799" s="26" t="s">
        <v>1865</v>
      </c>
      <c r="I799" t="str">
        <f t="shared" si="17"/>
        <v xml:space="preserve"> &lt;input class="form-control" id="cr9aa_outcomesofprosocialeventsprovidedformen"  type="number" value="{% if recordCount &gt; 0 %}{{myquery.results.entities[0].cr9aa_outcomesofprosocialeventsprovidedformen}} {% endif %}"&gt;</v>
      </c>
    </row>
    <row r="800" spans="2:9" ht="18" x14ac:dyDescent="0.2">
      <c r="B800" t="s">
        <v>1967</v>
      </c>
      <c r="C800">
        <v>69</v>
      </c>
      <c r="D800" s="6" t="s">
        <v>1808</v>
      </c>
      <c r="E800" s="6"/>
      <c r="F800" s="6"/>
      <c r="H800" s="26" t="s">
        <v>1862</v>
      </c>
      <c r="I800" t="str">
        <f t="shared" si="17"/>
        <v xml:space="preserve"> &lt;input class="form-control" id="cr9aa_outcomesofmenteesattendedprosocialevent"  type="number" value="{% if recordCount &gt; 0 %}{{myquery.results.entities[0].cr9aa_outcomesofmenteesattendedprosocialevent}} {% endif %}"&gt;</v>
      </c>
    </row>
    <row r="801" spans="1:9" ht="18" x14ac:dyDescent="0.2">
      <c r="B801" t="s">
        <v>1968</v>
      </c>
      <c r="C801">
        <v>70</v>
      </c>
      <c r="D801" s="6" t="s">
        <v>1809</v>
      </c>
      <c r="E801" s="6"/>
      <c r="F801" s="6"/>
      <c r="H801" s="26" t="s">
        <v>1859</v>
      </c>
      <c r="I801" t="str">
        <f t="shared" si="17"/>
        <v xml:space="preserve"> &lt;input class="form-control" id="cr9aa_outcomesexitsnolongerinprogram"  type="number" value="{% if recordCount &gt; 0 %}{{myquery.results.entities[0].cr9aa_outcomesexitsnolongerinprogram}} {% endif %}"&gt;</v>
      </c>
    </row>
    <row r="802" spans="1:9" ht="18" x14ac:dyDescent="0.2">
      <c r="B802" t="s">
        <v>1969</v>
      </c>
      <c r="C802">
        <v>71</v>
      </c>
      <c r="D802" s="6" t="s">
        <v>1810</v>
      </c>
      <c r="E802" s="6"/>
      <c r="F802" s="6"/>
      <c r="H802" s="26" t="s">
        <v>1860</v>
      </c>
      <c r="I802" t="str">
        <f t="shared" si="17"/>
        <v xml:space="preserve"> &lt;input class="form-control" id="cr9aa_outcomesfailuretomeetprogramrequirements"  type="number" value="{% if recordCount &gt; 0 %}{{myquery.results.entities[0].cr9aa_outcomesfailuretomeetprogramrequirements}} {% endif %}"&gt;</v>
      </c>
    </row>
    <row r="803" spans="1:9" ht="18" x14ac:dyDescent="0.2">
      <c r="B803" t="s">
        <v>1970</v>
      </c>
      <c r="C803">
        <v>72</v>
      </c>
      <c r="D803" s="6" t="s">
        <v>1811</v>
      </c>
      <c r="E803" s="6"/>
      <c r="F803" s="6"/>
      <c r="H803" s="26" t="s">
        <v>1856</v>
      </c>
      <c r="I803" t="str">
        <f t="shared" si="17"/>
        <v xml:space="preserve"> &lt;input class="form-control" id="cr9aa_outcomesexitsduetocourtorcriminalinvolve"  type="number" value="{% if recordCount &gt; 0 %}{{myquery.results.entities[0].cr9aa_outcomesexitsduetocourtorcriminalinvolve}} {% endif %}"&gt;</v>
      </c>
    </row>
    <row r="804" spans="1:9" ht="18" x14ac:dyDescent="0.2">
      <c r="B804" t="s">
        <v>1971</v>
      </c>
      <c r="C804">
        <v>73</v>
      </c>
      <c r="D804" s="6" t="s">
        <v>1812</v>
      </c>
      <c r="E804" s="6"/>
      <c r="F804" s="6"/>
      <c r="H804" s="26" t="s">
        <v>1857</v>
      </c>
      <c r="I804" t="str">
        <f t="shared" si="17"/>
        <v xml:space="preserve"> &lt;input class="form-control" id="cr9aa_outcomesexitsduetolackofengagement"  type="number" value="{% if recordCount &gt; 0 %}{{myquery.results.entities[0].cr9aa_outcomesexitsduetolackofengagement}} {% endif %}"&gt;</v>
      </c>
    </row>
    <row r="805" spans="1:9" ht="18" x14ac:dyDescent="0.2">
      <c r="B805" t="s">
        <v>1972</v>
      </c>
      <c r="C805">
        <v>74</v>
      </c>
      <c r="D805" s="6" t="s">
        <v>1813</v>
      </c>
      <c r="E805" s="6"/>
      <c r="F805" s="6"/>
      <c r="H805" s="26" t="s">
        <v>1855</v>
      </c>
      <c r="I805" t="str">
        <f t="shared" si="17"/>
        <v xml:space="preserve"> &lt;input class="form-control" id="cr9aa_outcomesexitsduetoabsconding"  type="number" value="{% if recordCount &gt; 0 %}{{myquery.results.entities[0].cr9aa_outcomesexitsduetoabsconding}} {% endif %}"&gt;</v>
      </c>
    </row>
    <row r="806" spans="1:9" ht="18" x14ac:dyDescent="0.2">
      <c r="B806" t="s">
        <v>1973</v>
      </c>
      <c r="C806">
        <v>75</v>
      </c>
      <c r="D806" s="6" t="s">
        <v>1814</v>
      </c>
      <c r="E806" s="6"/>
      <c r="F806" s="6"/>
      <c r="H806" s="26" t="s">
        <v>1858</v>
      </c>
      <c r="I806" t="str">
        <f t="shared" si="17"/>
        <v xml:space="preserve"> &lt;input class="form-control" id="cr9aa_outcomesexitsduetorelocationortransfer"  type="number" value="{% if recordCount &gt; 0 %}{{myquery.results.entities[0].cr9aa_outcomesexitsduetorelocationortransfer}} {% endif %}"&gt;</v>
      </c>
    </row>
    <row r="807" spans="1:9" ht="18" x14ac:dyDescent="0.2">
      <c r="B807" t="s">
        <v>1974</v>
      </c>
      <c r="C807">
        <v>76</v>
      </c>
      <c r="D807" s="6" t="s">
        <v>1815</v>
      </c>
      <c r="E807" s="6"/>
      <c r="F807" s="6"/>
      <c r="H807" s="26" t="s">
        <v>1851</v>
      </c>
      <c r="I807" t="str">
        <f t="shared" si="17"/>
        <v xml:space="preserve"> &lt;input class="form-control" id="cr9aa_mentorsofmentorsenrolledrecruited"  type="number" value="{% if recordCount &gt; 0 %}{{myquery.results.entities[0].cr9aa_mentorsofmentorsenrolledrecruited}} {% endif %}"&gt;</v>
      </c>
    </row>
    <row r="808" spans="1:9" ht="18" x14ac:dyDescent="0.2">
      <c r="B808" t="s">
        <v>1975</v>
      </c>
      <c r="C808">
        <v>77</v>
      </c>
      <c r="D808" s="6" t="s">
        <v>1816</v>
      </c>
      <c r="E808" s="6"/>
      <c r="F808" s="6"/>
      <c r="H808" s="26" t="s">
        <v>1848</v>
      </c>
      <c r="I808" t="str">
        <f t="shared" si="17"/>
        <v xml:space="preserve"> &lt;input class="form-control" id="cr9aa_mentorsaverageofmenteesmentor"  type="number" value="{% if recordCount &gt; 0 %}{{myquery.results.entities[0].cr9aa_mentorsaverageofmenteesmentor}} {% endif %}"&gt;</v>
      </c>
    </row>
    <row r="809" spans="1:9" ht="18" x14ac:dyDescent="0.2">
      <c r="B809" t="s">
        <v>1976</v>
      </c>
      <c r="C809">
        <v>78</v>
      </c>
      <c r="D809" s="6" t="s">
        <v>1817</v>
      </c>
      <c r="E809" s="6"/>
      <c r="F809" s="6"/>
      <c r="H809" s="26" t="s">
        <v>1852</v>
      </c>
      <c r="I809" t="str">
        <f t="shared" si="17"/>
        <v xml:space="preserve"> &lt;input class="form-control" id="cr9aa_mentorsofmentorsexitedinactive"  type="number" value="{% if recordCount &gt; 0 %}{{myquery.results.entities[0].cr9aa_mentorsofmentorsexitedinactive}} {% endif %}"&gt;</v>
      </c>
    </row>
    <row r="810" spans="1:9" ht="18" x14ac:dyDescent="0.2">
      <c r="B810" t="s">
        <v>1977</v>
      </c>
      <c r="C810">
        <v>79</v>
      </c>
      <c r="D810" s="6" t="s">
        <v>1818</v>
      </c>
      <c r="E810" s="6"/>
      <c r="F810" s="6"/>
      <c r="H810" s="26" t="s">
        <v>1849</v>
      </c>
      <c r="I810" t="str">
        <f t="shared" si="17"/>
        <v xml:space="preserve"> &lt;input class="form-control" id="cr9aa_mentorsofmentorsattended1sttrainingoned"  type="number" value="{% if recordCount &gt; 0 %}{{myquery.results.entities[0].cr9aa_mentorsofmentorsattended1sttrainingoned}} {% endif %}"&gt;</v>
      </c>
    </row>
    <row r="811" spans="1:9" ht="18" x14ac:dyDescent="0.2">
      <c r="B811" t="s">
        <v>1978</v>
      </c>
      <c r="C811">
        <v>80</v>
      </c>
      <c r="D811" s="6" t="s">
        <v>1819</v>
      </c>
      <c r="E811" s="6"/>
      <c r="F811" s="6"/>
      <c r="H811" s="26" t="s">
        <v>1850</v>
      </c>
      <c r="I811" t="str">
        <f t="shared" ref="I811:I861" si="18">_xlfn.CONCAT($A$1,H811,$C$1,H811,$D$1)</f>
        <v xml:space="preserve"> &lt;input class="form-control" id="cr9aa_mentorsofmentorsattendedtraining"  type="number" value="{% if recordCount &gt; 0 %}{{myquery.results.entities[0].cr9aa_mentorsofmentorsattendedtraining}} {% endif %}"&gt;</v>
      </c>
    </row>
    <row r="812" spans="1:9" ht="18" x14ac:dyDescent="0.2">
      <c r="B812" t="s">
        <v>1979</v>
      </c>
      <c r="C812">
        <v>81</v>
      </c>
      <c r="D812" s="6" t="s">
        <v>1820</v>
      </c>
      <c r="E812" s="6"/>
      <c r="F812" s="6"/>
      <c r="H812" s="26" t="s">
        <v>1853</v>
      </c>
      <c r="I812" t="str">
        <f t="shared" si="18"/>
        <v xml:space="preserve"> &lt;input class="form-control" id="cr9aa_mentorsofmentortrainingsthisreportingperi"  type="number" value="{% if recordCount &gt; 0 %}{{myquery.results.entities[0].cr9aa_mentorsofmentortrainingsthisreportingperi}} {% endif %}"&gt;</v>
      </c>
    </row>
    <row r="813" spans="1:9" ht="18" x14ac:dyDescent="0.2">
      <c r="B813" t="s">
        <v>1980</v>
      </c>
      <c r="C813">
        <v>82</v>
      </c>
      <c r="D813" s="6" t="s">
        <v>1821</v>
      </c>
      <c r="E813" s="6"/>
      <c r="F813" s="6"/>
      <c r="H813" s="26" t="s">
        <v>1854</v>
      </c>
      <c r="I813" t="str">
        <f t="shared" si="18"/>
        <v xml:space="preserve"> &lt;input class="form-control" id="cr9aa_mentorsoftotalmentorsatendofreportingpe"  type="number" value="{% if recordCount &gt; 0 %}{{myquery.results.entities[0].cr9aa_mentorsoftotalmentorsatendofreportingpe}} {% endif %}"&gt;</v>
      </c>
    </row>
    <row r="814" spans="1:9" ht="18" x14ac:dyDescent="0.2">
      <c r="A814" t="s">
        <v>54</v>
      </c>
      <c r="C814">
        <v>1</v>
      </c>
      <c r="D814" t="s">
        <v>2182</v>
      </c>
      <c r="H814" s="26" t="s">
        <v>2254</v>
      </c>
      <c r="I814" t="str">
        <f t="shared" si="18"/>
        <v xml:space="preserve"> &lt;input class="form-control" id="cr9aa_refsintakesofnewintakes"  type="number" value="{% if recordCount &gt; 0 %}{{myquery.results.entities[0].cr9aa_refsintakesofnewintakes}} {% endif %}"&gt;</v>
      </c>
    </row>
    <row r="815" spans="1:9" ht="18" x14ac:dyDescent="0.2">
      <c r="C815">
        <v>2</v>
      </c>
      <c r="D815" t="s">
        <v>2183</v>
      </c>
      <c r="H815" s="26" t="s">
        <v>2253</v>
      </c>
      <c r="I815" t="str">
        <f t="shared" si="18"/>
        <v xml:space="preserve"> &lt;input class="form-control" id="cr9aa_refsintakesofab109intakes"  type="number" value="{% if recordCount &gt; 0 %}{{myquery.results.entities[0].cr9aa_refsintakesofab109intakes}} {% endif %}"&gt;</v>
      </c>
    </row>
    <row r="816" spans="1:9" ht="18" x14ac:dyDescent="0.2">
      <c r="C816">
        <v>3</v>
      </c>
      <c r="D816" t="s">
        <v>2184</v>
      </c>
      <c r="H816" s="26" t="s">
        <v>2252</v>
      </c>
      <c r="I816" t="str">
        <f t="shared" si="18"/>
        <v xml:space="preserve"> &lt;input class="form-control" id="cr9aa_refsintakesintakescompletedorientationree"  type="number" value="{% if recordCount &gt; 0 %}{{myquery.results.entities[0].cr9aa_refsintakesintakescompletedorientationree}} {% endif %}"&gt;</v>
      </c>
    </row>
    <row r="817" spans="3:9" ht="18" x14ac:dyDescent="0.2">
      <c r="C817">
        <v>4</v>
      </c>
      <c r="D817" t="s">
        <v>2185</v>
      </c>
      <c r="H817" s="26" t="s">
        <v>2255</v>
      </c>
      <c r="I817" t="str">
        <f t="shared" si="18"/>
        <v xml:space="preserve"> &lt;input class="form-control" id="cr9aa_refsintakesofwarmhandoffs"  type="number" value="{% if recordCount &gt; 0 %}{{myquery.results.entities[0].cr9aa_refsintakesofwarmhandoffs}} {% endif %}"&gt;</v>
      </c>
    </row>
    <row r="818" spans="3:9" ht="18" x14ac:dyDescent="0.2">
      <c r="C818">
        <v>5</v>
      </c>
      <c r="D818" t="s">
        <v>2186</v>
      </c>
      <c r="H818" s="26" t="s">
        <v>2265</v>
      </c>
      <c r="I818" t="str">
        <f t="shared" si="18"/>
        <v xml:space="preserve"> &lt;input class="form-control" id="cr9aa_refsintakesrnrrisklevelnewintakesatlow"  type="number" value="{% if recordCount &gt; 0 %}{{myquery.results.entities[0].cr9aa_refsintakesrnrrisklevelnewintakesatlow}} {% endif %}"&gt;</v>
      </c>
    </row>
    <row r="819" spans="3:9" ht="18" x14ac:dyDescent="0.2">
      <c r="C819">
        <v>6</v>
      </c>
      <c r="D819" t="s">
        <v>2187</v>
      </c>
      <c r="H819" s="26" t="s">
        <v>2266</v>
      </c>
      <c r="I819" t="str">
        <f t="shared" si="18"/>
        <v xml:space="preserve"> &lt;input class="form-control" id="cr9aa_refsintakesrnrrisklevelnewintakesatmod"  type="number" value="{% if recordCount &gt; 0 %}{{myquery.results.entities[0].cr9aa_refsintakesrnrrisklevelnewintakesatmod}} {% endif %}"&gt;</v>
      </c>
    </row>
    <row r="820" spans="3:9" ht="18" x14ac:dyDescent="0.2">
      <c r="C820">
        <v>7</v>
      </c>
      <c r="D820" t="s">
        <v>2188</v>
      </c>
      <c r="H820" s="26" t="s">
        <v>2244</v>
      </c>
      <c r="I820" t="str">
        <f t="shared" si="18"/>
        <v xml:space="preserve"> &lt;input class="form-control" id="cr9aa_refsintakesaged25"  type="number" value="{% if recordCount &gt; 0 %}{{myquery.results.entities[0].cr9aa_refsintakesaged25}} {% endif %}"&gt;</v>
      </c>
    </row>
    <row r="821" spans="3:9" ht="18" x14ac:dyDescent="0.2">
      <c r="C821">
        <v>8</v>
      </c>
      <c r="D821" t="s">
        <v>2189</v>
      </c>
      <c r="H821" s="26" t="s">
        <v>2245</v>
      </c>
      <c r="I821" t="str">
        <f t="shared" si="18"/>
        <v xml:space="preserve"> &lt;input class="form-control" id="cr9aa_refsintakesaged2635"  type="number" value="{% if recordCount &gt; 0 %}{{myquery.results.entities[0].cr9aa_refsintakesaged2635}} {% endif %}"&gt;</v>
      </c>
    </row>
    <row r="822" spans="3:9" ht="18" x14ac:dyDescent="0.2">
      <c r="C822">
        <v>9</v>
      </c>
      <c r="D822" t="s">
        <v>2190</v>
      </c>
      <c r="H822" s="26" t="s">
        <v>2246</v>
      </c>
      <c r="I822" t="str">
        <f t="shared" si="18"/>
        <v xml:space="preserve"> &lt;input class="form-control" id="cr9aa_refsintakesaged3645"  type="number" value="{% if recordCount &gt; 0 %}{{myquery.results.entities[0].cr9aa_refsintakesaged3645}} {% endif %}"&gt;</v>
      </c>
    </row>
    <row r="823" spans="3:9" ht="18" x14ac:dyDescent="0.2">
      <c r="C823">
        <v>10</v>
      </c>
      <c r="D823" t="s">
        <v>2191</v>
      </c>
      <c r="H823" s="26" t="s">
        <v>2247</v>
      </c>
      <c r="I823" t="str">
        <f t="shared" si="18"/>
        <v xml:space="preserve"> &lt;input class="form-control" id="cr9aa_refsintakesaged4655"  type="number" value="{% if recordCount &gt; 0 %}{{myquery.results.entities[0].cr9aa_refsintakesaged4655}} {% endif %}"&gt;</v>
      </c>
    </row>
    <row r="824" spans="3:9" ht="18" x14ac:dyDescent="0.2">
      <c r="C824">
        <v>11</v>
      </c>
      <c r="D824" t="s">
        <v>2192</v>
      </c>
      <c r="H824" s="26" t="s">
        <v>2248</v>
      </c>
      <c r="I824" t="str">
        <f t="shared" si="18"/>
        <v xml:space="preserve"> &lt;input class="form-control" id="cr9aa_refsintakesaged55"  type="number" value="{% if recordCount &gt; 0 %}{{myquery.results.entities[0].cr9aa_refsintakesaged55}} {% endif %}"&gt;</v>
      </c>
    </row>
    <row r="825" spans="3:9" ht="18" x14ac:dyDescent="0.2">
      <c r="C825">
        <v>12</v>
      </c>
      <c r="D825" t="s">
        <v>2193</v>
      </c>
      <c r="H825" s="26" t="s">
        <v>2249</v>
      </c>
      <c r="I825" t="str">
        <f t="shared" si="18"/>
        <v xml:space="preserve"> &lt;input class="form-control" id="cr9aa_refsintakesageunknown"  type="number" value="{% if recordCount &gt; 0 %}{{myquery.results.entities[0].cr9aa_refsintakesageunknown}} {% endif %}"&gt;</v>
      </c>
    </row>
    <row r="826" spans="3:9" ht="18" x14ac:dyDescent="0.2">
      <c r="C826">
        <v>13</v>
      </c>
      <c r="D826" t="s">
        <v>2194</v>
      </c>
      <c r="H826" s="26" t="s">
        <v>2256</v>
      </c>
      <c r="I826" t="str">
        <f t="shared" si="18"/>
        <v xml:space="preserve"> &lt;input class="form-control" id="cr9aa_refsintakesraceethasian"  type="number" value="{% if recordCount &gt; 0 %}{{myquery.results.entities[0].cr9aa_refsintakesraceethasian}} {% endif %}"&gt;</v>
      </c>
    </row>
    <row r="827" spans="3:9" ht="18" x14ac:dyDescent="0.2">
      <c r="C827">
        <v>14</v>
      </c>
      <c r="D827" t="s">
        <v>2195</v>
      </c>
      <c r="H827" s="26" t="s">
        <v>2257</v>
      </c>
      <c r="I827" t="str">
        <f t="shared" si="18"/>
        <v xml:space="preserve"> &lt;input class="form-control" id="cr9aa_refsintakesraceethblack"  type="number" value="{% if recordCount &gt; 0 %}{{myquery.results.entities[0].cr9aa_refsintakesraceethblack}} {% endif %}"&gt;</v>
      </c>
    </row>
    <row r="828" spans="3:9" ht="18" x14ac:dyDescent="0.2">
      <c r="C828">
        <v>15</v>
      </c>
      <c r="D828" t="s">
        <v>2196</v>
      </c>
      <c r="H828" s="26" t="s">
        <v>2258</v>
      </c>
      <c r="I828" t="str">
        <f t="shared" si="18"/>
        <v xml:space="preserve"> &lt;input class="form-control" id="cr9aa_refsintakesraceethlatinoa"  type="number" value="{% if recordCount &gt; 0 %}{{myquery.results.entities[0].cr9aa_refsintakesraceethlatinoa}} {% endif %}"&gt;</v>
      </c>
    </row>
    <row r="829" spans="3:9" ht="18" x14ac:dyDescent="0.2">
      <c r="C829">
        <v>16</v>
      </c>
      <c r="D829" t="s">
        <v>2197</v>
      </c>
      <c r="H829" s="26" t="s">
        <v>2259</v>
      </c>
      <c r="I829" t="str">
        <f t="shared" si="18"/>
        <v xml:space="preserve"> &lt;input class="form-control" id="cr9aa_refsintakesraceethnativeamerican"  type="number" value="{% if recordCount &gt; 0 %}{{myquery.results.entities[0].cr9aa_refsintakesraceethnativeamerican}} {% endif %}"&gt;</v>
      </c>
    </row>
    <row r="830" spans="3:9" ht="18" x14ac:dyDescent="0.2">
      <c r="C830">
        <v>17</v>
      </c>
      <c r="D830" t="s">
        <v>2198</v>
      </c>
      <c r="H830" s="26" t="s">
        <v>2261</v>
      </c>
      <c r="I830" t="str">
        <f t="shared" si="18"/>
        <v xml:space="preserve"> &lt;input class="form-control" id="cr9aa_refsintakesraceethwhite"  type="number" value="{% if recordCount &gt; 0 %}{{myquery.results.entities[0].cr9aa_refsintakesraceethwhite}} {% endif %}"&gt;</v>
      </c>
    </row>
    <row r="831" spans="3:9" ht="18" x14ac:dyDescent="0.2">
      <c r="C831">
        <v>18</v>
      </c>
      <c r="D831" t="s">
        <v>2199</v>
      </c>
      <c r="H831" s="26" t="s">
        <v>2260</v>
      </c>
      <c r="I831" t="str">
        <f t="shared" si="18"/>
        <v xml:space="preserve"> &lt;input class="form-control" id="cr9aa_refsintakesraceethother"  type="number" value="{% if recordCount &gt; 0 %}{{myquery.results.entities[0].cr9aa_refsintakesraceethother}} {% endif %}"&gt;</v>
      </c>
    </row>
    <row r="832" spans="3:9" ht="18" x14ac:dyDescent="0.2">
      <c r="C832">
        <v>19</v>
      </c>
      <c r="D832" t="s">
        <v>2200</v>
      </c>
      <c r="H832" s="26" t="s">
        <v>2250</v>
      </c>
      <c r="I832" t="str">
        <f t="shared" si="18"/>
        <v xml:space="preserve"> &lt;input class="form-control" id="cr9aa_refsintakesgenderfemale"  type="number" value="{% if recordCount &gt; 0 %}{{myquery.results.entities[0].cr9aa_refsintakesgenderfemale}} {% endif %}"&gt;</v>
      </c>
    </row>
    <row r="833" spans="3:9" ht="18" x14ac:dyDescent="0.2">
      <c r="C833">
        <v>20</v>
      </c>
      <c r="D833" t="s">
        <v>2201</v>
      </c>
      <c r="H833" s="26" t="s">
        <v>2251</v>
      </c>
      <c r="I833" t="str">
        <f t="shared" si="18"/>
        <v xml:space="preserve"> &lt;input class="form-control" id="cr9aa_refsintakesgendermale"  type="number" value="{% if recordCount &gt; 0 %}{{myquery.results.entities[0].cr9aa_refsintakesgendermale}} {% endif %}"&gt;</v>
      </c>
    </row>
    <row r="834" spans="3:9" ht="18" x14ac:dyDescent="0.2">
      <c r="C834">
        <v>21</v>
      </c>
      <c r="D834" t="s">
        <v>2202</v>
      </c>
      <c r="H834" s="26" t="s">
        <v>2264</v>
      </c>
      <c r="I834" t="str">
        <f t="shared" si="18"/>
        <v xml:space="preserve"> &lt;input class="form-control" id="cr9aa_refsintakesregionwest"  type="number" value="{% if recordCount &gt; 0 %}{{myquery.results.entities[0].cr9aa_refsintakesregionwest}} {% endif %}"&gt;</v>
      </c>
    </row>
    <row r="835" spans="3:9" ht="18" x14ac:dyDescent="0.2">
      <c r="C835">
        <v>22</v>
      </c>
      <c r="D835" t="s">
        <v>2203</v>
      </c>
      <c r="H835" s="26" t="s">
        <v>2262</v>
      </c>
      <c r="I835" t="str">
        <f t="shared" si="18"/>
        <v xml:space="preserve"> &lt;input class="form-control" id="cr9aa_refsintakesregioncentral"  type="number" value="{% if recordCount &gt; 0 %}{{myquery.results.entities[0].cr9aa_refsintakesregioncentral}} {% endif %}"&gt;</v>
      </c>
    </row>
    <row r="836" spans="3:9" ht="18" x14ac:dyDescent="0.2">
      <c r="C836">
        <v>23</v>
      </c>
      <c r="D836" t="s">
        <v>2204</v>
      </c>
      <c r="H836" s="26" t="s">
        <v>2263</v>
      </c>
      <c r="I836" t="str">
        <f t="shared" si="18"/>
        <v xml:space="preserve"> &lt;input class="form-control" id="cr9aa_refsintakesregioneast"  type="number" value="{% if recordCount &gt; 0 %}{{myquery.results.entities[0].cr9aa_refsintakesregioneast}} {% endif %}"&gt;</v>
      </c>
    </row>
    <row r="837" spans="3:9" ht="18" x14ac:dyDescent="0.2">
      <c r="C837">
        <v>24</v>
      </c>
      <c r="D837" t="s">
        <v>2205</v>
      </c>
      <c r="H837" s="26" t="s">
        <v>2268</v>
      </c>
      <c r="I837" t="str">
        <f t="shared" si="18"/>
        <v xml:space="preserve"> &lt;input class="form-control" id="cr9aa_refsintakestierab109probation"  type="number" value="{% if recordCount &gt; 0 %}{{myquery.results.entities[0].cr9aa_refsintakestierab109probation}} {% endif %}"&gt;</v>
      </c>
    </row>
    <row r="838" spans="3:9" ht="18" x14ac:dyDescent="0.2">
      <c r="C838">
        <v>25</v>
      </c>
      <c r="D838" t="s">
        <v>2206</v>
      </c>
      <c r="H838" s="26" t="s">
        <v>2273</v>
      </c>
      <c r="I838" t="str">
        <f t="shared" si="18"/>
        <v xml:space="preserve"> &lt;input class="form-control" id="cr9aa_refsintakestierfelonyprobation"  type="number" value="{% if recordCount &gt; 0 %}{{myquery.results.entities[0].cr9aa_refsintakestierfelonyprobation}} {% endif %}"&gt;</v>
      </c>
    </row>
    <row r="839" spans="3:9" ht="18" x14ac:dyDescent="0.2">
      <c r="C839">
        <v>26</v>
      </c>
      <c r="D839" t="s">
        <v>2207</v>
      </c>
      <c r="H839" s="26" t="s">
        <v>2267</v>
      </c>
      <c r="I839" t="str">
        <f t="shared" si="18"/>
        <v xml:space="preserve"> &lt;input class="form-control" id="cr9aa_refsintakestier30daysincustodyreleasedw"  type="number" value="{% if recordCount &gt; 0 %}{{myquery.results.entities[0].cr9aa_refsintakestier30daysincustodyreleasedw}} {% endif %}"&gt;</v>
      </c>
    </row>
    <row r="840" spans="3:9" ht="18" x14ac:dyDescent="0.2">
      <c r="C840">
        <v>27</v>
      </c>
      <c r="D840" t="s">
        <v>2208</v>
      </c>
      <c r="H840" s="26" t="s">
        <v>2269</v>
      </c>
      <c r="I840" t="str">
        <f t="shared" si="18"/>
        <v xml:space="preserve"> &lt;input class="form-control" id="cr9aa_refsintakestiercurrentlyawaitingtrial"  type="number" value="{% if recordCount &gt; 0 %}{{myquery.results.entities[0].cr9aa_refsintakestiercurrentlyawaitingtrial}} {% endif %}"&gt;</v>
      </c>
    </row>
    <row r="841" spans="3:9" ht="18" x14ac:dyDescent="0.2">
      <c r="C841">
        <v>28</v>
      </c>
      <c r="D841" t="s">
        <v>2209</v>
      </c>
      <c r="H841" s="26" t="s">
        <v>2271</v>
      </c>
      <c r="I841" t="str">
        <f t="shared" si="18"/>
        <v xml:space="preserve"> &lt;input class="form-control" id="cr9aa_refsintakestiercurrentlyoncourtprobation"  type="number" value="{% if recordCount &gt; 0 %}{{myquery.results.entities[0].cr9aa_refsintakestiercurrentlyoncourtprobation}} {% endif %}"&gt;</v>
      </c>
    </row>
    <row r="842" spans="3:9" ht="18" x14ac:dyDescent="0.2">
      <c r="C842">
        <v>29</v>
      </c>
      <c r="D842" t="s">
        <v>2210</v>
      </c>
      <c r="H842" s="26" t="s">
        <v>2276</v>
      </c>
      <c r="I842" t="str">
        <f t="shared" si="18"/>
        <v xml:space="preserve"> &lt;input class="form-control" id="cr9aa_refsintakestierspecialcourtprobationbehav"  type="number" value="{% if recordCount &gt; 0 %}{{myquery.results.entities[0].cr9aa_refsintakestierspecialcourtprobationbehav}} {% endif %}"&gt;</v>
      </c>
    </row>
    <row r="843" spans="3:9" ht="18" x14ac:dyDescent="0.2">
      <c r="C843">
        <v>30</v>
      </c>
      <c r="D843" t="s">
        <v>2211</v>
      </c>
      <c r="H843" s="26" t="s">
        <v>2272</v>
      </c>
      <c r="I843" t="str">
        <f t="shared" si="18"/>
        <v xml:space="preserve"> &lt;input class="form-control" id="cr9aa_refsintakestiercurrentlyonparole"  type="number" value="{% if recordCount &gt; 0 %}{{myquery.results.entities[0].cr9aa_refsintakestiercurrentlyonparole}} {% endif %}"&gt;</v>
      </c>
    </row>
    <row r="844" spans="3:9" ht="18" x14ac:dyDescent="0.2">
      <c r="C844">
        <v>31</v>
      </c>
      <c r="D844" t="s">
        <v>2212</v>
      </c>
      <c r="H844" s="26" t="s">
        <v>2270</v>
      </c>
      <c r="I844" t="str">
        <f t="shared" si="18"/>
        <v xml:space="preserve"> &lt;input class="form-control" id="cr9aa_refsintakestiercurrentlyincustody"  type="number" value="{% if recordCount &gt; 0 %}{{myquery.results.entities[0].cr9aa_refsintakestiercurrentlyincustody}} {% endif %}"&gt;</v>
      </c>
    </row>
    <row r="845" spans="3:9" ht="18" x14ac:dyDescent="0.2">
      <c r="C845">
        <v>32</v>
      </c>
      <c r="D845" t="s">
        <v>2213</v>
      </c>
      <c r="H845" s="26" t="s">
        <v>2275</v>
      </c>
      <c r="I845" t="str">
        <f t="shared" si="18"/>
        <v xml:space="preserve"> &lt;input class="form-control" id="cr9aa_refsintakestieroutofjurisdiction"  type="number" value="{% if recordCount &gt; 0 %}{{myquery.results.entities[0].cr9aa_refsintakestieroutofjurisdiction}} {% endif %}"&gt;</v>
      </c>
    </row>
    <row r="846" spans="3:9" ht="18" x14ac:dyDescent="0.2">
      <c r="C846">
        <v>33</v>
      </c>
      <c r="D846" t="s">
        <v>2214</v>
      </c>
      <c r="H846" s="26" t="s">
        <v>2274</v>
      </c>
      <c r="I846" t="str">
        <f t="shared" si="18"/>
        <v xml:space="preserve"> &lt;input class="form-control" id="cr9aa_refsintakestiernoneoftheabove"  type="number" value="{% if recordCount &gt; 0 %}{{myquery.results.entities[0].cr9aa_refsintakestiernoneoftheabove}} {% endif %}"&gt;</v>
      </c>
    </row>
    <row r="847" spans="3:9" ht="18" x14ac:dyDescent="0.2">
      <c r="C847">
        <v>34</v>
      </c>
      <c r="D847" t="s">
        <v>2215</v>
      </c>
      <c r="H847" s="26" t="s">
        <v>2235</v>
      </c>
      <c r="I847" t="str">
        <f t="shared" si="18"/>
        <v xml:space="preserve"> &lt;input class="form-control" id="cr9aa_alphaofalphaparticipantsfrompreviousqtr"  type="number" value="{% if recordCount &gt; 0 %}{{myquery.results.entities[0].cr9aa_alphaofalphaparticipantsfrompreviousqtr}} {% endif %}"&gt;</v>
      </c>
    </row>
    <row r="848" spans="3:9" ht="18" x14ac:dyDescent="0.2">
      <c r="C848">
        <v>35</v>
      </c>
      <c r="D848" t="s">
        <v>2216</v>
      </c>
      <c r="H848" s="27" t="s">
        <v>2230</v>
      </c>
      <c r="I848" t="str">
        <f t="shared" si="18"/>
        <v xml:space="preserve"> &lt;input class="form-control" id="cr9aa_alphaenrolled"  type="number" value="{% if recordCount &gt; 0 %}{{myquery.results.entities[0].cr9aa_alphaenrolled}} {% endif %}"&gt;</v>
      </c>
    </row>
    <row r="849" spans="1:9" ht="18" x14ac:dyDescent="0.2">
      <c r="C849">
        <v>36</v>
      </c>
      <c r="D849" t="s">
        <v>2217</v>
      </c>
      <c r="H849" s="26" t="s">
        <v>2233</v>
      </c>
      <c r="I849" t="str">
        <f t="shared" si="18"/>
        <v xml:space="preserve"> &lt;input class="form-control" id="cr9aa_alphamen"  type="number" value="{% if recordCount &gt; 0 %}{{myquery.results.entities[0].cr9aa_alphamen}} {% endif %}"&gt;</v>
      </c>
    </row>
    <row r="850" spans="1:9" ht="18" x14ac:dyDescent="0.2">
      <c r="C850">
        <v>37</v>
      </c>
      <c r="D850" t="s">
        <v>2218</v>
      </c>
      <c r="H850" s="26" t="s">
        <v>2237</v>
      </c>
      <c r="I850" t="str">
        <f t="shared" si="18"/>
        <v xml:space="preserve"> &lt;input class="form-control" id="cr9aa_alphawomen"  type="number" value="{% if recordCount &gt; 0 %}{{myquery.results.entities[0].cr9aa_alphawomen}} {% endif %}"&gt;</v>
      </c>
    </row>
    <row r="851" spans="1:9" ht="18" x14ac:dyDescent="0.2">
      <c r="C851">
        <v>38</v>
      </c>
      <c r="D851" t="s">
        <v>2219</v>
      </c>
      <c r="H851" s="26" t="s">
        <v>2234</v>
      </c>
      <c r="I851" t="str">
        <f t="shared" si="18"/>
        <v xml:space="preserve"> &lt;input class="form-control" id="cr9aa_alphaobtainedemployment"  type="number" value="{% if recordCount &gt; 0 %}{{myquery.results.entities[0].cr9aa_alphaobtainedemployment}} {% endif %}"&gt;</v>
      </c>
    </row>
    <row r="852" spans="1:9" ht="18" x14ac:dyDescent="0.2">
      <c r="C852">
        <v>39</v>
      </c>
      <c r="D852" t="s">
        <v>2220</v>
      </c>
      <c r="H852" s="26" t="s">
        <v>2236</v>
      </c>
      <c r="I852" t="str">
        <f t="shared" si="18"/>
        <v xml:space="preserve"> &lt;input class="form-control" id="cr9aa_alpharearrested"  type="number" value="{% if recordCount &gt; 0 %}{{myquery.results.entities[0].cr9aa_alpharearrested}} {% endif %}"&gt;</v>
      </c>
    </row>
    <row r="853" spans="1:9" ht="18" x14ac:dyDescent="0.2">
      <c r="C853">
        <v>40</v>
      </c>
      <c r="D853" t="s">
        <v>2221</v>
      </c>
      <c r="H853" s="26" t="s">
        <v>2231</v>
      </c>
      <c r="I853" t="str">
        <f t="shared" si="18"/>
        <v xml:space="preserve"> &lt;input class="form-control" id="cr9aa_alphaenteredaodstx"  type="number" value="{% if recordCount &gt; 0 %}{{myquery.results.entities[0].cr9aa_alphaenteredaodstx}} {% endif %}"&gt;</v>
      </c>
    </row>
    <row r="854" spans="1:9" ht="18" x14ac:dyDescent="0.2">
      <c r="C854">
        <v>41</v>
      </c>
      <c r="D854" t="s">
        <v>2222</v>
      </c>
      <c r="H854" s="26" t="s">
        <v>2232</v>
      </c>
      <c r="I854" t="str">
        <f t="shared" si="18"/>
        <v xml:space="preserve"> &lt;input class="form-control" id="cr9aa_alphagraduatedfromalphapgm"  type="number" value="{% if recordCount &gt; 0 %}{{myquery.results.entities[0].cr9aa_alphagraduatedfromalphapgm}} {% endif %}"&gt;</v>
      </c>
    </row>
    <row r="855" spans="1:9" ht="18" x14ac:dyDescent="0.2">
      <c r="C855">
        <v>42</v>
      </c>
      <c r="D855" t="s">
        <v>2223</v>
      </c>
      <c r="H855" s="26" t="s">
        <v>2243</v>
      </c>
      <c r="I855" t="str">
        <f t="shared" si="18"/>
        <v xml:space="preserve"> &lt;input class="form-control" id="cr9aa_outcomesvoluntaryexitsfollowingintake"  type="number" value="{% if recordCount &gt; 0 %}{{myquery.results.entities[0].cr9aa_outcomesvoluntaryexitsfollowingintake}} {% endif %}"&gt;</v>
      </c>
    </row>
    <row r="856" spans="1:9" ht="18" x14ac:dyDescent="0.2">
      <c r="C856">
        <v>43</v>
      </c>
      <c r="D856" t="s">
        <v>2224</v>
      </c>
      <c r="H856" s="26" t="s">
        <v>2241</v>
      </c>
      <c r="I856" t="str">
        <f t="shared" si="18"/>
        <v xml:space="preserve"> &lt;input class="form-control" id="cr9aa_outcomesunsuccessfulexitsfailuretomeetreq"  type="number" value="{% if recordCount &gt; 0 %}{{myquery.results.entities[0].cr9aa_outcomesunsuccessfulexitsfailuretomeetreq}} {% endif %}"&gt;</v>
      </c>
    </row>
    <row r="857" spans="1:9" ht="18" x14ac:dyDescent="0.2">
      <c r="C857">
        <v>44</v>
      </c>
      <c r="D857" t="s">
        <v>2225</v>
      </c>
      <c r="H857" s="26" t="s">
        <v>2238</v>
      </c>
      <c r="I857" t="str">
        <f t="shared" si="18"/>
        <v xml:space="preserve"> &lt;input class="form-control" id="cr9aa_outcomesunsuccessfulexitsduetocourtcrimin"  type="number" value="{% if recordCount &gt; 0 %}{{myquery.results.entities[0].cr9aa_outcomesunsuccessfulexitsduetocourtcrimin}} {% endif %}"&gt;</v>
      </c>
    </row>
    <row r="858" spans="1:9" ht="18" x14ac:dyDescent="0.2">
      <c r="C858">
        <v>45</v>
      </c>
      <c r="D858" t="s">
        <v>2226</v>
      </c>
      <c r="H858" s="26" t="s">
        <v>2239</v>
      </c>
      <c r="I858" t="str">
        <f t="shared" si="18"/>
        <v xml:space="preserve"> &lt;input class="form-control" id="cr9aa_outcomesunsuccessfulexitsduetolackofengag"  type="number" value="{% if recordCount &gt; 0 %}{{myquery.results.entities[0].cr9aa_outcomesunsuccessfulexitsduetolackofengag}} {% endif %}"&gt;</v>
      </c>
    </row>
    <row r="859" spans="1:9" ht="18" x14ac:dyDescent="0.2">
      <c r="C859">
        <v>46</v>
      </c>
      <c r="D859" t="s">
        <v>2227</v>
      </c>
      <c r="H859" s="26" t="s">
        <v>2172</v>
      </c>
      <c r="I859" t="str">
        <f t="shared" si="18"/>
        <v xml:space="preserve"> &lt;input class="form-control" id="cr9aa_outcomesunsuccessfulexitsabsconding"  type="number" value="{% if recordCount &gt; 0 %}{{myquery.results.entities[0].cr9aa_outcomesunsuccessfulexitsabsconding}} {% endif %}"&gt;</v>
      </c>
    </row>
    <row r="860" spans="1:9" ht="18" x14ac:dyDescent="0.2">
      <c r="C860">
        <v>47</v>
      </c>
      <c r="D860" t="s">
        <v>2228</v>
      </c>
      <c r="H860" s="26" t="s">
        <v>2240</v>
      </c>
      <c r="I860" t="str">
        <f t="shared" si="18"/>
        <v xml:space="preserve"> &lt;input class="form-control" id="cr9aa_outcomesunsuccessfulexitsduetorelocationc"  type="number" value="{% if recordCount &gt; 0 %}{{myquery.results.entities[0].cr9aa_outcomesunsuccessfulexitsduetorelocationc}} {% endif %}"&gt;</v>
      </c>
    </row>
    <row r="861" spans="1:9" ht="18" x14ac:dyDescent="0.2">
      <c r="C861">
        <v>48</v>
      </c>
      <c r="D861" t="s">
        <v>2229</v>
      </c>
      <c r="H861" s="26" t="s">
        <v>2242</v>
      </c>
      <c r="I861" t="str">
        <f t="shared" si="18"/>
        <v xml:space="preserve"> &lt;input class="form-control" id="cr9aa_outcomesunsuccessfulexitsofrscnewsletters"  type="number" value="{% if recordCount &gt; 0 %}{{myquery.results.entities[0].cr9aa_outcomesunsuccessfulexitsofrscnewsletters}} {% endif %}"&gt;</v>
      </c>
    </row>
    <row r="862" spans="1:9" x14ac:dyDescent="0.2">
      <c r="A862" t="s">
        <v>55</v>
      </c>
      <c r="C862">
        <v>1</v>
      </c>
      <c r="D862" s="19" t="s">
        <v>795</v>
      </c>
      <c r="E862" s="41"/>
      <c r="F862" s="41"/>
    </row>
    <row r="863" spans="1:9" x14ac:dyDescent="0.2">
      <c r="C863">
        <v>2</v>
      </c>
      <c r="D863" s="19" t="s">
        <v>796</v>
      </c>
      <c r="E863" s="41"/>
      <c r="F863" s="41"/>
    </row>
    <row r="864" spans="1:9" x14ac:dyDescent="0.2">
      <c r="C864">
        <v>3</v>
      </c>
      <c r="D864" s="19" t="s">
        <v>797</v>
      </c>
      <c r="E864" s="41"/>
      <c r="F864" s="41"/>
    </row>
    <row r="865" spans="3:6" x14ac:dyDescent="0.2">
      <c r="C865">
        <v>4</v>
      </c>
      <c r="D865" s="19" t="s">
        <v>798</v>
      </c>
      <c r="E865" s="41"/>
      <c r="F865" s="41"/>
    </row>
    <row r="866" spans="3:6" x14ac:dyDescent="0.2">
      <c r="C866">
        <v>5</v>
      </c>
      <c r="D866" s="19" t="s">
        <v>799</v>
      </c>
      <c r="E866" s="41"/>
      <c r="F866" s="41"/>
    </row>
    <row r="867" spans="3:6" x14ac:dyDescent="0.2">
      <c r="C867">
        <v>6</v>
      </c>
      <c r="D867" s="19" t="s">
        <v>800</v>
      </c>
      <c r="E867" s="41"/>
      <c r="F867" s="41"/>
    </row>
    <row r="868" spans="3:6" x14ac:dyDescent="0.2">
      <c r="C868">
        <v>7</v>
      </c>
      <c r="D868" s="19" t="s">
        <v>801</v>
      </c>
      <c r="E868" s="41"/>
      <c r="F868" s="41"/>
    </row>
    <row r="869" spans="3:6" x14ac:dyDescent="0.2">
      <c r="C869">
        <v>8</v>
      </c>
      <c r="D869" s="19" t="s">
        <v>802</v>
      </c>
      <c r="E869" s="41"/>
      <c r="F869" s="41"/>
    </row>
    <row r="870" spans="3:6" x14ac:dyDescent="0.2">
      <c r="C870">
        <v>9</v>
      </c>
      <c r="D870" s="19" t="s">
        <v>803</v>
      </c>
      <c r="E870" s="41"/>
      <c r="F870" s="41"/>
    </row>
    <row r="871" spans="3:6" x14ac:dyDescent="0.2">
      <c r="C871">
        <v>10</v>
      </c>
      <c r="D871" s="19" t="s">
        <v>804</v>
      </c>
      <c r="E871" s="41"/>
      <c r="F871" s="41"/>
    </row>
    <row r="872" spans="3:6" x14ac:dyDescent="0.2">
      <c r="C872">
        <v>11</v>
      </c>
      <c r="D872" s="19" t="s">
        <v>805</v>
      </c>
      <c r="E872" s="41"/>
      <c r="F872" s="41"/>
    </row>
    <row r="873" spans="3:6" x14ac:dyDescent="0.2">
      <c r="C873">
        <v>12</v>
      </c>
      <c r="D873" s="19" t="s">
        <v>806</v>
      </c>
      <c r="E873" s="41"/>
      <c r="F873" s="41"/>
    </row>
    <row r="874" spans="3:6" x14ac:dyDescent="0.2">
      <c r="C874">
        <v>13</v>
      </c>
      <c r="D874" s="19" t="s">
        <v>807</v>
      </c>
      <c r="E874" s="41"/>
      <c r="F874" s="41"/>
    </row>
    <row r="875" spans="3:6" x14ac:dyDescent="0.2">
      <c r="C875">
        <v>14</v>
      </c>
      <c r="D875" s="19" t="s">
        <v>808</v>
      </c>
      <c r="E875" s="41"/>
      <c r="F875" s="41"/>
    </row>
    <row r="876" spans="3:6" x14ac:dyDescent="0.2">
      <c r="C876">
        <v>15</v>
      </c>
      <c r="D876" s="19" t="s">
        <v>809</v>
      </c>
      <c r="E876" s="41"/>
      <c r="F876" s="41"/>
    </row>
    <row r="877" spans="3:6" x14ac:dyDescent="0.2">
      <c r="C877">
        <v>16</v>
      </c>
      <c r="D877" s="19" t="s">
        <v>810</v>
      </c>
      <c r="E877" s="41"/>
      <c r="F877" s="41"/>
    </row>
    <row r="878" spans="3:6" x14ac:dyDescent="0.2">
      <c r="C878">
        <v>17</v>
      </c>
      <c r="D878" s="19" t="s">
        <v>811</v>
      </c>
      <c r="E878" s="41"/>
      <c r="F878" s="41"/>
    </row>
    <row r="879" spans="3:6" x14ac:dyDescent="0.2">
      <c r="C879">
        <v>18</v>
      </c>
      <c r="D879" s="19" t="s">
        <v>812</v>
      </c>
      <c r="E879" s="41"/>
      <c r="F879" s="41"/>
    </row>
    <row r="880" spans="3:6" x14ac:dyDescent="0.2">
      <c r="C880">
        <v>19</v>
      </c>
      <c r="D880" s="19" t="s">
        <v>813</v>
      </c>
      <c r="E880" s="41"/>
      <c r="F880" s="41"/>
    </row>
    <row r="881" spans="3:6" x14ac:dyDescent="0.2">
      <c r="C881">
        <v>20</v>
      </c>
      <c r="D881" s="19" t="s">
        <v>814</v>
      </c>
      <c r="E881" s="41"/>
      <c r="F881" s="41"/>
    </row>
    <row r="882" spans="3:6" x14ac:dyDescent="0.2">
      <c r="C882">
        <v>21</v>
      </c>
      <c r="D882" s="19" t="s">
        <v>815</v>
      </c>
      <c r="E882" s="41"/>
      <c r="F882" s="41"/>
    </row>
    <row r="883" spans="3:6" x14ac:dyDescent="0.2">
      <c r="C883">
        <v>22</v>
      </c>
      <c r="D883" s="19" t="s">
        <v>816</v>
      </c>
      <c r="E883" s="41"/>
      <c r="F883" s="41"/>
    </row>
    <row r="884" spans="3:6" x14ac:dyDescent="0.2">
      <c r="C884">
        <v>23</v>
      </c>
      <c r="D884" s="19" t="s">
        <v>817</v>
      </c>
      <c r="E884" s="41"/>
      <c r="F884" s="41"/>
    </row>
    <row r="885" spans="3:6" x14ac:dyDescent="0.2">
      <c r="C885">
        <v>24</v>
      </c>
      <c r="D885" s="19" t="s">
        <v>818</v>
      </c>
      <c r="E885" s="41"/>
      <c r="F885" s="41"/>
    </row>
    <row r="886" spans="3:6" x14ac:dyDescent="0.2">
      <c r="C886">
        <v>25</v>
      </c>
      <c r="D886" s="19" t="s">
        <v>819</v>
      </c>
      <c r="E886" s="41"/>
      <c r="F886" s="41"/>
    </row>
    <row r="887" spans="3:6" x14ac:dyDescent="0.2">
      <c r="C887">
        <v>26</v>
      </c>
      <c r="D887" s="19" t="s">
        <v>820</v>
      </c>
      <c r="E887" s="41"/>
      <c r="F887" s="41"/>
    </row>
    <row r="888" spans="3:6" x14ac:dyDescent="0.2">
      <c r="C888">
        <v>27</v>
      </c>
      <c r="D888" s="19" t="s">
        <v>821</v>
      </c>
      <c r="E888" s="41"/>
      <c r="F888" s="41"/>
    </row>
    <row r="889" spans="3:6" x14ac:dyDescent="0.2">
      <c r="C889">
        <v>28</v>
      </c>
      <c r="D889" s="19" t="s">
        <v>822</v>
      </c>
      <c r="E889" s="41"/>
      <c r="F889" s="41"/>
    </row>
    <row r="890" spans="3:6" x14ac:dyDescent="0.2">
      <c r="C890">
        <v>29</v>
      </c>
      <c r="D890" s="19" t="s">
        <v>823</v>
      </c>
      <c r="E890" s="41"/>
      <c r="F890" s="41"/>
    </row>
    <row r="891" spans="3:6" x14ac:dyDescent="0.2">
      <c r="C891">
        <v>30</v>
      </c>
      <c r="D891" s="19" t="s">
        <v>824</v>
      </c>
      <c r="E891" s="41"/>
      <c r="F891" s="41"/>
    </row>
    <row r="892" spans="3:6" x14ac:dyDescent="0.2">
      <c r="C892">
        <v>31</v>
      </c>
      <c r="D892" s="19" t="s">
        <v>825</v>
      </c>
      <c r="E892" s="41"/>
      <c r="F892" s="41"/>
    </row>
    <row r="893" spans="3:6" x14ac:dyDescent="0.2">
      <c r="C893">
        <v>32</v>
      </c>
      <c r="D893" s="19" t="s">
        <v>826</v>
      </c>
      <c r="E893" s="41"/>
      <c r="F893" s="41"/>
    </row>
    <row r="894" spans="3:6" x14ac:dyDescent="0.2">
      <c r="C894">
        <v>33</v>
      </c>
      <c r="D894" s="19" t="s">
        <v>827</v>
      </c>
      <c r="E894" s="41"/>
      <c r="F894" s="41"/>
    </row>
    <row r="895" spans="3:6" x14ac:dyDescent="0.2">
      <c r="C895">
        <v>34</v>
      </c>
      <c r="D895" s="19" t="s">
        <v>828</v>
      </c>
      <c r="E895" s="41"/>
      <c r="F895" s="41"/>
    </row>
    <row r="896" spans="3:6" x14ac:dyDescent="0.2">
      <c r="C896">
        <v>35</v>
      </c>
      <c r="D896" s="19" t="s">
        <v>829</v>
      </c>
      <c r="E896" s="41"/>
      <c r="F896" s="41"/>
    </row>
    <row r="897" spans="3:6" x14ac:dyDescent="0.2">
      <c r="C897">
        <v>36</v>
      </c>
      <c r="D897" s="19" t="s">
        <v>830</v>
      </c>
      <c r="E897" s="41"/>
      <c r="F897" s="41"/>
    </row>
    <row r="898" spans="3:6" x14ac:dyDescent="0.2">
      <c r="C898">
        <v>37</v>
      </c>
      <c r="D898" s="19" t="s">
        <v>831</v>
      </c>
      <c r="E898" s="41"/>
      <c r="F898" s="41"/>
    </row>
    <row r="899" spans="3:6" x14ac:dyDescent="0.2">
      <c r="C899">
        <v>38</v>
      </c>
      <c r="D899" s="19" t="s">
        <v>832</v>
      </c>
      <c r="E899" s="41"/>
      <c r="F899" s="41"/>
    </row>
    <row r="900" spans="3:6" x14ac:dyDescent="0.2">
      <c r="C900">
        <v>39</v>
      </c>
      <c r="D900" s="19" t="s">
        <v>833</v>
      </c>
      <c r="E900" s="41"/>
      <c r="F900" s="41"/>
    </row>
    <row r="901" spans="3:6" x14ac:dyDescent="0.2">
      <c r="C901">
        <v>40</v>
      </c>
      <c r="D901" s="19" t="s">
        <v>834</v>
      </c>
      <c r="E901" s="41"/>
      <c r="F901" s="41"/>
    </row>
    <row r="902" spans="3:6" x14ac:dyDescent="0.2">
      <c r="C902">
        <v>41</v>
      </c>
      <c r="D902" s="19" t="s">
        <v>835</v>
      </c>
      <c r="E902" s="41"/>
      <c r="F902" s="41"/>
    </row>
    <row r="903" spans="3:6" x14ac:dyDescent="0.2">
      <c r="C903">
        <v>42</v>
      </c>
      <c r="D903" s="19" t="s">
        <v>836</v>
      </c>
      <c r="E903" s="41"/>
      <c r="F903" s="41"/>
    </row>
    <row r="904" spans="3:6" x14ac:dyDescent="0.2">
      <c r="C904">
        <v>43</v>
      </c>
      <c r="D904" s="19" t="s">
        <v>837</v>
      </c>
      <c r="E904" s="41"/>
      <c r="F904" s="41"/>
    </row>
    <row r="905" spans="3:6" x14ac:dyDescent="0.2">
      <c r="C905">
        <v>44</v>
      </c>
      <c r="D905" s="19" t="s">
        <v>838</v>
      </c>
      <c r="E905" s="41"/>
      <c r="F905" s="41"/>
    </row>
    <row r="906" spans="3:6" x14ac:dyDescent="0.2">
      <c r="C906">
        <v>45</v>
      </c>
      <c r="D906" s="19" t="s">
        <v>839</v>
      </c>
      <c r="E906" s="41"/>
      <c r="F906" s="41"/>
    </row>
    <row r="907" spans="3:6" x14ac:dyDescent="0.2">
      <c r="C907">
        <v>46</v>
      </c>
      <c r="D907" s="19" t="s">
        <v>840</v>
      </c>
      <c r="E907" s="41"/>
      <c r="F907" s="41"/>
    </row>
    <row r="908" spans="3:6" x14ac:dyDescent="0.2">
      <c r="C908">
        <v>47</v>
      </c>
      <c r="D908" s="19" t="s">
        <v>841</v>
      </c>
      <c r="E908" s="41"/>
      <c r="F908" s="41"/>
    </row>
    <row r="909" spans="3:6" x14ac:dyDescent="0.2">
      <c r="C909">
        <v>48</v>
      </c>
      <c r="D909" s="19" t="s">
        <v>842</v>
      </c>
      <c r="E909" s="41"/>
      <c r="F909" s="41"/>
    </row>
    <row r="910" spans="3:6" x14ac:dyDescent="0.2">
      <c r="C910">
        <v>49</v>
      </c>
      <c r="D910" s="19" t="s">
        <v>843</v>
      </c>
      <c r="E910" s="41"/>
      <c r="F910" s="41"/>
    </row>
    <row r="911" spans="3:6" x14ac:dyDescent="0.2">
      <c r="C911">
        <v>50</v>
      </c>
      <c r="D911" s="19" t="s">
        <v>844</v>
      </c>
      <c r="E911" s="41"/>
      <c r="F911" s="41"/>
    </row>
    <row r="912" spans="3:6" x14ac:dyDescent="0.2">
      <c r="C912">
        <v>51</v>
      </c>
      <c r="D912" s="19" t="s">
        <v>845</v>
      </c>
      <c r="E912" s="41"/>
      <c r="F912" s="41"/>
    </row>
    <row r="913" spans="3:6" x14ac:dyDescent="0.2">
      <c r="C913">
        <v>52</v>
      </c>
      <c r="D913" s="19" t="s">
        <v>846</v>
      </c>
      <c r="E913" s="41"/>
      <c r="F913" s="41"/>
    </row>
    <row r="914" spans="3:6" x14ac:dyDescent="0.2">
      <c r="C914">
        <v>53</v>
      </c>
      <c r="D914" s="19" t="s">
        <v>847</v>
      </c>
      <c r="E914" s="41"/>
      <c r="F914" s="41"/>
    </row>
    <row r="915" spans="3:6" x14ac:dyDescent="0.2">
      <c r="C915">
        <v>54</v>
      </c>
      <c r="D915" s="19" t="s">
        <v>848</v>
      </c>
      <c r="E915" s="41"/>
      <c r="F915" s="41"/>
    </row>
    <row r="916" spans="3:6" x14ac:dyDescent="0.2">
      <c r="C916">
        <v>55</v>
      </c>
      <c r="D916" s="19" t="s">
        <v>849</v>
      </c>
      <c r="E916" s="41"/>
      <c r="F916" s="41"/>
    </row>
    <row r="917" spans="3:6" x14ac:dyDescent="0.2">
      <c r="C917">
        <v>56</v>
      </c>
      <c r="D917" s="19" t="s">
        <v>850</v>
      </c>
      <c r="E917" s="41"/>
      <c r="F917" s="41"/>
    </row>
    <row r="918" spans="3:6" x14ac:dyDescent="0.2">
      <c r="C918">
        <v>57</v>
      </c>
      <c r="D918" s="19" t="s">
        <v>851</v>
      </c>
      <c r="E918" s="41"/>
      <c r="F918" s="41"/>
    </row>
    <row r="919" spans="3:6" x14ac:dyDescent="0.2">
      <c r="C919">
        <v>58</v>
      </c>
      <c r="D919" s="19" t="s">
        <v>852</v>
      </c>
      <c r="E919" s="41"/>
      <c r="F919" s="41"/>
    </row>
    <row r="920" spans="3:6" x14ac:dyDescent="0.2">
      <c r="C920">
        <v>59</v>
      </c>
      <c r="D920" s="19" t="s">
        <v>853</v>
      </c>
      <c r="E920" s="41"/>
      <c r="F920" s="41"/>
    </row>
    <row r="921" spans="3:6" x14ac:dyDescent="0.2">
      <c r="C921">
        <v>60</v>
      </c>
      <c r="D921" s="19" t="s">
        <v>854</v>
      </c>
      <c r="E921" s="41"/>
      <c r="F921" s="41"/>
    </row>
    <row r="922" spans="3:6" x14ac:dyDescent="0.2">
      <c r="C922">
        <v>61</v>
      </c>
      <c r="D922" s="19" t="s">
        <v>855</v>
      </c>
      <c r="E922" s="41"/>
      <c r="F922" s="41"/>
    </row>
    <row r="923" spans="3:6" x14ac:dyDescent="0.2">
      <c r="C923">
        <v>62</v>
      </c>
      <c r="D923" s="19" t="s">
        <v>856</v>
      </c>
      <c r="E923" s="41"/>
      <c r="F923" s="41"/>
    </row>
    <row r="924" spans="3:6" x14ac:dyDescent="0.2">
      <c r="C924">
        <v>63</v>
      </c>
      <c r="D924" s="19" t="s">
        <v>857</v>
      </c>
      <c r="E924" s="41"/>
      <c r="F924" s="41"/>
    </row>
    <row r="925" spans="3:6" x14ac:dyDescent="0.2">
      <c r="C925">
        <v>64</v>
      </c>
      <c r="D925" s="19" t="s">
        <v>858</v>
      </c>
      <c r="E925" s="41"/>
      <c r="F925" s="41"/>
    </row>
    <row r="926" spans="3:6" x14ac:dyDescent="0.2">
      <c r="C926">
        <v>65</v>
      </c>
      <c r="D926" s="19" t="s">
        <v>859</v>
      </c>
      <c r="E926" s="41"/>
      <c r="F926" s="41"/>
    </row>
    <row r="927" spans="3:6" x14ac:dyDescent="0.2">
      <c r="C927">
        <v>66</v>
      </c>
      <c r="D927" s="19" t="s">
        <v>860</v>
      </c>
      <c r="E927" s="41"/>
      <c r="F927" s="41"/>
    </row>
    <row r="928" spans="3:6" x14ac:dyDescent="0.2">
      <c r="C928">
        <v>67</v>
      </c>
      <c r="D928" s="19" t="s">
        <v>861</v>
      </c>
      <c r="E928" s="41"/>
      <c r="F928" s="41"/>
    </row>
    <row r="929" spans="3:6" x14ac:dyDescent="0.2">
      <c r="C929">
        <v>68</v>
      </c>
      <c r="D929" s="19" t="s">
        <v>862</v>
      </c>
      <c r="E929" s="41"/>
      <c r="F929" s="41"/>
    </row>
    <row r="930" spans="3:6" x14ac:dyDescent="0.2">
      <c r="C930">
        <v>69</v>
      </c>
      <c r="D930" s="19" t="s">
        <v>863</v>
      </c>
      <c r="E930" s="41"/>
      <c r="F930" s="41"/>
    </row>
    <row r="931" spans="3:6" x14ac:dyDescent="0.2">
      <c r="C931">
        <v>70</v>
      </c>
      <c r="D931" s="19" t="s">
        <v>864</v>
      </c>
      <c r="E931" s="41"/>
      <c r="F931" s="41"/>
    </row>
    <row r="932" spans="3:6" x14ac:dyDescent="0.2">
      <c r="C932">
        <v>71</v>
      </c>
      <c r="D932" s="19" t="s">
        <v>865</v>
      </c>
      <c r="E932" s="41"/>
      <c r="F932" s="41"/>
    </row>
    <row r="933" spans="3:6" x14ac:dyDescent="0.2">
      <c r="C933">
        <v>72</v>
      </c>
      <c r="D933" s="19" t="s">
        <v>866</v>
      </c>
      <c r="E933" s="41"/>
      <c r="F933" s="41"/>
    </row>
    <row r="934" spans="3:6" x14ac:dyDescent="0.2">
      <c r="C934">
        <v>73</v>
      </c>
      <c r="D934" s="19" t="s">
        <v>867</v>
      </c>
      <c r="E934" s="41"/>
      <c r="F934" s="41"/>
    </row>
    <row r="935" spans="3:6" x14ac:dyDescent="0.2">
      <c r="C935">
        <v>74</v>
      </c>
      <c r="D935" s="19" t="s">
        <v>868</v>
      </c>
      <c r="E935" s="41"/>
      <c r="F935" s="41"/>
    </row>
    <row r="936" spans="3:6" x14ac:dyDescent="0.2">
      <c r="C936">
        <v>75</v>
      </c>
      <c r="D936" s="19" t="s">
        <v>869</v>
      </c>
      <c r="E936" s="41"/>
      <c r="F936" s="41"/>
    </row>
    <row r="937" spans="3:6" x14ac:dyDescent="0.2">
      <c r="C937">
        <v>76</v>
      </c>
      <c r="D937" s="19" t="s">
        <v>870</v>
      </c>
      <c r="E937" s="41"/>
      <c r="F937" s="41"/>
    </row>
    <row r="938" spans="3:6" x14ac:dyDescent="0.2">
      <c r="C938">
        <v>77</v>
      </c>
      <c r="D938" s="19" t="s">
        <v>871</v>
      </c>
      <c r="E938" s="41"/>
      <c r="F938" s="41"/>
    </row>
    <row r="939" spans="3:6" x14ac:dyDescent="0.2">
      <c r="C939">
        <v>78</v>
      </c>
      <c r="D939" s="19" t="s">
        <v>872</v>
      </c>
      <c r="E939" s="41"/>
      <c r="F939" s="41"/>
    </row>
    <row r="940" spans="3:6" x14ac:dyDescent="0.2">
      <c r="C940">
        <v>79</v>
      </c>
      <c r="D940" s="19" t="s">
        <v>873</v>
      </c>
      <c r="E940" s="41"/>
      <c r="F940" s="41"/>
    </row>
    <row r="941" spans="3:6" x14ac:dyDescent="0.2">
      <c r="C941">
        <v>80</v>
      </c>
      <c r="D941" s="19" t="s">
        <v>874</v>
      </c>
      <c r="E941" s="41"/>
      <c r="F941" s="41"/>
    </row>
    <row r="942" spans="3:6" x14ac:dyDescent="0.2">
      <c r="C942">
        <v>81</v>
      </c>
      <c r="D942" s="19" t="s">
        <v>875</v>
      </c>
      <c r="E942" s="41"/>
      <c r="F942" s="41"/>
    </row>
    <row r="943" spans="3:6" x14ac:dyDescent="0.2">
      <c r="C943">
        <v>82</v>
      </c>
      <c r="D943" s="19" t="s">
        <v>876</v>
      </c>
      <c r="E943" s="41"/>
      <c r="F943" s="41"/>
    </row>
    <row r="944" spans="3:6" x14ac:dyDescent="0.2">
      <c r="C944">
        <v>83</v>
      </c>
      <c r="D944" s="19" t="s">
        <v>877</v>
      </c>
      <c r="E944" s="41"/>
      <c r="F944" s="41"/>
    </row>
    <row r="945" spans="3:6" x14ac:dyDescent="0.2">
      <c r="C945">
        <v>84</v>
      </c>
      <c r="D945" s="19" t="s">
        <v>878</v>
      </c>
      <c r="E945" s="41"/>
      <c r="F945" s="41"/>
    </row>
    <row r="946" spans="3:6" x14ac:dyDescent="0.2">
      <c r="C946">
        <v>85</v>
      </c>
      <c r="D946" s="19" t="s">
        <v>879</v>
      </c>
      <c r="E946" s="41"/>
      <c r="F946" s="41"/>
    </row>
    <row r="947" spans="3:6" x14ac:dyDescent="0.2">
      <c r="C947">
        <v>86</v>
      </c>
      <c r="D947" s="19" t="s">
        <v>880</v>
      </c>
      <c r="E947" s="41"/>
      <c r="F947" s="41"/>
    </row>
    <row r="948" spans="3:6" x14ac:dyDescent="0.2">
      <c r="C948">
        <v>87</v>
      </c>
      <c r="D948" s="19" t="s">
        <v>881</v>
      </c>
      <c r="E948" s="41"/>
      <c r="F948" s="41"/>
    </row>
    <row r="949" spans="3:6" x14ac:dyDescent="0.2">
      <c r="C949">
        <v>88</v>
      </c>
      <c r="D949" s="19" t="s">
        <v>882</v>
      </c>
      <c r="E949" s="41"/>
      <c r="F949" s="41"/>
    </row>
    <row r="950" spans="3:6" x14ac:dyDescent="0.2">
      <c r="C950">
        <v>89</v>
      </c>
      <c r="D950" s="19" t="s">
        <v>883</v>
      </c>
      <c r="E950" s="41"/>
      <c r="F950" s="41"/>
    </row>
    <row r="951" spans="3:6" x14ac:dyDescent="0.2">
      <c r="C951">
        <v>90</v>
      </c>
      <c r="D951" s="19" t="s">
        <v>884</v>
      </c>
      <c r="E951" s="41"/>
      <c r="F951" s="41"/>
    </row>
    <row r="952" spans="3:6" x14ac:dyDescent="0.2">
      <c r="C952">
        <v>91</v>
      </c>
      <c r="D952" s="19" t="s">
        <v>885</v>
      </c>
      <c r="E952" s="41"/>
      <c r="F952" s="41"/>
    </row>
    <row r="953" spans="3:6" x14ac:dyDescent="0.2">
      <c r="C953">
        <v>92</v>
      </c>
      <c r="D953" s="19" t="s">
        <v>886</v>
      </c>
      <c r="E953" s="41"/>
      <c r="F953" s="41"/>
    </row>
    <row r="954" spans="3:6" x14ac:dyDescent="0.2">
      <c r="C954">
        <v>93</v>
      </c>
      <c r="D954" s="19" t="s">
        <v>887</v>
      </c>
      <c r="E954" s="41"/>
      <c r="F954" s="41"/>
    </row>
    <row r="955" spans="3:6" x14ac:dyDescent="0.2">
      <c r="C955">
        <v>94</v>
      </c>
      <c r="D955" s="19" t="s">
        <v>888</v>
      </c>
      <c r="E955" s="41"/>
      <c r="F955" s="41"/>
    </row>
    <row r="956" spans="3:6" x14ac:dyDescent="0.2">
      <c r="C956">
        <v>95</v>
      </c>
      <c r="D956" s="19" t="s">
        <v>889</v>
      </c>
      <c r="E956" s="41"/>
      <c r="F956" s="41"/>
    </row>
    <row r="957" spans="3:6" x14ac:dyDescent="0.2">
      <c r="C957">
        <v>96</v>
      </c>
      <c r="D957" s="19" t="s">
        <v>890</v>
      </c>
      <c r="E957" s="41"/>
      <c r="F957" s="41"/>
    </row>
    <row r="958" spans="3:6" x14ac:dyDescent="0.2">
      <c r="C958">
        <v>97</v>
      </c>
      <c r="D958" s="19" t="s">
        <v>891</v>
      </c>
      <c r="E958" s="41"/>
      <c r="F958" s="41"/>
    </row>
    <row r="959" spans="3:6" x14ac:dyDescent="0.2">
      <c r="C959">
        <v>98</v>
      </c>
      <c r="D959" s="19" t="s">
        <v>892</v>
      </c>
      <c r="E959" s="41"/>
      <c r="F959" s="41"/>
    </row>
    <row r="960" spans="3:6" x14ac:dyDescent="0.2">
      <c r="C960">
        <v>99</v>
      </c>
      <c r="D960" s="19" t="s">
        <v>893</v>
      </c>
      <c r="E960" s="41"/>
      <c r="F960" s="41"/>
    </row>
    <row r="961" spans="3:6" x14ac:dyDescent="0.2">
      <c r="C961">
        <v>100</v>
      </c>
      <c r="D961" s="19" t="s">
        <v>894</v>
      </c>
      <c r="E961" s="41"/>
      <c r="F961" s="41"/>
    </row>
    <row r="962" spans="3:6" x14ac:dyDescent="0.2">
      <c r="C962">
        <v>101</v>
      </c>
      <c r="D962" s="19" t="s">
        <v>895</v>
      </c>
      <c r="E962" s="41"/>
      <c r="F962" s="41"/>
    </row>
    <row r="963" spans="3:6" x14ac:dyDescent="0.2">
      <c r="C963">
        <v>102</v>
      </c>
      <c r="D963" s="19" t="s">
        <v>896</v>
      </c>
      <c r="E963" s="41"/>
      <c r="F963" s="41"/>
    </row>
    <row r="964" spans="3:6" x14ac:dyDescent="0.2">
      <c r="C964">
        <v>103</v>
      </c>
      <c r="D964" s="19" t="s">
        <v>897</v>
      </c>
      <c r="E964" s="41"/>
      <c r="F964" s="41"/>
    </row>
    <row r="965" spans="3:6" x14ac:dyDescent="0.2">
      <c r="C965">
        <v>104</v>
      </c>
      <c r="D965" s="19" t="s">
        <v>898</v>
      </c>
      <c r="E965" s="41"/>
      <c r="F965" s="41"/>
    </row>
    <row r="966" spans="3:6" x14ac:dyDescent="0.2">
      <c r="C966">
        <v>105</v>
      </c>
      <c r="D966" s="19" t="s">
        <v>899</v>
      </c>
      <c r="E966" s="41"/>
      <c r="F966" s="41"/>
    </row>
    <row r="967" spans="3:6" x14ac:dyDescent="0.2">
      <c r="C967">
        <v>106</v>
      </c>
      <c r="D967" s="19" t="s">
        <v>900</v>
      </c>
      <c r="E967" s="41"/>
      <c r="F967" s="41"/>
    </row>
    <row r="968" spans="3:6" x14ac:dyDescent="0.2">
      <c r="C968">
        <v>107</v>
      </c>
      <c r="D968" s="19" t="s">
        <v>901</v>
      </c>
      <c r="E968" s="41"/>
      <c r="F968" s="41"/>
    </row>
    <row r="969" spans="3:6" x14ac:dyDescent="0.2">
      <c r="C969">
        <v>108</v>
      </c>
      <c r="D969" s="19" t="s">
        <v>902</v>
      </c>
      <c r="E969" s="41"/>
      <c r="F969" s="41"/>
    </row>
    <row r="970" spans="3:6" x14ac:dyDescent="0.2">
      <c r="C970">
        <v>109</v>
      </c>
      <c r="D970" s="19" t="s">
        <v>903</v>
      </c>
      <c r="E970" s="41"/>
      <c r="F970" s="41"/>
    </row>
    <row r="971" spans="3:6" x14ac:dyDescent="0.2">
      <c r="C971">
        <v>110</v>
      </c>
      <c r="D971" s="19" t="s">
        <v>904</v>
      </c>
      <c r="E971" s="41"/>
      <c r="F971" s="41"/>
    </row>
    <row r="972" spans="3:6" x14ac:dyDescent="0.2">
      <c r="C972">
        <v>111</v>
      </c>
      <c r="D972" s="19" t="s">
        <v>905</v>
      </c>
      <c r="E972" s="41"/>
      <c r="F972" s="41"/>
    </row>
    <row r="973" spans="3:6" x14ac:dyDescent="0.2">
      <c r="C973">
        <v>112</v>
      </c>
      <c r="D973" s="19" t="s">
        <v>906</v>
      </c>
      <c r="E973" s="41"/>
      <c r="F973" s="41"/>
    </row>
    <row r="974" spans="3:6" x14ac:dyDescent="0.2">
      <c r="C974">
        <v>113</v>
      </c>
      <c r="D974" s="19" t="s">
        <v>907</v>
      </c>
      <c r="E974" s="41"/>
      <c r="F974" s="41"/>
    </row>
    <row r="975" spans="3:6" x14ac:dyDescent="0.2">
      <c r="C975">
        <v>114</v>
      </c>
      <c r="D975" s="19" t="s">
        <v>908</v>
      </c>
      <c r="E975" s="41"/>
      <c r="F975" s="41"/>
    </row>
    <row r="976" spans="3:6" x14ac:dyDescent="0.2">
      <c r="C976">
        <v>115</v>
      </c>
      <c r="D976" s="19" t="s">
        <v>909</v>
      </c>
      <c r="E976" s="41"/>
      <c r="F976" s="41"/>
    </row>
    <row r="977" spans="3:6" x14ac:dyDescent="0.2">
      <c r="C977">
        <v>116</v>
      </c>
      <c r="D977" s="19" t="s">
        <v>910</v>
      </c>
      <c r="E977" s="41"/>
      <c r="F977" s="41"/>
    </row>
    <row r="978" spans="3:6" x14ac:dyDescent="0.2">
      <c r="C978">
        <v>117</v>
      </c>
      <c r="D978" s="19" t="s">
        <v>911</v>
      </c>
      <c r="E978" s="41"/>
      <c r="F978" s="41"/>
    </row>
    <row r="979" spans="3:6" x14ac:dyDescent="0.2">
      <c r="C979">
        <v>118</v>
      </c>
      <c r="D979" s="19" t="s">
        <v>912</v>
      </c>
      <c r="E979" s="41"/>
      <c r="F979" s="41"/>
    </row>
    <row r="980" spans="3:6" x14ac:dyDescent="0.2">
      <c r="C980">
        <v>119</v>
      </c>
      <c r="D980" s="19" t="s">
        <v>913</v>
      </c>
      <c r="E980" s="41"/>
      <c r="F980" s="41"/>
    </row>
    <row r="981" spans="3:6" x14ac:dyDescent="0.2">
      <c r="C981">
        <v>120</v>
      </c>
      <c r="D981" s="19" t="s">
        <v>914</v>
      </c>
      <c r="E981" s="41"/>
      <c r="F981" s="41"/>
    </row>
    <row r="982" spans="3:6" x14ac:dyDescent="0.2">
      <c r="C982">
        <v>121</v>
      </c>
      <c r="D982" s="19" t="s">
        <v>915</v>
      </c>
      <c r="E982" s="41"/>
      <c r="F982" s="41"/>
    </row>
    <row r="983" spans="3:6" x14ac:dyDescent="0.2">
      <c r="C983">
        <v>122</v>
      </c>
      <c r="D983" s="19" t="s">
        <v>916</v>
      </c>
      <c r="E983" s="41"/>
      <c r="F983" s="41"/>
    </row>
    <row r="984" spans="3:6" x14ac:dyDescent="0.2">
      <c r="C984">
        <v>123</v>
      </c>
      <c r="D984" s="19" t="s">
        <v>917</v>
      </c>
      <c r="E984" s="41"/>
      <c r="F984" s="41"/>
    </row>
    <row r="985" spans="3:6" x14ac:dyDescent="0.2">
      <c r="C985">
        <v>124</v>
      </c>
      <c r="D985" s="19" t="s">
        <v>918</v>
      </c>
      <c r="E985" s="41"/>
      <c r="F985" s="41"/>
    </row>
    <row r="986" spans="3:6" x14ac:dyDescent="0.2">
      <c r="C986">
        <v>125</v>
      </c>
      <c r="D986" s="19" t="s">
        <v>919</v>
      </c>
      <c r="E986" s="41"/>
      <c r="F986" s="41"/>
    </row>
    <row r="987" spans="3:6" x14ac:dyDescent="0.2">
      <c r="C987">
        <v>126</v>
      </c>
      <c r="D987" s="19" t="s">
        <v>920</v>
      </c>
      <c r="E987" s="41"/>
      <c r="F987" s="41"/>
    </row>
    <row r="988" spans="3:6" x14ac:dyDescent="0.2">
      <c r="C988">
        <v>127</v>
      </c>
      <c r="D988" s="19" t="s">
        <v>921</v>
      </c>
      <c r="E988" s="41"/>
      <c r="F988" s="41"/>
    </row>
    <row r="989" spans="3:6" x14ac:dyDescent="0.2">
      <c r="C989">
        <v>128</v>
      </c>
      <c r="D989" s="19" t="s">
        <v>922</v>
      </c>
      <c r="E989" s="41"/>
      <c r="F989" s="41"/>
    </row>
    <row r="990" spans="3:6" x14ac:dyDescent="0.2">
      <c r="C990">
        <v>129</v>
      </c>
      <c r="D990" s="19" t="s">
        <v>923</v>
      </c>
      <c r="E990" s="41"/>
      <c r="F990" s="41"/>
    </row>
    <row r="991" spans="3:6" x14ac:dyDescent="0.2">
      <c r="C991">
        <v>130</v>
      </c>
      <c r="D991" s="19" t="s">
        <v>924</v>
      </c>
      <c r="E991" s="41"/>
      <c r="F991" s="41"/>
    </row>
    <row r="992" spans="3:6" x14ac:dyDescent="0.2">
      <c r="C992">
        <v>131</v>
      </c>
      <c r="D992" s="19" t="s">
        <v>925</v>
      </c>
      <c r="E992" s="41"/>
      <c r="F992" s="41"/>
    </row>
    <row r="993" spans="3:6" x14ac:dyDescent="0.2">
      <c r="C993">
        <v>132</v>
      </c>
      <c r="D993" s="19" t="s">
        <v>926</v>
      </c>
      <c r="E993" s="41"/>
      <c r="F993" s="41"/>
    </row>
    <row r="994" spans="3:6" x14ac:dyDescent="0.2">
      <c r="C994">
        <v>133</v>
      </c>
      <c r="D994" s="19" t="s">
        <v>927</v>
      </c>
      <c r="E994" s="41"/>
      <c r="F994" s="41"/>
    </row>
    <row r="995" spans="3:6" x14ac:dyDescent="0.2">
      <c r="C995">
        <v>134</v>
      </c>
      <c r="D995" s="19" t="s">
        <v>928</v>
      </c>
      <c r="E995" s="41"/>
      <c r="F995" s="41"/>
    </row>
    <row r="996" spans="3:6" x14ac:dyDescent="0.2">
      <c r="C996">
        <v>135</v>
      </c>
      <c r="D996" s="19" t="s">
        <v>929</v>
      </c>
      <c r="E996" s="41"/>
      <c r="F996" s="41"/>
    </row>
    <row r="997" spans="3:6" x14ac:dyDescent="0.2">
      <c r="C997">
        <v>136</v>
      </c>
      <c r="D997" s="19" t="s">
        <v>930</v>
      </c>
      <c r="E997" s="41"/>
      <c r="F997" s="41"/>
    </row>
    <row r="998" spans="3:6" x14ac:dyDescent="0.2">
      <c r="C998">
        <v>137</v>
      </c>
      <c r="D998" s="19" t="s">
        <v>931</v>
      </c>
      <c r="E998" s="41"/>
      <c r="F998" s="41"/>
    </row>
    <row r="999" spans="3:6" x14ac:dyDescent="0.2">
      <c r="C999">
        <v>138</v>
      </c>
      <c r="D999" s="19" t="s">
        <v>932</v>
      </c>
      <c r="E999" s="41"/>
      <c r="F999" s="41"/>
    </row>
    <row r="1000" spans="3:6" x14ac:dyDescent="0.2">
      <c r="C1000">
        <v>139</v>
      </c>
      <c r="D1000" s="19" t="s">
        <v>933</v>
      </c>
      <c r="E1000" s="41"/>
      <c r="F1000" s="41"/>
    </row>
    <row r="1001" spans="3:6" x14ac:dyDescent="0.2">
      <c r="C1001">
        <v>140</v>
      </c>
      <c r="D1001" s="19" t="s">
        <v>934</v>
      </c>
      <c r="E1001" s="41"/>
      <c r="F1001" s="41"/>
    </row>
    <row r="1002" spans="3:6" x14ac:dyDescent="0.2">
      <c r="C1002">
        <v>141</v>
      </c>
      <c r="D1002" s="19" t="s">
        <v>935</v>
      </c>
      <c r="E1002" s="41"/>
      <c r="F1002" s="41"/>
    </row>
    <row r="1003" spans="3:6" x14ac:dyDescent="0.2">
      <c r="C1003">
        <v>142</v>
      </c>
      <c r="D1003" s="19" t="s">
        <v>936</v>
      </c>
      <c r="E1003" s="41"/>
      <c r="F1003" s="41"/>
    </row>
    <row r="1004" spans="3:6" x14ac:dyDescent="0.2">
      <c r="C1004">
        <v>143</v>
      </c>
      <c r="D1004" s="19" t="s">
        <v>937</v>
      </c>
      <c r="E1004" s="41"/>
      <c r="F1004" s="41"/>
    </row>
    <row r="1005" spans="3:6" x14ac:dyDescent="0.2">
      <c r="C1005">
        <v>144</v>
      </c>
      <c r="D1005" s="19" t="s">
        <v>938</v>
      </c>
      <c r="E1005" s="41"/>
      <c r="F1005" s="41"/>
    </row>
    <row r="1006" spans="3:6" x14ac:dyDescent="0.2">
      <c r="C1006">
        <v>145</v>
      </c>
      <c r="D1006" s="19" t="s">
        <v>939</v>
      </c>
      <c r="E1006" s="41"/>
      <c r="F1006" s="41"/>
    </row>
    <row r="1007" spans="3:6" x14ac:dyDescent="0.2">
      <c r="C1007">
        <v>146</v>
      </c>
      <c r="D1007" s="19" t="s">
        <v>940</v>
      </c>
      <c r="E1007" s="41"/>
      <c r="F1007" s="41"/>
    </row>
    <row r="1008" spans="3:6" x14ac:dyDescent="0.2">
      <c r="C1008">
        <v>147</v>
      </c>
      <c r="D1008" s="19" t="s">
        <v>941</v>
      </c>
      <c r="E1008" s="41"/>
      <c r="F1008" s="41"/>
    </row>
    <row r="1009" spans="3:6" x14ac:dyDescent="0.2">
      <c r="C1009">
        <v>148</v>
      </c>
      <c r="D1009" s="19" t="s">
        <v>942</v>
      </c>
      <c r="E1009" s="41"/>
      <c r="F1009" s="41"/>
    </row>
    <row r="1010" spans="3:6" x14ac:dyDescent="0.2">
      <c r="C1010">
        <v>149</v>
      </c>
      <c r="D1010" s="19" t="s">
        <v>943</v>
      </c>
      <c r="E1010" s="41"/>
      <c r="F1010" s="41"/>
    </row>
    <row r="1011" spans="3:6" x14ac:dyDescent="0.2">
      <c r="C1011">
        <v>150</v>
      </c>
      <c r="D1011" s="19" t="s">
        <v>944</v>
      </c>
      <c r="E1011" s="41"/>
      <c r="F1011" s="41"/>
    </row>
    <row r="1012" spans="3:6" x14ac:dyDescent="0.2">
      <c r="C1012">
        <v>151</v>
      </c>
      <c r="D1012" s="19" t="s">
        <v>945</v>
      </c>
      <c r="E1012" s="41"/>
      <c r="F1012" s="41"/>
    </row>
    <row r="1013" spans="3:6" x14ac:dyDescent="0.2">
      <c r="C1013">
        <v>152</v>
      </c>
      <c r="D1013" s="19" t="s">
        <v>946</v>
      </c>
      <c r="E1013" s="41"/>
      <c r="F1013" s="41"/>
    </row>
    <row r="1014" spans="3:6" x14ac:dyDescent="0.2">
      <c r="C1014">
        <v>153</v>
      </c>
      <c r="D1014" s="19" t="s">
        <v>947</v>
      </c>
      <c r="E1014" s="41"/>
      <c r="F1014" s="41"/>
    </row>
    <row r="1015" spans="3:6" x14ac:dyDescent="0.2">
      <c r="C1015">
        <v>154</v>
      </c>
      <c r="D1015" s="20" t="s">
        <v>948</v>
      </c>
      <c r="E1015" s="42"/>
      <c r="F1015" s="42"/>
    </row>
    <row r="1016" spans="3:6" x14ac:dyDescent="0.2">
      <c r="C1016">
        <v>155</v>
      </c>
      <c r="D1016" s="19" t="s">
        <v>213</v>
      </c>
      <c r="E1016" s="41"/>
      <c r="F1016" s="41"/>
    </row>
    <row r="1017" spans="3:6" x14ac:dyDescent="0.2">
      <c r="C1017">
        <v>156</v>
      </c>
      <c r="D1017" s="19" t="s">
        <v>214</v>
      </c>
      <c r="E1017" s="41"/>
      <c r="F1017" s="41"/>
    </row>
    <row r="1018" spans="3:6" x14ac:dyDescent="0.2">
      <c r="C1018">
        <v>157</v>
      </c>
      <c r="D1018" s="19" t="s">
        <v>215</v>
      </c>
      <c r="E1018" s="41"/>
      <c r="F1018" s="41"/>
    </row>
    <row r="1019" spans="3:6" x14ac:dyDescent="0.2">
      <c r="C1019">
        <v>158</v>
      </c>
      <c r="D1019" s="19" t="s">
        <v>216</v>
      </c>
      <c r="E1019" s="41"/>
      <c r="F1019" s="41"/>
    </row>
    <row r="1020" spans="3:6" x14ac:dyDescent="0.2">
      <c r="C1020">
        <v>159</v>
      </c>
      <c r="D1020" s="19" t="s">
        <v>217</v>
      </c>
      <c r="E1020" s="41"/>
      <c r="F1020" s="41"/>
    </row>
    <row r="1021" spans="3:6" x14ac:dyDescent="0.2">
      <c r="C1021">
        <v>160</v>
      </c>
      <c r="D1021" s="19" t="s">
        <v>218</v>
      </c>
      <c r="E1021" s="41"/>
      <c r="F1021" s="41"/>
    </row>
    <row r="1022" spans="3:6" x14ac:dyDescent="0.2">
      <c r="C1022">
        <v>161</v>
      </c>
      <c r="D1022" s="19" t="s">
        <v>346</v>
      </c>
      <c r="E1022" s="41"/>
      <c r="F1022" s="41"/>
    </row>
    <row r="1023" spans="3:6" x14ac:dyDescent="0.2">
      <c r="C1023">
        <v>162</v>
      </c>
      <c r="D1023" s="19" t="s">
        <v>347</v>
      </c>
      <c r="E1023" s="41"/>
      <c r="F1023" s="41"/>
    </row>
    <row r="1024" spans="3:6" x14ac:dyDescent="0.2">
      <c r="C1024">
        <v>163</v>
      </c>
      <c r="D1024" s="19" t="s">
        <v>348</v>
      </c>
      <c r="E1024" s="41"/>
      <c r="F1024" s="41"/>
    </row>
    <row r="1025" spans="3:6" x14ac:dyDescent="0.2">
      <c r="C1025">
        <v>164</v>
      </c>
      <c r="D1025" s="19" t="s">
        <v>349</v>
      </c>
      <c r="E1025" s="41"/>
      <c r="F1025" s="41"/>
    </row>
    <row r="1026" spans="3:6" x14ac:dyDescent="0.2">
      <c r="C1026">
        <v>165</v>
      </c>
      <c r="D1026" s="19" t="s">
        <v>350</v>
      </c>
      <c r="E1026" s="41"/>
      <c r="F1026" s="41"/>
    </row>
    <row r="1027" spans="3:6" x14ac:dyDescent="0.2">
      <c r="C1027">
        <v>166</v>
      </c>
      <c r="D1027" s="19" t="s">
        <v>351</v>
      </c>
      <c r="E1027" s="41"/>
      <c r="F1027" s="41"/>
    </row>
    <row r="1028" spans="3:6" x14ac:dyDescent="0.2">
      <c r="C1028">
        <v>167</v>
      </c>
      <c r="D1028" s="19" t="s">
        <v>421</v>
      </c>
      <c r="E1028" s="41"/>
      <c r="F1028" s="41"/>
    </row>
    <row r="1029" spans="3:6" x14ac:dyDescent="0.2">
      <c r="C1029">
        <v>168</v>
      </c>
      <c r="D1029" s="19" t="s">
        <v>352</v>
      </c>
      <c r="E1029" s="41"/>
      <c r="F1029" s="41"/>
    </row>
    <row r="1030" spans="3:6" x14ac:dyDescent="0.2">
      <c r="C1030">
        <v>169</v>
      </c>
      <c r="D1030" s="19" t="s">
        <v>353</v>
      </c>
      <c r="E1030" s="41"/>
      <c r="F1030" s="41"/>
    </row>
    <row r="1031" spans="3:6" x14ac:dyDescent="0.2">
      <c r="C1031">
        <v>170</v>
      </c>
      <c r="D1031" s="19" t="s">
        <v>354</v>
      </c>
      <c r="E1031" s="41"/>
      <c r="F1031" s="41"/>
    </row>
    <row r="1032" spans="3:6" x14ac:dyDescent="0.2">
      <c r="C1032">
        <v>171</v>
      </c>
      <c r="D1032" s="19" t="s">
        <v>309</v>
      </c>
      <c r="E1032" s="41"/>
      <c r="F1032" s="41"/>
    </row>
    <row r="1033" spans="3:6" x14ac:dyDescent="0.2">
      <c r="C1033">
        <v>172</v>
      </c>
      <c r="D1033" s="19" t="s">
        <v>276</v>
      </c>
      <c r="E1033" s="41"/>
      <c r="F1033" s="41"/>
    </row>
    <row r="1034" spans="3:6" x14ac:dyDescent="0.2">
      <c r="C1034">
        <v>173</v>
      </c>
      <c r="D1034" s="19" t="s">
        <v>248</v>
      </c>
      <c r="E1034" s="41"/>
      <c r="F1034" s="41"/>
    </row>
    <row r="1035" spans="3:6" x14ac:dyDescent="0.2">
      <c r="C1035">
        <v>174</v>
      </c>
      <c r="D1035" s="19" t="s">
        <v>646</v>
      </c>
      <c r="E1035" s="41"/>
      <c r="F1035" s="41"/>
    </row>
    <row r="1036" spans="3:6" x14ac:dyDescent="0.2">
      <c r="C1036">
        <v>175</v>
      </c>
      <c r="D1036" s="19" t="s">
        <v>647</v>
      </c>
      <c r="E1036" s="41"/>
      <c r="F1036" s="41"/>
    </row>
    <row r="1037" spans="3:6" x14ac:dyDescent="0.2">
      <c r="C1037">
        <v>176</v>
      </c>
      <c r="D1037" s="19" t="s">
        <v>1457</v>
      </c>
      <c r="E1037" s="41"/>
      <c r="F1037" s="41"/>
    </row>
    <row r="1038" spans="3:6" ht="17" x14ac:dyDescent="0.2">
      <c r="C1038">
        <v>177</v>
      </c>
      <c r="D1038" s="21" t="s">
        <v>310</v>
      </c>
      <c r="E1038" s="43"/>
      <c r="F1038" s="43"/>
    </row>
    <row r="1039" spans="3:6" ht="17" x14ac:dyDescent="0.2">
      <c r="C1039">
        <v>178</v>
      </c>
      <c r="D1039" s="21" t="s">
        <v>249</v>
      </c>
      <c r="E1039" s="43"/>
      <c r="F1039" s="43"/>
    </row>
    <row r="1040" spans="3:6" x14ac:dyDescent="0.2">
      <c r="C1040">
        <v>179</v>
      </c>
      <c r="D1040" s="19" t="s">
        <v>277</v>
      </c>
      <c r="E1040" s="41"/>
      <c r="F1040" s="41"/>
    </row>
    <row r="1041" spans="3:6" x14ac:dyDescent="0.2">
      <c r="C1041">
        <v>180</v>
      </c>
      <c r="D1041" s="19" t="s">
        <v>648</v>
      </c>
      <c r="E1041" s="41"/>
      <c r="F1041" s="41"/>
    </row>
    <row r="1042" spans="3:6" ht="17" x14ac:dyDescent="0.2">
      <c r="C1042">
        <v>181</v>
      </c>
      <c r="D1042" s="21" t="s">
        <v>649</v>
      </c>
      <c r="E1042" s="43"/>
      <c r="F1042" s="43"/>
    </row>
    <row r="1043" spans="3:6" x14ac:dyDescent="0.2">
      <c r="C1043">
        <v>182</v>
      </c>
      <c r="D1043" s="19" t="s">
        <v>650</v>
      </c>
      <c r="E1043" s="41"/>
      <c r="F1043" s="41"/>
    </row>
    <row r="1044" spans="3:6" ht="17" x14ac:dyDescent="0.2">
      <c r="C1044">
        <v>183</v>
      </c>
      <c r="D1044" s="21" t="s">
        <v>651</v>
      </c>
      <c r="E1044" s="43"/>
      <c r="F1044" s="43"/>
    </row>
    <row r="1045" spans="3:6" x14ac:dyDescent="0.2">
      <c r="C1045">
        <v>184</v>
      </c>
      <c r="D1045" s="22" t="s">
        <v>706</v>
      </c>
      <c r="E1045" s="28"/>
      <c r="F1045" s="28"/>
    </row>
    <row r="1046" spans="3:6" x14ac:dyDescent="0.2">
      <c r="C1046">
        <v>185</v>
      </c>
      <c r="D1046" s="23" t="s">
        <v>701</v>
      </c>
      <c r="E1046" s="44"/>
      <c r="F1046" s="44"/>
    </row>
    <row r="1047" spans="3:6" x14ac:dyDescent="0.2">
      <c r="C1047">
        <v>186</v>
      </c>
      <c r="D1047" s="23" t="s">
        <v>278</v>
      </c>
      <c r="E1047" s="44"/>
      <c r="F1047" s="44"/>
    </row>
    <row r="1048" spans="3:6" x14ac:dyDescent="0.2">
      <c r="C1048">
        <v>187</v>
      </c>
      <c r="D1048" s="23" t="s">
        <v>279</v>
      </c>
      <c r="E1048" s="44"/>
      <c r="F1048" s="44"/>
    </row>
    <row r="1049" spans="3:6" x14ac:dyDescent="0.2">
      <c r="C1049">
        <v>188</v>
      </c>
      <c r="D1049" s="19" t="s">
        <v>652</v>
      </c>
      <c r="E1049" s="41"/>
      <c r="F1049" s="41"/>
    </row>
    <row r="1050" spans="3:6" x14ac:dyDescent="0.2">
      <c r="C1050">
        <v>189</v>
      </c>
      <c r="D1050" s="19" t="s">
        <v>653</v>
      </c>
      <c r="E1050" s="41"/>
      <c r="F1050" s="41"/>
    </row>
    <row r="1051" spans="3:6" x14ac:dyDescent="0.2">
      <c r="C1051">
        <v>190</v>
      </c>
      <c r="D1051" s="24"/>
      <c r="E1051" s="24"/>
      <c r="F1051" s="24"/>
    </row>
    <row r="1052" spans="3:6" x14ac:dyDescent="0.2">
      <c r="C1052">
        <v>191</v>
      </c>
      <c r="D1052" s="24"/>
      <c r="E1052" s="24"/>
      <c r="F1052" s="24"/>
    </row>
    <row r="1053" spans="3:6" x14ac:dyDescent="0.2">
      <c r="C1053">
        <v>192</v>
      </c>
      <c r="D1053" s="24"/>
      <c r="E1053" s="24"/>
      <c r="F1053" s="24"/>
    </row>
    <row r="1054" spans="3:6" x14ac:dyDescent="0.2">
      <c r="C1054">
        <v>193</v>
      </c>
      <c r="D1054" s="24"/>
      <c r="E1054" s="24"/>
      <c r="F1054" s="24"/>
    </row>
    <row r="1055" spans="3:6" x14ac:dyDescent="0.2">
      <c r="C1055">
        <v>194</v>
      </c>
      <c r="D1055" s="24"/>
      <c r="E1055" s="24"/>
      <c r="F1055" s="24"/>
    </row>
    <row r="1056" spans="3:6" x14ac:dyDescent="0.2">
      <c r="C1056">
        <v>195</v>
      </c>
      <c r="D1056" s="24"/>
      <c r="E1056" s="24"/>
      <c r="F1056" s="24"/>
    </row>
    <row r="1057" spans="1:9" x14ac:dyDescent="0.2">
      <c r="C1057">
        <v>196</v>
      </c>
      <c r="D1057" s="24"/>
      <c r="E1057" s="24"/>
      <c r="F1057" s="24"/>
    </row>
    <row r="1058" spans="1:9" x14ac:dyDescent="0.2">
      <c r="C1058">
        <v>197</v>
      </c>
      <c r="D1058" s="24"/>
      <c r="E1058" s="24"/>
      <c r="F1058" s="24"/>
    </row>
    <row r="1059" spans="1:9" x14ac:dyDescent="0.2">
      <c r="C1059">
        <v>198</v>
      </c>
      <c r="D1059" s="24"/>
      <c r="E1059" s="24"/>
      <c r="F1059" s="24"/>
    </row>
    <row r="1060" spans="1:9" x14ac:dyDescent="0.2">
      <c r="C1060">
        <v>199</v>
      </c>
      <c r="D1060" s="24"/>
      <c r="E1060" s="24"/>
      <c r="F1060" s="24"/>
    </row>
    <row r="1061" spans="1:9" x14ac:dyDescent="0.2">
      <c r="C1061">
        <v>200</v>
      </c>
      <c r="D1061" s="24"/>
      <c r="E1061" s="24"/>
      <c r="F1061" s="24"/>
    </row>
    <row r="1062" spans="1:9" x14ac:dyDescent="0.2">
      <c r="C1062">
        <v>201</v>
      </c>
      <c r="D1062" s="24"/>
      <c r="E1062" s="24"/>
      <c r="F1062" s="24"/>
    </row>
    <row r="1063" spans="1:9" x14ac:dyDescent="0.2">
      <c r="C1063">
        <v>202</v>
      </c>
      <c r="D1063" s="24"/>
      <c r="E1063" s="24"/>
      <c r="F1063" s="24"/>
    </row>
    <row r="1064" spans="1:9" x14ac:dyDescent="0.2">
      <c r="C1064">
        <v>203</v>
      </c>
      <c r="D1064" s="24"/>
      <c r="E1064" s="24"/>
      <c r="F1064" s="24"/>
    </row>
    <row r="1065" spans="1:9" x14ac:dyDescent="0.2">
      <c r="C1065">
        <v>204</v>
      </c>
      <c r="D1065" s="24"/>
      <c r="E1065" s="24"/>
      <c r="F1065" s="24"/>
    </row>
    <row r="1066" spans="1:9" x14ac:dyDescent="0.2">
      <c r="C1066">
        <v>205</v>
      </c>
      <c r="D1066" s="24"/>
      <c r="E1066" s="24"/>
      <c r="F1066" s="24"/>
    </row>
    <row r="1067" spans="1:9" x14ac:dyDescent="0.2">
      <c r="C1067">
        <v>206</v>
      </c>
      <c r="D1067" s="24"/>
      <c r="E1067" s="24"/>
      <c r="F1067" s="24"/>
    </row>
    <row r="1068" spans="1:9" ht="18" x14ac:dyDescent="0.2">
      <c r="A1068" t="s">
        <v>56</v>
      </c>
      <c r="B1068" t="s">
        <v>1985</v>
      </c>
      <c r="C1068">
        <v>1</v>
      </c>
      <c r="D1068" t="s">
        <v>2094</v>
      </c>
      <c r="H1068" s="26" t="s">
        <v>2179</v>
      </c>
      <c r="I1068" t="str">
        <f t="shared" ref="I1068:I1099" si="19">_xlfn.CONCAT($A$1,H1068,$C$1,H1068,$D$1)</f>
        <v xml:space="preserve"> &lt;input class="form-control" id="cr9aa_totalrefsrefstotal"  type="number" value="{% if recordCount &gt; 0 %}{{myquery.results.entities[0].cr9aa_totalrefsrefstotal}} {% endif %}"&gt;</v>
      </c>
    </row>
    <row r="1069" spans="1:9" ht="18" x14ac:dyDescent="0.2">
      <c r="B1069" t="s">
        <v>1986</v>
      </c>
      <c r="C1069">
        <v>2</v>
      </c>
      <c r="D1069" t="s">
        <v>2095</v>
      </c>
      <c r="H1069" s="26" t="s">
        <v>2177</v>
      </c>
      <c r="I1069" t="str">
        <f t="shared" si="19"/>
        <v xml:space="preserve"> &lt;input class="form-control" id="cr9aa_totalrefsab109refs"  type="number" value="{% if recordCount &gt; 0 %}{{myquery.results.entities[0].cr9aa_totalrefsab109refs}} {% endif %}"&gt;</v>
      </c>
    </row>
    <row r="1070" spans="1:9" ht="18" x14ac:dyDescent="0.2">
      <c r="B1070" t="s">
        <v>1987</v>
      </c>
      <c r="C1070">
        <v>3</v>
      </c>
      <c r="D1070" t="s">
        <v>2096</v>
      </c>
      <c r="H1070" s="26" t="s">
        <v>2178</v>
      </c>
      <c r="I1070" t="str">
        <f t="shared" si="19"/>
        <v xml:space="preserve"> &lt;input class="form-control" id="cr9aa_totalrefsnonab109refs"  type="number" value="{% if recordCount &gt; 0 %}{{myquery.results.entities[0].cr9aa_totalrefsnonab109refs}} {% endif %}"&gt;</v>
      </c>
    </row>
    <row r="1071" spans="1:9" ht="18" x14ac:dyDescent="0.2">
      <c r="B1071" t="s">
        <v>1988</v>
      </c>
      <c r="C1071">
        <v>4</v>
      </c>
      <c r="D1071" t="s">
        <v>2097</v>
      </c>
      <c r="H1071" s="26" t="s">
        <v>2180</v>
      </c>
      <c r="I1071" t="str">
        <f t="shared" si="19"/>
        <v xml:space="preserve"> &lt;input class="form-control" id="cr9aa_totalrefsscreenedandacceptedforsvcs"  type="number" value="{% if recordCount &gt; 0 %}{{myquery.results.entities[0].cr9aa_totalrefsscreenedandacceptedforsvcs}} {% endif %}"&gt;</v>
      </c>
    </row>
    <row r="1072" spans="1:9" ht="18" x14ac:dyDescent="0.2">
      <c r="B1072" t="s">
        <v>1989</v>
      </c>
      <c r="C1072">
        <v>5</v>
      </c>
      <c r="D1072" t="s">
        <v>2098</v>
      </c>
      <c r="H1072" s="26" t="s">
        <v>2181</v>
      </c>
      <c r="I1072" t="str">
        <f t="shared" si="19"/>
        <v xml:space="preserve"> &lt;input class="form-control" id="cr9aa_totalrefsunscreened"  type="number" value="{% if recordCount &gt; 0 %}{{myquery.results.entities[0].cr9aa_totalrefsunscreened}} {% endif %}"&gt;</v>
      </c>
    </row>
    <row r="1073" spans="2:9" ht="18" x14ac:dyDescent="0.2">
      <c r="B1073" t="s">
        <v>1990</v>
      </c>
      <c r="C1073">
        <v>6</v>
      </c>
      <c r="D1073" s="6" t="s">
        <v>2063</v>
      </c>
      <c r="E1073" s="6"/>
      <c r="F1073" s="6"/>
      <c r="H1073" s="26" t="s">
        <v>2115</v>
      </c>
      <c r="I1073" t="str">
        <f t="shared" si="19"/>
        <v xml:space="preserve"> &lt;input class="form-control" id="cr9aa_amongnewenrsaged25"  type="number" value="{% if recordCount &gt; 0 %}{{myquery.results.entities[0].cr9aa_amongnewenrsaged25}} {% endif %}"&gt;</v>
      </c>
    </row>
    <row r="1074" spans="2:9" ht="18" x14ac:dyDescent="0.2">
      <c r="B1074" t="s">
        <v>1991</v>
      </c>
      <c r="C1074">
        <v>7</v>
      </c>
      <c r="D1074" s="6" t="s">
        <v>2064</v>
      </c>
      <c r="E1074" s="6"/>
      <c r="F1074" s="6"/>
      <c r="H1074" s="26" t="s">
        <v>2116</v>
      </c>
      <c r="I1074" t="str">
        <f t="shared" si="19"/>
        <v xml:space="preserve"> &lt;input class="form-control" id="cr9aa_amongnewenrsaged2635"  type="number" value="{% if recordCount &gt; 0 %}{{myquery.results.entities[0].cr9aa_amongnewenrsaged2635}} {% endif %}"&gt;</v>
      </c>
    </row>
    <row r="1075" spans="2:9" ht="18" x14ac:dyDescent="0.2">
      <c r="B1075" t="s">
        <v>1992</v>
      </c>
      <c r="C1075">
        <v>8</v>
      </c>
      <c r="D1075" s="6" t="s">
        <v>2065</v>
      </c>
      <c r="E1075" s="6"/>
      <c r="F1075" s="6"/>
      <c r="H1075" s="26" t="s">
        <v>2117</v>
      </c>
      <c r="I1075" t="str">
        <f t="shared" si="19"/>
        <v xml:space="preserve"> &lt;input class="form-control" id="cr9aa_amongnewenrsaged3645"  type="number" value="{% if recordCount &gt; 0 %}{{myquery.results.entities[0].cr9aa_amongnewenrsaged3645}} {% endif %}"&gt;</v>
      </c>
    </row>
    <row r="1076" spans="2:9" ht="18" x14ac:dyDescent="0.2">
      <c r="B1076" t="s">
        <v>1993</v>
      </c>
      <c r="C1076">
        <v>9</v>
      </c>
      <c r="D1076" s="6" t="s">
        <v>2066</v>
      </c>
      <c r="E1076" s="6"/>
      <c r="F1076" s="6"/>
      <c r="H1076" s="26" t="s">
        <v>2118</v>
      </c>
      <c r="I1076" t="str">
        <f t="shared" si="19"/>
        <v xml:space="preserve"> &lt;input class="form-control" id="cr9aa_amongnewenrsaged4655"  type="number" value="{% if recordCount &gt; 0 %}{{myquery.results.entities[0].cr9aa_amongnewenrsaged4655}} {% endif %}"&gt;</v>
      </c>
    </row>
    <row r="1077" spans="2:9" ht="18" x14ac:dyDescent="0.2">
      <c r="B1077" t="s">
        <v>1994</v>
      </c>
      <c r="C1077">
        <v>10</v>
      </c>
      <c r="D1077" s="6" t="s">
        <v>2067</v>
      </c>
      <c r="E1077" s="6"/>
      <c r="F1077" s="6"/>
      <c r="H1077" s="26" t="s">
        <v>2119</v>
      </c>
      <c r="I1077" t="str">
        <f t="shared" si="19"/>
        <v xml:space="preserve"> &lt;input class="form-control" id="cr9aa_amongnewenrsaged55"  type="number" value="{% if recordCount &gt; 0 %}{{myquery.results.entities[0].cr9aa_amongnewenrsaged55}} {% endif %}"&gt;</v>
      </c>
    </row>
    <row r="1078" spans="2:9" ht="18" x14ac:dyDescent="0.2">
      <c r="B1078" t="s">
        <v>1995</v>
      </c>
      <c r="C1078">
        <v>11</v>
      </c>
      <c r="D1078" s="6" t="s">
        <v>2068</v>
      </c>
      <c r="E1078" s="6"/>
      <c r="F1078" s="6"/>
      <c r="H1078" s="26" t="s">
        <v>2120</v>
      </c>
      <c r="I1078" t="str">
        <f t="shared" si="19"/>
        <v xml:space="preserve"> &lt;input class="form-control" id="cr9aa_amongnewenrsageunknown"  type="number" value="{% if recordCount &gt; 0 %}{{myquery.results.entities[0].cr9aa_amongnewenrsageunknown}} {% endif %}"&gt;</v>
      </c>
    </row>
    <row r="1079" spans="2:9" ht="18" x14ac:dyDescent="0.2">
      <c r="B1079" t="s">
        <v>1996</v>
      </c>
      <c r="C1079">
        <v>12</v>
      </c>
      <c r="D1079" s="6" t="s">
        <v>2083</v>
      </c>
      <c r="E1079" s="6"/>
      <c r="F1079" s="6"/>
      <c r="H1079" s="26" t="s">
        <v>2123</v>
      </c>
      <c r="I1079" t="str">
        <f t="shared" si="19"/>
        <v xml:space="preserve"> &lt;input class="form-control" id="cr9aa_amongnewenrsraceethasian"  type="number" value="{% if recordCount &gt; 0 %}{{myquery.results.entities[0].cr9aa_amongnewenrsraceethasian}} {% endif %}"&gt;</v>
      </c>
    </row>
    <row r="1080" spans="2:9" ht="18" x14ac:dyDescent="0.2">
      <c r="B1080" t="s">
        <v>1997</v>
      </c>
      <c r="C1080">
        <v>13</v>
      </c>
      <c r="D1080" s="6" t="s">
        <v>2084</v>
      </c>
      <c r="E1080" s="6"/>
      <c r="F1080" s="6"/>
      <c r="H1080" s="26" t="s">
        <v>2124</v>
      </c>
      <c r="I1080" t="str">
        <f t="shared" si="19"/>
        <v xml:space="preserve"> &lt;input class="form-control" id="cr9aa_amongnewenrsraceethblack"  type="number" value="{% if recordCount &gt; 0 %}{{myquery.results.entities[0].cr9aa_amongnewenrsraceethblack}} {% endif %}"&gt;</v>
      </c>
    </row>
    <row r="1081" spans="2:9" ht="18" x14ac:dyDescent="0.2">
      <c r="B1081" t="s">
        <v>1998</v>
      </c>
      <c r="C1081">
        <v>14</v>
      </c>
      <c r="D1081" s="6" t="s">
        <v>2085</v>
      </c>
      <c r="E1081" s="6"/>
      <c r="F1081" s="6"/>
      <c r="H1081" s="26" t="s">
        <v>2125</v>
      </c>
      <c r="I1081" t="str">
        <f t="shared" si="19"/>
        <v xml:space="preserve"> &lt;input class="form-control" id="cr9aa_amongnewenrsraceethlatinoa"  type="number" value="{% if recordCount &gt; 0 %}{{myquery.results.entities[0].cr9aa_amongnewenrsraceethlatinoa}} {% endif %}"&gt;</v>
      </c>
    </row>
    <row r="1082" spans="2:9" ht="18" x14ac:dyDescent="0.2">
      <c r="B1082" t="s">
        <v>1999</v>
      </c>
      <c r="C1082">
        <v>15</v>
      </c>
      <c r="D1082" s="6" t="s">
        <v>2086</v>
      </c>
      <c r="E1082" s="6"/>
      <c r="F1082" s="6"/>
      <c r="H1082" s="26" t="s">
        <v>2126</v>
      </c>
      <c r="I1082" t="str">
        <f t="shared" si="19"/>
        <v xml:space="preserve"> &lt;input class="form-control" id="cr9aa_amongnewenrsraceethnativeamerican"  type="number" value="{% if recordCount &gt; 0 %}{{myquery.results.entities[0].cr9aa_amongnewenrsraceethnativeamerican}} {% endif %}"&gt;</v>
      </c>
    </row>
    <row r="1083" spans="2:9" ht="18" x14ac:dyDescent="0.2">
      <c r="B1083" t="s">
        <v>2000</v>
      </c>
      <c r="C1083">
        <v>16</v>
      </c>
      <c r="D1083" s="6" t="s">
        <v>2087</v>
      </c>
      <c r="E1083" s="6"/>
      <c r="F1083" s="6"/>
      <c r="H1083" s="26" t="s">
        <v>2128</v>
      </c>
      <c r="I1083" t="str">
        <f t="shared" si="19"/>
        <v xml:space="preserve"> &lt;input class="form-control" id="cr9aa_amongnewenrsraceethwhite"  type="number" value="{% if recordCount &gt; 0 %}{{myquery.results.entities[0].cr9aa_amongnewenrsraceethwhite}} {% endif %}"&gt;</v>
      </c>
    </row>
    <row r="1084" spans="2:9" ht="18" x14ac:dyDescent="0.2">
      <c r="B1084" t="s">
        <v>2001</v>
      </c>
      <c r="C1084">
        <v>17</v>
      </c>
      <c r="D1084" s="6" t="s">
        <v>2088</v>
      </c>
      <c r="E1084" s="6"/>
      <c r="F1084" s="6"/>
      <c r="H1084" s="26" t="s">
        <v>2127</v>
      </c>
      <c r="I1084" t="str">
        <f t="shared" si="19"/>
        <v xml:space="preserve"> &lt;input class="form-control" id="cr9aa_amongnewenrsraceethother"  type="number" value="{% if recordCount &gt; 0 %}{{myquery.results.entities[0].cr9aa_amongnewenrsraceethother}} {% endif %}"&gt;</v>
      </c>
    </row>
    <row r="1085" spans="2:9" ht="18" x14ac:dyDescent="0.2">
      <c r="B1085" t="s">
        <v>2002</v>
      </c>
      <c r="C1085">
        <v>18</v>
      </c>
      <c r="D1085" s="6" t="s">
        <v>2052</v>
      </c>
      <c r="E1085" s="6"/>
      <c r="F1085" s="6"/>
      <c r="H1085" s="26" t="s">
        <v>2121</v>
      </c>
      <c r="I1085" t="str">
        <f t="shared" si="19"/>
        <v xml:space="preserve"> &lt;input class="form-control" id="cr9aa_amongnewenrsgenderfemale"  type="number" value="{% if recordCount &gt; 0 %}{{myquery.results.entities[0].cr9aa_amongnewenrsgenderfemale}} {% endif %}"&gt;</v>
      </c>
    </row>
    <row r="1086" spans="2:9" ht="18" x14ac:dyDescent="0.2">
      <c r="B1086" t="s">
        <v>2003</v>
      </c>
      <c r="C1086">
        <v>19</v>
      </c>
      <c r="D1086" s="6" t="s">
        <v>2053</v>
      </c>
      <c r="E1086" s="6"/>
      <c r="F1086" s="6"/>
      <c r="H1086" s="26" t="s">
        <v>2122</v>
      </c>
      <c r="I1086" t="str">
        <f t="shared" si="19"/>
        <v xml:space="preserve"> &lt;input class="form-control" id="cr9aa_amongnewenrsgendermale"  type="number" value="{% if recordCount &gt; 0 %}{{myquery.results.entities[0].cr9aa_amongnewenrsgendermale}} {% endif %}"&gt;</v>
      </c>
    </row>
    <row r="1087" spans="2:9" ht="18" x14ac:dyDescent="0.2">
      <c r="B1087" t="s">
        <v>2004</v>
      </c>
      <c r="C1087">
        <v>20</v>
      </c>
      <c r="D1087" s="6" t="s">
        <v>2054</v>
      </c>
      <c r="E1087" s="6"/>
      <c r="F1087" s="6"/>
      <c r="H1087" s="26" t="s">
        <v>2131</v>
      </c>
      <c r="I1087" t="str">
        <f t="shared" si="19"/>
        <v xml:space="preserve"> &lt;input class="form-control" id="cr9aa_amongnewenrsregionwest"  type="number" value="{% if recordCount &gt; 0 %}{{myquery.results.entities[0].cr9aa_amongnewenrsregionwest}} {% endif %}"&gt;</v>
      </c>
    </row>
    <row r="1088" spans="2:9" ht="18" x14ac:dyDescent="0.2">
      <c r="B1088" t="s">
        <v>2005</v>
      </c>
      <c r="C1088">
        <v>21</v>
      </c>
      <c r="D1088" s="6" t="s">
        <v>2055</v>
      </c>
      <c r="E1088" s="6"/>
      <c r="F1088" s="6"/>
      <c r="H1088" s="26" t="s">
        <v>2129</v>
      </c>
      <c r="I1088" t="str">
        <f t="shared" si="19"/>
        <v xml:space="preserve"> &lt;input class="form-control" id="cr9aa_amongnewenrsregioncentral"  type="number" value="{% if recordCount &gt; 0 %}{{myquery.results.entities[0].cr9aa_amongnewenrsregioncentral}} {% endif %}"&gt;</v>
      </c>
    </row>
    <row r="1089" spans="2:9" ht="18" x14ac:dyDescent="0.2">
      <c r="B1089" t="s">
        <v>2006</v>
      </c>
      <c r="C1089">
        <v>22</v>
      </c>
      <c r="D1089" s="6" t="s">
        <v>2056</v>
      </c>
      <c r="E1089" s="6"/>
      <c r="F1089" s="6"/>
      <c r="H1089" s="26" t="s">
        <v>2130</v>
      </c>
      <c r="I1089" t="str">
        <f t="shared" si="19"/>
        <v xml:space="preserve"> &lt;input class="form-control" id="cr9aa_amongnewenrsregioneast"  type="number" value="{% if recordCount &gt; 0 %}{{myquery.results.entities[0].cr9aa_amongnewenrsregioneast}} {% endif %}"&gt;</v>
      </c>
    </row>
    <row r="1090" spans="2:9" ht="18" x14ac:dyDescent="0.2">
      <c r="B1090" t="s">
        <v>2007</v>
      </c>
      <c r="C1090">
        <v>23</v>
      </c>
      <c r="D1090" s="6" t="s">
        <v>2057</v>
      </c>
      <c r="E1090" s="6"/>
      <c r="F1090" s="6"/>
      <c r="H1090" s="26" t="s">
        <v>2133</v>
      </c>
      <c r="I1090" t="str">
        <f t="shared" si="19"/>
        <v xml:space="preserve"> &lt;input class="form-control" id="cr9aa_amongnewenrstierab109probation"  type="number" value="{% if recordCount &gt; 0 %}{{myquery.results.entities[0].cr9aa_amongnewenrstierab109probation}} {% endif %}"&gt;</v>
      </c>
    </row>
    <row r="1091" spans="2:9" ht="18" x14ac:dyDescent="0.2">
      <c r="B1091" t="s">
        <v>2008</v>
      </c>
      <c r="C1091">
        <v>24</v>
      </c>
      <c r="D1091" s="6" t="s">
        <v>2058</v>
      </c>
      <c r="E1091" s="6"/>
      <c r="F1091" s="6"/>
      <c r="H1091" s="26" t="s">
        <v>2138</v>
      </c>
      <c r="I1091" t="str">
        <f t="shared" si="19"/>
        <v xml:space="preserve"> &lt;input class="form-control" id="cr9aa_amongnewenrstierfelonyprobation"  type="number" value="{% if recordCount &gt; 0 %}{{myquery.results.entities[0].cr9aa_amongnewenrstierfelonyprobation}} {% endif %}"&gt;</v>
      </c>
    </row>
    <row r="1092" spans="2:9" ht="18" x14ac:dyDescent="0.2">
      <c r="B1092" t="s">
        <v>2009</v>
      </c>
      <c r="C1092">
        <v>25</v>
      </c>
      <c r="D1092" s="14" t="s">
        <v>2059</v>
      </c>
      <c r="E1092" s="14"/>
      <c r="F1092" s="14"/>
      <c r="H1092" s="26" t="s">
        <v>2132</v>
      </c>
      <c r="I1092" t="str">
        <f t="shared" si="19"/>
        <v xml:space="preserve"> &lt;input class="form-control" id="cr9aa_amongnewenrstier30daysincustodyreleased"  type="number" value="{% if recordCount &gt; 0 %}{{myquery.results.entities[0].cr9aa_amongnewenrstier30daysincustodyreleased}} {% endif %}"&gt;</v>
      </c>
    </row>
    <row r="1093" spans="2:9" ht="18" x14ac:dyDescent="0.2">
      <c r="B1093" t="s">
        <v>2010</v>
      </c>
      <c r="C1093">
        <v>26</v>
      </c>
      <c r="D1093" s="6" t="s">
        <v>2090</v>
      </c>
      <c r="E1093" s="6"/>
      <c r="F1093" s="6"/>
      <c r="H1093" s="26" t="s">
        <v>2134</v>
      </c>
      <c r="I1093" t="str">
        <f t="shared" si="19"/>
        <v xml:space="preserve"> &lt;input class="form-control" id="cr9aa_amongnewenrstiercurrawaitingtrial"  type="number" value="{% if recordCount &gt; 0 %}{{myquery.results.entities[0].cr9aa_amongnewenrstiercurrawaitingtrial}} {% endif %}"&gt;</v>
      </c>
    </row>
    <row r="1094" spans="2:9" ht="18" x14ac:dyDescent="0.2">
      <c r="B1094" t="s">
        <v>2011</v>
      </c>
      <c r="C1094">
        <v>27</v>
      </c>
      <c r="D1094" s="6" t="s">
        <v>2091</v>
      </c>
      <c r="E1094" s="6"/>
      <c r="F1094" s="6"/>
      <c r="H1094" s="26" t="s">
        <v>2136</v>
      </c>
      <c r="I1094" t="str">
        <f t="shared" si="19"/>
        <v xml:space="preserve"> &lt;input class="form-control" id="cr9aa_amongnewenrstiercurroncourtprobation"  type="number" value="{% if recordCount &gt; 0 %}{{myquery.results.entities[0].cr9aa_amongnewenrstiercurroncourtprobation}} {% endif %}"&gt;</v>
      </c>
    </row>
    <row r="1095" spans="2:9" ht="18" x14ac:dyDescent="0.2">
      <c r="B1095" t="s">
        <v>2012</v>
      </c>
      <c r="C1095">
        <v>28</v>
      </c>
      <c r="D1095" s="6" t="s">
        <v>2060</v>
      </c>
      <c r="E1095" s="6"/>
      <c r="F1095" s="6"/>
      <c r="H1095" s="26" t="s">
        <v>2141</v>
      </c>
      <c r="I1095" t="str">
        <f t="shared" si="19"/>
        <v xml:space="preserve"> &lt;input class="form-control" id="cr9aa_amongnewenrstierspecialcourtprobationbeha"  type="number" value="{% if recordCount &gt; 0 %}{{myquery.results.entities[0].cr9aa_amongnewenrstierspecialcourtprobationbeha}} {% endif %}"&gt;</v>
      </c>
    </row>
    <row r="1096" spans="2:9" ht="18" x14ac:dyDescent="0.2">
      <c r="B1096" t="s">
        <v>2013</v>
      </c>
      <c r="C1096">
        <v>29</v>
      </c>
      <c r="D1096" s="6" t="s">
        <v>2092</v>
      </c>
      <c r="E1096" s="6"/>
      <c r="F1096" s="6"/>
      <c r="H1096" s="26" t="s">
        <v>2137</v>
      </c>
      <c r="I1096" t="str">
        <f t="shared" si="19"/>
        <v xml:space="preserve"> &lt;input class="form-control" id="cr9aa_amongnewenrstiercurronparole"  type="number" value="{% if recordCount &gt; 0 %}{{myquery.results.entities[0].cr9aa_amongnewenrstiercurronparole}} {% endif %}"&gt;</v>
      </c>
    </row>
    <row r="1097" spans="2:9" ht="18" x14ac:dyDescent="0.2">
      <c r="B1097" t="s">
        <v>2014</v>
      </c>
      <c r="C1097">
        <v>30</v>
      </c>
      <c r="D1097" s="6" t="s">
        <v>2093</v>
      </c>
      <c r="E1097" s="6"/>
      <c r="F1097" s="6"/>
      <c r="H1097" s="26" t="s">
        <v>2135</v>
      </c>
      <c r="I1097" t="str">
        <f t="shared" si="19"/>
        <v xml:space="preserve"> &lt;input class="form-control" id="cr9aa_amongnewenrstiercurrincustody"  type="number" value="{% if recordCount &gt; 0 %}{{myquery.results.entities[0].cr9aa_amongnewenrstiercurrincustody}} {% endif %}"&gt;</v>
      </c>
    </row>
    <row r="1098" spans="2:9" ht="18" x14ac:dyDescent="0.2">
      <c r="B1098" t="s">
        <v>2015</v>
      </c>
      <c r="C1098">
        <v>31</v>
      </c>
      <c r="D1098" s="6" t="s">
        <v>2061</v>
      </c>
      <c r="E1098" s="6"/>
      <c r="F1098" s="6"/>
      <c r="H1098" s="26" t="s">
        <v>2140</v>
      </c>
      <c r="I1098" t="str">
        <f t="shared" si="19"/>
        <v xml:space="preserve"> &lt;input class="form-control" id="cr9aa_amongnewenrstieroutofjurisdiction"  type="number" value="{% if recordCount &gt; 0 %}{{myquery.results.entities[0].cr9aa_amongnewenrstieroutofjurisdiction}} {% endif %}"&gt;</v>
      </c>
    </row>
    <row r="1099" spans="2:9" ht="18" x14ac:dyDescent="0.2">
      <c r="B1099" t="s">
        <v>2016</v>
      </c>
      <c r="C1099">
        <v>32</v>
      </c>
      <c r="D1099" s="6" t="s">
        <v>2062</v>
      </c>
      <c r="E1099" s="6"/>
      <c r="F1099" s="6"/>
      <c r="H1099" s="26" t="s">
        <v>2139</v>
      </c>
      <c r="I1099" t="str">
        <f t="shared" si="19"/>
        <v xml:space="preserve"> &lt;input class="form-control" id="cr9aa_amongnewenrstiernoneoftheabove"  type="number" value="{% if recordCount &gt; 0 %}{{myquery.results.entities[0].cr9aa_amongnewenrstiernoneoftheabove}} {% endif %}"&gt;</v>
      </c>
    </row>
    <row r="1100" spans="2:9" ht="18" x14ac:dyDescent="0.2">
      <c r="B1100" t="s">
        <v>2017</v>
      </c>
      <c r="C1100">
        <v>33</v>
      </c>
      <c r="D1100" t="s">
        <v>2069</v>
      </c>
      <c r="H1100" s="26" t="s">
        <v>2168</v>
      </c>
      <c r="I1100" t="str">
        <f t="shared" ref="I1100:I1131" si="20">_xlfn.CONCAT($A$1,H1100,$C$1,H1100,$D$1)</f>
        <v xml:space="preserve"> &lt;input class="form-control" id="cr9aa_newenrsvcshousingreceivinghousingassessme"  type="number" value="{% if recordCount &gt; 0 %}{{myquery.results.entities[0].cr9aa_newenrsvcshousingreceivinghousingassessme}} {% endif %}"&gt;</v>
      </c>
    </row>
    <row r="1101" spans="2:9" ht="18" x14ac:dyDescent="0.2">
      <c r="B1101" t="s">
        <v>2018</v>
      </c>
      <c r="C1101">
        <v>34</v>
      </c>
      <c r="D1101" t="s">
        <v>2070</v>
      </c>
      <c r="H1101" s="26" t="s">
        <v>2156</v>
      </c>
      <c r="I1101" t="str">
        <f t="shared" si="20"/>
        <v xml:space="preserve"> &lt;input class="form-control" id="cr9aa_newenrsvcshousingenrolledincasemanagemen"  type="number" value="{% if recordCount &gt; 0 %}{{myquery.results.entities[0].cr9aa_newenrsvcshousingenrolledincasemanagemen}} {% endif %}"&gt;</v>
      </c>
    </row>
    <row r="1102" spans="2:9" ht="18" x14ac:dyDescent="0.2">
      <c r="B1102" t="s">
        <v>2019</v>
      </c>
      <c r="C1102">
        <v>35</v>
      </c>
      <c r="D1102" t="s">
        <v>2071</v>
      </c>
      <c r="H1102" s="26" t="s">
        <v>2167</v>
      </c>
      <c r="I1102" t="str">
        <f t="shared" si="20"/>
        <v xml:space="preserve"> &lt;input class="form-control" id="cr9aa_newenrsvcshousingreceivingcasemanagement"  type="number" value="{% if recordCount &gt; 0 %}{{myquery.results.entities[0].cr9aa_newenrsvcshousingreceivingcasemanagement}} {% endif %}"&gt;</v>
      </c>
    </row>
    <row r="1103" spans="2:9" ht="18" x14ac:dyDescent="0.2">
      <c r="B1103" t="s">
        <v>2020</v>
      </c>
      <c r="C1103">
        <v>36</v>
      </c>
      <c r="D1103" t="s">
        <v>2089</v>
      </c>
      <c r="H1103" s="26" t="s">
        <v>2148</v>
      </c>
      <c r="I1103" t="str">
        <f t="shared" si="20"/>
        <v xml:space="preserve"> &lt;input class="form-control" id="cr9aa_newenrsvcshousingavgofparticipantsperca"  type="number" value="{% if recordCount &gt; 0 %}{{myquery.results.entities[0].cr9aa_newenrsvcshousingavgofparticipantsperca}} {% endif %}"&gt;</v>
      </c>
    </row>
    <row r="1104" spans="2:9" ht="18" x14ac:dyDescent="0.2">
      <c r="B1104" t="s">
        <v>2021</v>
      </c>
      <c r="C1104">
        <v>37</v>
      </c>
      <c r="D1104" t="s">
        <v>2072</v>
      </c>
      <c r="H1104" s="26" t="s">
        <v>2157</v>
      </c>
      <c r="I1104" t="str">
        <f t="shared" si="20"/>
        <v xml:space="preserve"> &lt;input class="form-control" id="cr9aa_newenrsvcshousinglivingwithfamilyfriends"  type="number" value="{% if recordCount &gt; 0 %}{{myquery.results.entities[0].cr9aa_newenrsvcshousinglivingwithfamilyfriends}} {% endif %}"&gt;</v>
      </c>
    </row>
    <row r="1105" spans="2:9" ht="18" x14ac:dyDescent="0.2">
      <c r="B1105" t="s">
        <v>2022</v>
      </c>
      <c r="C1105">
        <v>38</v>
      </c>
      <c r="D1105" t="s">
        <v>2073</v>
      </c>
      <c r="H1105" s="26" t="s">
        <v>2164</v>
      </c>
      <c r="I1105" t="str">
        <f t="shared" si="20"/>
        <v xml:space="preserve"> &lt;input class="form-control" id="cr9aa_newenrsvcshousingplacedinsletransitional"  type="number" value="{% if recordCount &gt; 0 %}{{myquery.results.entities[0].cr9aa_newenrsvcshousingplacedinsletransitional}} {% endif %}"&gt;</v>
      </c>
    </row>
    <row r="1106" spans="2:9" ht="18" x14ac:dyDescent="0.2">
      <c r="B1106" t="s">
        <v>2023</v>
      </c>
      <c r="C1106">
        <v>39</v>
      </c>
      <c r="D1106" t="s">
        <v>2074</v>
      </c>
      <c r="H1106" s="26" t="s">
        <v>2165</v>
      </c>
      <c r="I1106" t="str">
        <f t="shared" si="20"/>
        <v xml:space="preserve"> &lt;input class="form-control" id="cr9aa_newenrsvcshousingplacedinstablehousing"  type="number" value="{% if recordCount &gt; 0 %}{{myquery.results.entities[0].cr9aa_newenrsvcshousingplacedinstablehousing}} {% endif %}"&gt;</v>
      </c>
    </row>
    <row r="1107" spans="2:9" ht="34" customHeight="1" x14ac:dyDescent="0.2">
      <c r="B1107" t="s">
        <v>2024</v>
      </c>
      <c r="C1107">
        <v>40</v>
      </c>
      <c r="D1107" t="s">
        <v>2075</v>
      </c>
      <c r="H1107" s="26" t="s">
        <v>2166</v>
      </c>
      <c r="I1107" t="str">
        <f t="shared" si="20"/>
        <v xml:space="preserve"> &lt;input class="form-control" id="cr9aa_newenrsvcshousingreceivedshorttermfinanc"  type="number" value="{% if recordCount &gt; 0 %}{{myquery.results.entities[0].cr9aa_newenrsvcshousingreceivedshorttermfinanc}} {% endif %}"&gt;</v>
      </c>
    </row>
    <row r="1108" spans="2:9" ht="18" x14ac:dyDescent="0.2">
      <c r="B1108" t="s">
        <v>2025</v>
      </c>
      <c r="C1108">
        <v>41</v>
      </c>
      <c r="D1108" t="s">
        <v>2100</v>
      </c>
      <c r="H1108" s="26" t="s">
        <v>2162</v>
      </c>
      <c r="I1108" t="str">
        <f t="shared" si="20"/>
        <v xml:space="preserve"> &lt;input class="form-control" id="cr9aa_newenrsvcshousingofwestctyslebedsavail"  type="number" value="{% if recordCount &gt; 0 %}{{myquery.results.entities[0].cr9aa_newenrsvcshousingofwestctyslebedsavail}} {% endif %}"&gt;</v>
      </c>
    </row>
    <row r="1109" spans="2:9" ht="18" x14ac:dyDescent="0.2">
      <c r="B1109" t="s">
        <v>2026</v>
      </c>
      <c r="C1109">
        <v>42</v>
      </c>
      <c r="D1109" t="s">
        <v>2101</v>
      </c>
      <c r="H1109" s="26" t="s">
        <v>2163</v>
      </c>
      <c r="I1109" t="str">
        <f t="shared" si="20"/>
        <v xml:space="preserve"> &lt;input class="form-control" id="cr9aa_newenrsvcshousingofwestctyslebedsoccup"  type="number" value="{% if recordCount &gt; 0 %}{{myquery.results.entities[0].cr9aa_newenrsvcshousingofwestctyslebedsoccup}} {% endif %}"&gt;</v>
      </c>
    </row>
    <row r="1110" spans="2:9" ht="18" x14ac:dyDescent="0.2">
      <c r="B1110" t="s">
        <v>2027</v>
      </c>
      <c r="C1110">
        <v>43</v>
      </c>
      <c r="D1110" t="s">
        <v>2102</v>
      </c>
      <c r="H1110" s="26" t="s">
        <v>2158</v>
      </c>
      <c r="I1110" t="str">
        <f t="shared" si="20"/>
        <v xml:space="preserve"> &lt;input class="form-control" id="cr9aa_newenrsvcshousingofcentralctyslebedsav"  type="number" value="{% if recordCount &gt; 0 %}{{myquery.results.entities[0].cr9aa_newenrsvcshousingofcentralctyslebedsav}} {% endif %}"&gt;</v>
      </c>
    </row>
    <row r="1111" spans="2:9" ht="18" x14ac:dyDescent="0.2">
      <c r="B1111" t="s">
        <v>2028</v>
      </c>
      <c r="C1111">
        <v>44</v>
      </c>
      <c r="D1111" t="s">
        <v>2103</v>
      </c>
      <c r="H1111" s="26" t="s">
        <v>2159</v>
      </c>
      <c r="I1111" t="str">
        <f t="shared" si="20"/>
        <v xml:space="preserve"> &lt;input class="form-control" id="cr9aa_newenrsvcshousingofcentralctyslebedsoc"  type="number" value="{% if recordCount &gt; 0 %}{{myquery.results.entities[0].cr9aa_newenrsvcshousingofcentralctyslebedsoc}} {% endif %}"&gt;</v>
      </c>
    </row>
    <row r="1112" spans="2:9" ht="18" x14ac:dyDescent="0.2">
      <c r="B1112" t="s">
        <v>2029</v>
      </c>
      <c r="C1112">
        <v>45</v>
      </c>
      <c r="D1112" t="s">
        <v>2104</v>
      </c>
      <c r="H1112" s="26" t="s">
        <v>2160</v>
      </c>
      <c r="I1112" t="str">
        <f t="shared" si="20"/>
        <v xml:space="preserve"> &lt;input class="form-control" id="cr9aa_newenrsvcshousingofeastctyslebedsavail"  type="number" value="{% if recordCount &gt; 0 %}{{myquery.results.entities[0].cr9aa_newenrsvcshousingofeastctyslebedsavail}} {% endif %}"&gt;</v>
      </c>
    </row>
    <row r="1113" spans="2:9" ht="18" x14ac:dyDescent="0.2">
      <c r="B1113" t="s">
        <v>2030</v>
      </c>
      <c r="C1113">
        <v>46</v>
      </c>
      <c r="D1113" t="s">
        <v>2105</v>
      </c>
      <c r="H1113" s="26" t="s">
        <v>2161</v>
      </c>
      <c r="I1113" t="str">
        <f t="shared" si="20"/>
        <v xml:space="preserve"> &lt;input class="form-control" id="cr9aa_newenrsvcshousingofeastctyslebedsoccup"  type="number" value="{% if recordCount &gt; 0 %}{{myquery.results.entities[0].cr9aa_newenrsvcshousingofeastctyslebedsoccup}} {% endif %}"&gt;</v>
      </c>
    </row>
    <row r="1114" spans="2:9" ht="18" x14ac:dyDescent="0.2">
      <c r="B1114" t="s">
        <v>2031</v>
      </c>
      <c r="C1114">
        <v>47</v>
      </c>
      <c r="D1114" t="s">
        <v>2076</v>
      </c>
      <c r="H1114" s="26" t="s">
        <v>2146</v>
      </c>
      <c r="I1114" t="str">
        <f t="shared" si="20"/>
        <v xml:space="preserve"> &lt;input class="form-control" id="cr9aa_newenrsvcsfamilytherapeuticcrisissvcsenr"  type="number" value="{% if recordCount &gt; 0 %}{{myquery.results.entities[0].cr9aa_newenrsvcsfamilytherapeuticcrisissvcsenr}} {% endif %}"&gt;</v>
      </c>
    </row>
    <row r="1115" spans="2:9" ht="18" x14ac:dyDescent="0.2">
      <c r="B1115" t="s">
        <v>2032</v>
      </c>
      <c r="C1115">
        <v>48</v>
      </c>
      <c r="D1115" t="s">
        <v>2077</v>
      </c>
      <c r="H1115" s="26" t="s">
        <v>2147</v>
      </c>
      <c r="I1115" t="str">
        <f t="shared" si="20"/>
        <v xml:space="preserve"> &lt;input class="form-control" id="cr9aa_newenrsvcsfinancialsvcsenrolledinfinancia"  type="number" value="{% if recordCount &gt; 0 %}{{myquery.results.entities[0].cr9aa_newenrsvcsfinancialsvcsenrolledinfinancia}} {% endif %}"&gt;</v>
      </c>
    </row>
    <row r="1116" spans="2:9" ht="18" x14ac:dyDescent="0.2">
      <c r="B1116" t="s">
        <v>2033</v>
      </c>
      <c r="C1116">
        <v>49</v>
      </c>
      <c r="D1116" t="s">
        <v>2109</v>
      </c>
      <c r="H1116" s="26" t="s">
        <v>2169</v>
      </c>
      <c r="I1116" t="str">
        <f t="shared" si="20"/>
        <v xml:space="preserve"> &lt;input class="form-control" id="cr9aa_newenrsvcslegalsvcsreftolegalsvcs"  type="number" value="{% if recordCount &gt; 0 %}{{myquery.results.entities[0].cr9aa_newenrsvcslegalsvcsreftolegalsvcs}} {% endif %}"&gt;</v>
      </c>
    </row>
    <row r="1117" spans="2:9" ht="18" x14ac:dyDescent="0.2">
      <c r="B1117" t="s">
        <v>2034</v>
      </c>
      <c r="C1117">
        <v>50</v>
      </c>
      <c r="D1117" t="s">
        <v>2099</v>
      </c>
      <c r="H1117" s="26" t="s">
        <v>2144</v>
      </c>
      <c r="I1117" t="str">
        <f t="shared" si="20"/>
        <v xml:space="preserve"> &lt;input class="form-control" id="cr9aa_newenrsvcsemploymentrefswhoareunorunde"  type="number" value="{% if recordCount &gt; 0 %}{{myquery.results.entities[0].cr9aa_newenrsvcsemploymentrefswhoareunorunde}} {% endif %}"&gt;</v>
      </c>
    </row>
    <row r="1118" spans="2:9" ht="18" x14ac:dyDescent="0.2">
      <c r="B1118" t="s">
        <v>2035</v>
      </c>
      <c r="C1118">
        <v>51</v>
      </c>
      <c r="D1118" t="s">
        <v>2110</v>
      </c>
      <c r="H1118" s="26" t="s">
        <v>2143</v>
      </c>
      <c r="I1118" t="str">
        <f t="shared" si="20"/>
        <v xml:space="preserve"> &lt;input class="form-control" id="cr9aa_newenrsvcsemploymentrefsofununderemploy"  type="number" value="{% if recordCount &gt; 0 %}{{myquery.results.entities[0].cr9aa_newenrsvcsemploymentrefsofununderemploy}} {% endif %}"&gt;</v>
      </c>
    </row>
    <row r="1119" spans="2:9" ht="18" x14ac:dyDescent="0.2">
      <c r="B1119" t="s">
        <v>2036</v>
      </c>
      <c r="C1119">
        <v>52</v>
      </c>
      <c r="D1119" s="2" t="s">
        <v>2111</v>
      </c>
      <c r="E1119" s="2"/>
      <c r="F1119" s="2"/>
      <c r="H1119" s="26" t="s">
        <v>2142</v>
      </c>
      <c r="I1119" t="str">
        <f t="shared" si="20"/>
        <v xml:space="preserve"> &lt;input class="form-control" id="cr9aa_newenrsvcsemploymentrefsamongthosereffor"  type="number" value="{% if recordCount &gt; 0 %}{{myquery.results.entities[0].cr9aa_newenrsvcsemploymentrefsamongthosereffor}} {% endif %}"&gt;</v>
      </c>
    </row>
    <row r="1120" spans="2:9" ht="18" x14ac:dyDescent="0.2">
      <c r="B1120" t="s">
        <v>2037</v>
      </c>
      <c r="C1120">
        <v>53</v>
      </c>
      <c r="D1120" t="s">
        <v>2112</v>
      </c>
      <c r="H1120" s="26" t="s">
        <v>2145</v>
      </c>
      <c r="I1120" t="str">
        <f t="shared" si="20"/>
        <v xml:space="preserve"> &lt;input class="form-control" id="cr9aa_newenrsvcsemploymentrefswithincomehigher"  type="number" value="{% if recordCount &gt; 0 %}{{myquery.results.entities[0].cr9aa_newenrsvcsemploymentrefswithincomehigher}} {% endif %}"&gt;</v>
      </c>
    </row>
    <row r="1121" spans="2:9" ht="18" x14ac:dyDescent="0.2">
      <c r="B1121" t="s">
        <v>2038</v>
      </c>
      <c r="C1121">
        <v>54</v>
      </c>
      <c r="D1121" s="2" t="s">
        <v>2078</v>
      </c>
      <c r="E1121" s="2"/>
      <c r="F1121" s="2"/>
      <c r="H1121" s="26" t="s">
        <v>2151</v>
      </c>
      <c r="I1121" t="str">
        <f t="shared" si="20"/>
        <v xml:space="preserve"> &lt;input class="form-control" id="cr9aa_newenrsvcshousingdurationtransitionsofsl"  type="number" value="{% if recordCount &gt; 0 %}{{myquery.results.entities[0].cr9aa_newenrsvcshousingdurationtransitionsofsl}} {% endif %}"&gt;</v>
      </c>
    </row>
    <row r="1122" spans="2:9" ht="34" x14ac:dyDescent="0.2">
      <c r="B1122" t="s">
        <v>2039</v>
      </c>
      <c r="C1122">
        <v>55</v>
      </c>
      <c r="D1122" s="2" t="s">
        <v>2079</v>
      </c>
      <c r="E1122" s="2"/>
      <c r="F1122" s="2"/>
      <c r="H1122" s="26" t="s">
        <v>2149</v>
      </c>
      <c r="I1122" t="str">
        <f t="shared" si="20"/>
        <v xml:space="preserve"> &lt;input class="form-control" id="cr9aa_newenrsvcshousingdurationtransitionsinst"  type="number" value="{% if recordCount &gt; 0 %}{{myquery.results.entities[0].cr9aa_newenrsvcshousingdurationtransitionsinst}} {% endif %}"&gt;</v>
      </c>
    </row>
    <row r="1123" spans="2:9" ht="18" x14ac:dyDescent="0.2">
      <c r="B1123" t="s">
        <v>2040</v>
      </c>
      <c r="C1123">
        <v>56</v>
      </c>
      <c r="D1123" s="2" t="s">
        <v>2080</v>
      </c>
      <c r="E1123" s="2"/>
      <c r="F1123" s="2"/>
      <c r="H1123" s="26" t="s">
        <v>2153</v>
      </c>
      <c r="I1123" t="str">
        <f t="shared" si="20"/>
        <v xml:space="preserve"> &lt;input class="form-control" id="cr9aa_newenrsvcshousingdurationtransitionswhoe"  type="number" value="{% if recordCount &gt; 0 %}{{myquery.results.entities[0].cr9aa_newenrsvcshousingdurationtransitionswhoe}} {% endif %}"&gt;</v>
      </c>
    </row>
    <row r="1124" spans="2:9" ht="18" x14ac:dyDescent="0.2">
      <c r="B1124" t="s">
        <v>2041</v>
      </c>
      <c r="C1124">
        <v>57</v>
      </c>
      <c r="D1124" t="s">
        <v>2113</v>
      </c>
      <c r="H1124" s="26" t="s">
        <v>2155</v>
      </c>
      <c r="I1124" t="str">
        <f t="shared" si="20"/>
        <v xml:space="preserve"> &lt;input class="form-control" id="cr9aa_newenrsvcshousingdurtranswhoexitedtope"  type="number" value="{% if recordCount &gt; 0 %}{{myquery.results.entities[0].cr9aa_newenrsvcshousingdurtranswhoexitedtope}} {% endif %}"&gt;</v>
      </c>
    </row>
    <row r="1125" spans="2:9" ht="18" x14ac:dyDescent="0.2">
      <c r="B1125" t="s">
        <v>2042</v>
      </c>
      <c r="C1125">
        <v>58</v>
      </c>
      <c r="D1125" t="s">
        <v>2081</v>
      </c>
      <c r="H1125" s="26" t="s">
        <v>2152</v>
      </c>
      <c r="I1125" t="str">
        <f t="shared" si="20"/>
        <v xml:space="preserve"> &lt;input class="form-control" id="cr9aa_newenrsvcshousingdurationtransitionstrans"  type="number" value="{% if recordCount &gt; 0 %}{{myquery.results.entities[0].cr9aa_newenrsvcshousingdurationtransitionstrans}} {% endif %}"&gt;</v>
      </c>
    </row>
    <row r="1126" spans="2:9" ht="18" x14ac:dyDescent="0.2">
      <c r="B1126" t="s">
        <v>2043</v>
      </c>
      <c r="C1126">
        <v>59</v>
      </c>
      <c r="D1126" t="s">
        <v>2082</v>
      </c>
      <c r="H1126" s="26" t="s">
        <v>2150</v>
      </c>
      <c r="I1126" t="str">
        <f t="shared" si="20"/>
        <v xml:space="preserve"> &lt;input class="form-control" id="cr9aa_newenrsvcshousingdurationtransitionsmoved"  type="number" value="{% if recordCount &gt; 0 %}{{myquery.results.entities[0].cr9aa_newenrsvcshousingdurationtransitionsmoved}} {% endif %}"&gt;</v>
      </c>
    </row>
    <row r="1127" spans="2:9" ht="18" x14ac:dyDescent="0.2">
      <c r="B1127" t="s">
        <v>2044</v>
      </c>
      <c r="C1127">
        <v>60</v>
      </c>
      <c r="D1127" t="s">
        <v>2114</v>
      </c>
      <c r="H1127" s="26" t="s">
        <v>2154</v>
      </c>
      <c r="I1127" t="str">
        <f t="shared" si="20"/>
        <v xml:space="preserve"> &lt;input class="form-control" id="cr9aa_newenrsvcshousingdurtranstransitionedby"  type="number" value="{% if recordCount &gt; 0 %}{{myquery.results.entities[0].cr9aa_newenrsvcshousingdurtranstransitionedby}} {% endif %}"&gt;</v>
      </c>
    </row>
    <row r="1128" spans="2:9" ht="18" x14ac:dyDescent="0.2">
      <c r="B1128" t="s">
        <v>2045</v>
      </c>
      <c r="C1128">
        <v>61</v>
      </c>
      <c r="D1128" t="s">
        <v>2106</v>
      </c>
      <c r="H1128" s="26" t="s">
        <v>2171</v>
      </c>
      <c r="I1128" t="str">
        <f t="shared" si="20"/>
        <v xml:space="preserve"> &lt;input class="form-control" id="cr9aa_outcomessuccessfullycompletedpgmieexite"  type="number" value="{% if recordCount &gt; 0 %}{{myquery.results.entities[0].cr9aa_outcomessuccessfullycompletedpgmieexite}} {% endif %}"&gt;</v>
      </c>
    </row>
    <row r="1129" spans="2:9" ht="18" x14ac:dyDescent="0.2">
      <c r="B1129" t="s">
        <v>2046</v>
      </c>
      <c r="C1129">
        <v>62</v>
      </c>
      <c r="D1129" t="s">
        <v>2107</v>
      </c>
      <c r="H1129" s="26" t="s">
        <v>2170</v>
      </c>
      <c r="I1129" t="str">
        <f t="shared" si="20"/>
        <v xml:space="preserve"> &lt;input class="form-control" id="cr9aa_outcomesab109successfullycompletedpgm"  type="number" value="{% if recordCount &gt; 0 %}{{myquery.results.entities[0].cr9aa_outcomesab109successfullycompletedpgm}} {% endif %}"&gt;</v>
      </c>
    </row>
    <row r="1130" spans="2:9" ht="18" x14ac:dyDescent="0.2">
      <c r="B1130" t="s">
        <v>2047</v>
      </c>
      <c r="C1130">
        <v>63</v>
      </c>
      <c r="D1130" t="s">
        <v>2108</v>
      </c>
      <c r="H1130" s="26" t="s">
        <v>2176</v>
      </c>
      <c r="I1130" t="str">
        <f t="shared" si="20"/>
        <v xml:space="preserve"> &lt;input class="form-control" id="cr9aa_outcomesunsuccessfulexitsfailuretomeetr"  type="number" value="{% if recordCount &gt; 0 %}{{myquery.results.entities[0].cr9aa_outcomesunsuccessfulexitsfailuretomeetr}} {% endif %}"&gt;</v>
      </c>
    </row>
    <row r="1131" spans="2:9" ht="18" x14ac:dyDescent="0.2">
      <c r="B1131" t="s">
        <v>2048</v>
      </c>
      <c r="C1131">
        <v>64</v>
      </c>
      <c r="D1131" t="s">
        <v>2048</v>
      </c>
      <c r="H1131" s="26" t="s">
        <v>2173</v>
      </c>
      <c r="I1131" t="str">
        <f t="shared" si="20"/>
        <v xml:space="preserve"> &lt;input class="form-control" id="cr9aa_outcomesunsuccessfulexitsduetocourtcrim"  type="number" value="{% if recordCount &gt; 0 %}{{myquery.results.entities[0].cr9aa_outcomesunsuccessfulexitsduetocourtcrim}} {% endif %}"&gt;</v>
      </c>
    </row>
    <row r="1132" spans="2:9" ht="18" x14ac:dyDescent="0.2">
      <c r="B1132" t="s">
        <v>2049</v>
      </c>
      <c r="C1132">
        <v>65</v>
      </c>
      <c r="D1132" t="s">
        <v>2049</v>
      </c>
      <c r="H1132" s="26" t="s">
        <v>2174</v>
      </c>
      <c r="I1132" t="str">
        <f t="shared" ref="I1132:I1134" si="21">_xlfn.CONCAT($A$1,H1132,$C$1,H1132,$D$1)</f>
        <v xml:space="preserve"> &lt;input class="form-control" id="cr9aa_outcomesunsuccessfulexitsduetolackofen"  type="number" value="{% if recordCount &gt; 0 %}{{myquery.results.entities[0].cr9aa_outcomesunsuccessfulexitsduetolackofen}} {% endif %}"&gt;</v>
      </c>
    </row>
    <row r="1133" spans="2:9" ht="18" x14ac:dyDescent="0.2">
      <c r="B1133" t="s">
        <v>2050</v>
      </c>
      <c r="C1133">
        <v>66</v>
      </c>
      <c r="D1133" t="s">
        <v>2050</v>
      </c>
      <c r="H1133" s="26" t="s">
        <v>2172</v>
      </c>
      <c r="I1133" t="str">
        <f t="shared" si="21"/>
        <v xml:space="preserve"> &lt;input class="form-control" id="cr9aa_outcomesunsuccessfulexitsabsconding"  type="number" value="{% if recordCount &gt; 0 %}{{myquery.results.entities[0].cr9aa_outcomesunsuccessfulexitsabsconding}} {% endif %}"&gt;</v>
      </c>
    </row>
    <row r="1134" spans="2:9" ht="18" x14ac:dyDescent="0.2">
      <c r="B1134" t="s">
        <v>2051</v>
      </c>
      <c r="C1134">
        <v>67</v>
      </c>
      <c r="D1134" t="s">
        <v>2051</v>
      </c>
      <c r="H1134" s="26" t="s">
        <v>2175</v>
      </c>
      <c r="I1134" t="str">
        <f t="shared" si="21"/>
        <v xml:space="preserve"> &lt;input class="form-control" id="cr9aa_outcomesunsuccessfulexitsduetorelocation"  type="number" value="{% if recordCount &gt; 0 %}{{myquery.results.entities[0].cr9aa_outcomesunsuccessfulexitsduetorelocation}} {% endif %}"&gt;</v>
      </c>
    </row>
    <row r="1135" spans="2:9" ht="18" x14ac:dyDescent="0.2">
      <c r="B1135" t="s">
        <v>2747</v>
      </c>
      <c r="C1135">
        <v>1</v>
      </c>
      <c r="D1135" s="26" t="s">
        <v>2877</v>
      </c>
    </row>
    <row r="1136" spans="2:9" ht="18" x14ac:dyDescent="0.2">
      <c r="B1136" t="s">
        <v>2748</v>
      </c>
      <c r="C1136">
        <v>2</v>
      </c>
      <c r="D1136" s="26" t="s">
        <v>2878</v>
      </c>
    </row>
    <row r="1137" spans="2:8" ht="18" x14ac:dyDescent="0.2">
      <c r="B1137" t="s">
        <v>2749</v>
      </c>
      <c r="C1137">
        <v>3</v>
      </c>
      <c r="D1137" s="26" t="s">
        <v>2880</v>
      </c>
    </row>
    <row r="1138" spans="2:8" ht="18" x14ac:dyDescent="0.2">
      <c r="B1138" t="s">
        <v>2750</v>
      </c>
      <c r="C1138">
        <v>4</v>
      </c>
      <c r="D1138" s="26" t="s">
        <v>2886</v>
      </c>
    </row>
    <row r="1139" spans="2:8" ht="18" x14ac:dyDescent="0.2">
      <c r="B1139" t="s">
        <v>2751</v>
      </c>
      <c r="C1139">
        <v>5</v>
      </c>
      <c r="D1139" s="26" t="s">
        <v>2913</v>
      </c>
    </row>
    <row r="1140" spans="2:8" ht="18" x14ac:dyDescent="0.2">
      <c r="B1140" t="s">
        <v>2752</v>
      </c>
      <c r="C1140">
        <v>6</v>
      </c>
      <c r="D1140" s="26" t="s">
        <v>2915</v>
      </c>
    </row>
    <row r="1141" spans="2:8" ht="18" x14ac:dyDescent="0.2">
      <c r="B1141" t="s">
        <v>2753</v>
      </c>
      <c r="C1141">
        <v>7</v>
      </c>
      <c r="D1141" s="26" t="s">
        <v>2857</v>
      </c>
    </row>
    <row r="1142" spans="2:8" ht="18" x14ac:dyDescent="0.2">
      <c r="B1142" t="s">
        <v>2754</v>
      </c>
      <c r="C1142">
        <v>8</v>
      </c>
      <c r="D1142" s="26" t="s">
        <v>2858</v>
      </c>
    </row>
    <row r="1143" spans="2:8" ht="18" x14ac:dyDescent="0.2">
      <c r="B1143" t="s">
        <v>2755</v>
      </c>
      <c r="C1143">
        <v>9</v>
      </c>
      <c r="D1143" s="26" t="s">
        <v>2860</v>
      </c>
    </row>
    <row r="1144" spans="2:8" ht="18" x14ac:dyDescent="0.2">
      <c r="B1144" t="s">
        <v>2756</v>
      </c>
      <c r="C1144">
        <v>10</v>
      </c>
      <c r="D1144" s="26" t="s">
        <v>2833</v>
      </c>
    </row>
    <row r="1145" spans="2:8" ht="18" x14ac:dyDescent="0.2">
      <c r="B1145" t="s">
        <v>2757</v>
      </c>
      <c r="C1145">
        <v>11</v>
      </c>
      <c r="D1145" s="27" t="s">
        <v>2907</v>
      </c>
    </row>
    <row r="1146" spans="2:8" ht="18" x14ac:dyDescent="0.2">
      <c r="B1146" t="s">
        <v>2758</v>
      </c>
      <c r="C1146">
        <v>12</v>
      </c>
      <c r="D1146" s="27" t="s">
        <v>2908</v>
      </c>
    </row>
    <row r="1147" spans="2:8" ht="18" x14ac:dyDescent="0.2">
      <c r="B1147" s="39" t="s">
        <v>2316</v>
      </c>
      <c r="C1147">
        <v>13</v>
      </c>
      <c r="D1147" s="26" t="s">
        <v>2507</v>
      </c>
    </row>
    <row r="1148" spans="2:8" ht="18" x14ac:dyDescent="0.2">
      <c r="B1148" s="39" t="s">
        <v>2346</v>
      </c>
      <c r="C1148">
        <v>14</v>
      </c>
      <c r="D1148" s="26" t="s">
        <v>2508</v>
      </c>
    </row>
    <row r="1149" spans="2:8" ht="18" x14ac:dyDescent="0.2">
      <c r="B1149" s="39" t="s">
        <v>2376</v>
      </c>
      <c r="C1149">
        <v>15</v>
      </c>
      <c r="D1149" s="27" t="s">
        <v>2510</v>
      </c>
      <c r="H1149" s="26"/>
    </row>
    <row r="1150" spans="2:8" ht="18" x14ac:dyDescent="0.2">
      <c r="B1150" t="s">
        <v>2759</v>
      </c>
      <c r="C1150">
        <v>16</v>
      </c>
      <c r="D1150" s="26" t="s">
        <v>2887</v>
      </c>
    </row>
    <row r="1151" spans="2:8" ht="18" x14ac:dyDescent="0.2">
      <c r="B1151" t="s">
        <v>2760</v>
      </c>
      <c r="C1151">
        <v>17</v>
      </c>
      <c r="D1151" s="26" t="s">
        <v>2888</v>
      </c>
    </row>
    <row r="1152" spans="2:8" ht="18" x14ac:dyDescent="0.2">
      <c r="B1152" t="s">
        <v>2761</v>
      </c>
      <c r="C1152">
        <v>18</v>
      </c>
      <c r="D1152" s="26" t="s">
        <v>2890</v>
      </c>
    </row>
    <row r="1153" spans="2:4" ht="18" x14ac:dyDescent="0.2">
      <c r="B1153" s="45" t="s">
        <v>2318</v>
      </c>
      <c r="C1153">
        <v>19</v>
      </c>
      <c r="D1153" s="26" t="s">
        <v>2503</v>
      </c>
    </row>
    <row r="1154" spans="2:4" ht="18" x14ac:dyDescent="0.2">
      <c r="B1154" t="s">
        <v>2348</v>
      </c>
      <c r="C1154">
        <v>20</v>
      </c>
      <c r="D1154" s="26" t="s">
        <v>2504</v>
      </c>
    </row>
    <row r="1155" spans="2:4" ht="18" x14ac:dyDescent="0.2">
      <c r="B1155" t="s">
        <v>2378</v>
      </c>
      <c r="C1155">
        <v>21</v>
      </c>
      <c r="D1155" s="26" t="s">
        <v>2506</v>
      </c>
    </row>
    <row r="1156" spans="2:4" ht="18" x14ac:dyDescent="0.2">
      <c r="B1156" t="s">
        <v>2762</v>
      </c>
      <c r="C1156">
        <v>22</v>
      </c>
      <c r="D1156" s="26" t="s">
        <v>2845</v>
      </c>
    </row>
    <row r="1157" spans="2:4" ht="18" x14ac:dyDescent="0.2">
      <c r="B1157" t="s">
        <v>2763</v>
      </c>
      <c r="C1157">
        <v>23</v>
      </c>
      <c r="D1157" s="26" t="s">
        <v>2846</v>
      </c>
    </row>
    <row r="1158" spans="2:4" ht="18" x14ac:dyDescent="0.2">
      <c r="B1158" t="s">
        <v>2764</v>
      </c>
      <c r="C1158">
        <v>24</v>
      </c>
      <c r="D1158" s="26" t="s">
        <v>2848</v>
      </c>
    </row>
    <row r="1159" spans="2:4" ht="18" x14ac:dyDescent="0.2">
      <c r="B1159" t="s">
        <v>2765</v>
      </c>
      <c r="C1159">
        <v>25</v>
      </c>
      <c r="D1159" s="26" t="s">
        <v>2837</v>
      </c>
    </row>
    <row r="1160" spans="2:4" ht="18" x14ac:dyDescent="0.2">
      <c r="B1160" t="s">
        <v>2766</v>
      </c>
      <c r="C1160">
        <v>26</v>
      </c>
      <c r="D1160" s="26" t="s">
        <v>2838</v>
      </c>
    </row>
    <row r="1161" spans="2:4" ht="18" x14ac:dyDescent="0.2">
      <c r="B1161" t="s">
        <v>2767</v>
      </c>
      <c r="C1161">
        <v>27</v>
      </c>
      <c r="D1161" s="26" t="s">
        <v>2839</v>
      </c>
    </row>
    <row r="1162" spans="2:4" ht="18" x14ac:dyDescent="0.2">
      <c r="B1162" t="s">
        <v>2768</v>
      </c>
      <c r="C1162">
        <v>28</v>
      </c>
      <c r="D1162" s="26" t="s">
        <v>2841</v>
      </c>
    </row>
    <row r="1163" spans="2:4" ht="18" x14ac:dyDescent="0.2">
      <c r="B1163" t="s">
        <v>2769</v>
      </c>
      <c r="C1163">
        <v>29</v>
      </c>
      <c r="D1163" s="26" t="s">
        <v>2842</v>
      </c>
    </row>
    <row r="1164" spans="2:4" ht="18" x14ac:dyDescent="0.2">
      <c r="B1164" t="s">
        <v>2770</v>
      </c>
      <c r="C1164">
        <v>30</v>
      </c>
      <c r="D1164" s="26" t="s">
        <v>2844</v>
      </c>
    </row>
    <row r="1165" spans="2:4" ht="18" x14ac:dyDescent="0.2">
      <c r="B1165" t="s">
        <v>2771</v>
      </c>
      <c r="C1165">
        <v>31</v>
      </c>
      <c r="D1165" s="27" t="s">
        <v>2916</v>
      </c>
    </row>
    <row r="1166" spans="2:4" ht="18" x14ac:dyDescent="0.2">
      <c r="B1166" t="s">
        <v>2772</v>
      </c>
      <c r="C1166">
        <v>32</v>
      </c>
      <c r="D1166" s="26" t="s">
        <v>2834</v>
      </c>
    </row>
    <row r="1167" spans="2:4" ht="18" x14ac:dyDescent="0.2">
      <c r="B1167" t="s">
        <v>2773</v>
      </c>
      <c r="C1167">
        <v>33</v>
      </c>
      <c r="D1167" s="26" t="s">
        <v>2836</v>
      </c>
    </row>
    <row r="1168" spans="2:4" ht="18" x14ac:dyDescent="0.2">
      <c r="B1168" s="46" t="s">
        <v>2334</v>
      </c>
      <c r="C1168">
        <v>34</v>
      </c>
      <c r="D1168" s="26" t="s">
        <v>2491</v>
      </c>
    </row>
    <row r="1169" spans="2:4" ht="18" x14ac:dyDescent="0.2">
      <c r="B1169" s="46" t="s">
        <v>2364</v>
      </c>
      <c r="C1169">
        <v>35</v>
      </c>
      <c r="D1169" s="26" t="s">
        <v>2492</v>
      </c>
    </row>
    <row r="1170" spans="2:4" ht="18" x14ac:dyDescent="0.2">
      <c r="B1170" s="46" t="s">
        <v>2394</v>
      </c>
      <c r="C1170">
        <v>36</v>
      </c>
      <c r="D1170" s="26" t="s">
        <v>2494</v>
      </c>
    </row>
    <row r="1171" spans="2:4" ht="18" x14ac:dyDescent="0.2">
      <c r="B1171" t="s">
        <v>2774</v>
      </c>
      <c r="C1171">
        <v>37</v>
      </c>
      <c r="D1171" s="26" t="s">
        <v>2873</v>
      </c>
    </row>
    <row r="1172" spans="2:4" ht="18" x14ac:dyDescent="0.2">
      <c r="B1172" t="s">
        <v>2775</v>
      </c>
      <c r="C1172">
        <v>38</v>
      </c>
      <c r="D1172" s="26" t="s">
        <v>2874</v>
      </c>
    </row>
    <row r="1173" spans="2:4" ht="18" x14ac:dyDescent="0.2">
      <c r="B1173" t="s">
        <v>2776</v>
      </c>
      <c r="C1173">
        <v>39</v>
      </c>
      <c r="D1173" s="26" t="s">
        <v>2876</v>
      </c>
    </row>
    <row r="1174" spans="2:4" ht="18" x14ac:dyDescent="0.2">
      <c r="B1174" t="s">
        <v>2777</v>
      </c>
      <c r="C1174">
        <v>40</v>
      </c>
      <c r="D1174" s="26" t="s">
        <v>2865</v>
      </c>
    </row>
    <row r="1175" spans="2:4" ht="18" x14ac:dyDescent="0.2">
      <c r="B1175" t="s">
        <v>2778</v>
      </c>
      <c r="C1175">
        <v>41</v>
      </c>
      <c r="D1175" s="26" t="s">
        <v>2866</v>
      </c>
    </row>
    <row r="1176" spans="2:4" ht="18" x14ac:dyDescent="0.2">
      <c r="B1176" t="s">
        <v>2779</v>
      </c>
      <c r="C1176">
        <v>42</v>
      </c>
      <c r="D1176" s="26" t="s">
        <v>2868</v>
      </c>
    </row>
    <row r="1177" spans="2:4" ht="18" x14ac:dyDescent="0.2">
      <c r="B1177" t="s">
        <v>2780</v>
      </c>
      <c r="C1177">
        <v>43</v>
      </c>
      <c r="D1177" s="26" t="s">
        <v>2870</v>
      </c>
    </row>
    <row r="1178" spans="2:4" ht="18" x14ac:dyDescent="0.2">
      <c r="B1178" t="s">
        <v>2781</v>
      </c>
      <c r="C1178">
        <v>44</v>
      </c>
      <c r="D1178" s="26" t="s">
        <v>2871</v>
      </c>
    </row>
    <row r="1179" spans="2:4" ht="18" x14ac:dyDescent="0.2">
      <c r="B1179" t="s">
        <v>2782</v>
      </c>
      <c r="C1179">
        <v>45</v>
      </c>
      <c r="D1179" s="26" t="s">
        <v>2872</v>
      </c>
    </row>
    <row r="1180" spans="2:4" ht="18" x14ac:dyDescent="0.2">
      <c r="B1180" s="47" t="s">
        <v>2783</v>
      </c>
      <c r="C1180">
        <v>46</v>
      </c>
      <c r="D1180" s="26" t="s">
        <v>2899</v>
      </c>
    </row>
    <row r="1181" spans="2:4" ht="18" x14ac:dyDescent="0.2">
      <c r="B1181" s="47" t="s">
        <v>2784</v>
      </c>
      <c r="C1181">
        <v>47</v>
      </c>
      <c r="D1181" s="26" t="s">
        <v>2900</v>
      </c>
    </row>
    <row r="1182" spans="2:4" ht="18" x14ac:dyDescent="0.2">
      <c r="B1182" s="47" t="s">
        <v>2785</v>
      </c>
      <c r="C1182">
        <v>48</v>
      </c>
      <c r="D1182" s="26" t="s">
        <v>2902</v>
      </c>
    </row>
    <row r="1183" spans="2:4" ht="18" x14ac:dyDescent="0.2">
      <c r="B1183" t="s">
        <v>2786</v>
      </c>
      <c r="C1183">
        <v>49</v>
      </c>
      <c r="D1183" s="26" t="s">
        <v>2881</v>
      </c>
    </row>
    <row r="1184" spans="2:4" ht="18" x14ac:dyDescent="0.2">
      <c r="B1184" t="s">
        <v>2787</v>
      </c>
      <c r="C1184">
        <v>50</v>
      </c>
      <c r="D1184" s="26" t="s">
        <v>2882</v>
      </c>
    </row>
    <row r="1185" spans="2:4" ht="18" x14ac:dyDescent="0.2">
      <c r="B1185" t="s">
        <v>2788</v>
      </c>
      <c r="C1185">
        <v>51</v>
      </c>
      <c r="D1185" s="26" t="s">
        <v>2884</v>
      </c>
    </row>
    <row r="1186" spans="2:4" ht="18" x14ac:dyDescent="0.2">
      <c r="B1186" t="s">
        <v>2789</v>
      </c>
      <c r="C1186">
        <v>52</v>
      </c>
      <c r="D1186" s="26" t="s">
        <v>2853</v>
      </c>
    </row>
    <row r="1187" spans="2:4" ht="18" x14ac:dyDescent="0.2">
      <c r="B1187" t="s">
        <v>2790</v>
      </c>
      <c r="C1187">
        <v>53</v>
      </c>
      <c r="D1187" s="26" t="s">
        <v>2854</v>
      </c>
    </row>
    <row r="1188" spans="2:4" ht="18" x14ac:dyDescent="0.2">
      <c r="B1188" t="s">
        <v>2791</v>
      </c>
      <c r="C1188">
        <v>54</v>
      </c>
      <c r="D1188" s="26" t="s">
        <v>2856</v>
      </c>
    </row>
    <row r="1189" spans="2:4" ht="18" x14ac:dyDescent="0.2">
      <c r="B1189" s="45" t="s">
        <v>2792</v>
      </c>
      <c r="C1189">
        <v>55</v>
      </c>
      <c r="D1189" s="26" t="s">
        <v>2891</v>
      </c>
    </row>
    <row r="1190" spans="2:4" ht="18" x14ac:dyDescent="0.2">
      <c r="B1190" s="45" t="s">
        <v>2793</v>
      </c>
      <c r="C1190">
        <v>56</v>
      </c>
      <c r="D1190" s="26" t="s">
        <v>2892</v>
      </c>
    </row>
    <row r="1191" spans="2:4" ht="18" x14ac:dyDescent="0.2">
      <c r="B1191" s="45" t="s">
        <v>2794</v>
      </c>
      <c r="C1191">
        <v>57</v>
      </c>
      <c r="D1191" s="26" t="s">
        <v>2894</v>
      </c>
    </row>
    <row r="1192" spans="2:4" ht="18" x14ac:dyDescent="0.2">
      <c r="B1192" t="s">
        <v>2795</v>
      </c>
      <c r="C1192">
        <v>58</v>
      </c>
      <c r="D1192" s="26" t="s">
        <v>2909</v>
      </c>
    </row>
    <row r="1193" spans="2:4" ht="18" x14ac:dyDescent="0.2">
      <c r="B1193" t="s">
        <v>2796</v>
      </c>
      <c r="C1193">
        <v>59</v>
      </c>
      <c r="D1193" s="26" t="s">
        <v>2910</v>
      </c>
    </row>
    <row r="1194" spans="2:4" ht="18" x14ac:dyDescent="0.2">
      <c r="B1194" t="s">
        <v>2797</v>
      </c>
      <c r="C1194">
        <v>60</v>
      </c>
      <c r="D1194" s="26" t="s">
        <v>2912</v>
      </c>
    </row>
    <row r="1195" spans="2:4" ht="18" x14ac:dyDescent="0.2">
      <c r="B1195" t="s">
        <v>2798</v>
      </c>
      <c r="C1195">
        <v>61</v>
      </c>
      <c r="D1195" s="26" t="s">
        <v>2849</v>
      </c>
    </row>
    <row r="1196" spans="2:4" ht="18" x14ac:dyDescent="0.2">
      <c r="B1196" t="s">
        <v>2799</v>
      </c>
      <c r="C1196">
        <v>62</v>
      </c>
      <c r="D1196" s="26" t="s">
        <v>2850</v>
      </c>
    </row>
    <row r="1197" spans="2:4" ht="18" x14ac:dyDescent="0.2">
      <c r="B1197" t="s">
        <v>2800</v>
      </c>
      <c r="C1197">
        <v>63</v>
      </c>
      <c r="D1197" s="26" t="s">
        <v>2852</v>
      </c>
    </row>
    <row r="1198" spans="2:4" ht="18" x14ac:dyDescent="0.2">
      <c r="B1198" s="31" t="s">
        <v>2801</v>
      </c>
      <c r="C1198">
        <v>64</v>
      </c>
      <c r="D1198" s="26" t="s">
        <v>2895</v>
      </c>
    </row>
    <row r="1199" spans="2:4" ht="18" x14ac:dyDescent="0.2">
      <c r="B1199" s="31" t="s">
        <v>2802</v>
      </c>
      <c r="C1199">
        <v>65</v>
      </c>
      <c r="D1199" s="26" t="s">
        <v>2896</v>
      </c>
    </row>
    <row r="1200" spans="2:4" ht="18" x14ac:dyDescent="0.2">
      <c r="B1200" s="31" t="s">
        <v>2803</v>
      </c>
      <c r="C1200">
        <v>66</v>
      </c>
      <c r="D1200" s="26" t="s">
        <v>2898</v>
      </c>
    </row>
    <row r="1201" spans="2:4" ht="18" x14ac:dyDescent="0.2">
      <c r="B1201" s="45" t="s">
        <v>2804</v>
      </c>
      <c r="C1201">
        <v>67</v>
      </c>
      <c r="D1201" s="26" t="s">
        <v>2861</v>
      </c>
    </row>
    <row r="1202" spans="2:4" ht="18" x14ac:dyDescent="0.2">
      <c r="B1202" s="45" t="s">
        <v>2805</v>
      </c>
      <c r="C1202">
        <v>68</v>
      </c>
      <c r="D1202" s="26" t="s">
        <v>2862</v>
      </c>
    </row>
    <row r="1203" spans="2:4" ht="18" x14ac:dyDescent="0.2">
      <c r="B1203" s="45" t="s">
        <v>2806</v>
      </c>
      <c r="C1203">
        <v>69</v>
      </c>
      <c r="D1203" s="26" t="s">
        <v>2864</v>
      </c>
    </row>
    <row r="1204" spans="2:4" ht="18" x14ac:dyDescent="0.2">
      <c r="B1204" s="45" t="s">
        <v>2807</v>
      </c>
      <c r="C1204">
        <v>70</v>
      </c>
      <c r="D1204" s="26" t="s">
        <v>2903</v>
      </c>
    </row>
    <row r="1205" spans="2:4" ht="18" x14ac:dyDescent="0.2">
      <c r="B1205" s="45" t="s">
        <v>2808</v>
      </c>
      <c r="C1205">
        <v>71</v>
      </c>
      <c r="D1205" s="26" t="s">
        <v>2904</v>
      </c>
    </row>
    <row r="1206" spans="2:4" ht="18" x14ac:dyDescent="0.2">
      <c r="B1206" s="45" t="s">
        <v>2809</v>
      </c>
      <c r="C1206">
        <v>72</v>
      </c>
      <c r="D1206" s="26" t="s">
        <v>2906</v>
      </c>
    </row>
    <row r="1207" spans="2:4" ht="18" x14ac:dyDescent="0.2">
      <c r="B1207" s="2" t="s">
        <v>2810</v>
      </c>
      <c r="C1207">
        <v>73</v>
      </c>
      <c r="D1207" s="26" t="s">
        <v>2832</v>
      </c>
    </row>
    <row r="1208" spans="2:4" ht="18" x14ac:dyDescent="0.2">
      <c r="B1208" s="2" t="s">
        <v>2811</v>
      </c>
      <c r="C1208">
        <v>74</v>
      </c>
      <c r="D1208" s="26" t="s">
        <v>2911</v>
      </c>
    </row>
    <row r="1209" spans="2:4" ht="18" x14ac:dyDescent="0.2">
      <c r="B1209" s="2" t="s">
        <v>2812</v>
      </c>
      <c r="C1209">
        <v>75</v>
      </c>
      <c r="D1209" s="26" t="s">
        <v>2914</v>
      </c>
    </row>
    <row r="1210" spans="2:4" ht="18" x14ac:dyDescent="0.2">
      <c r="B1210" s="2" t="s">
        <v>2813</v>
      </c>
      <c r="C1210">
        <v>76</v>
      </c>
      <c r="D1210" s="26" t="s">
        <v>2835</v>
      </c>
    </row>
    <row r="1211" spans="2:4" ht="18" x14ac:dyDescent="0.2">
      <c r="B1211" s="2" t="s">
        <v>2814</v>
      </c>
      <c r="C1211">
        <v>77</v>
      </c>
      <c r="D1211" s="26" t="s">
        <v>2840</v>
      </c>
    </row>
    <row r="1212" spans="2:4" ht="18" x14ac:dyDescent="0.2">
      <c r="B1212" s="2" t="s">
        <v>2815</v>
      </c>
      <c r="C1212">
        <v>78</v>
      </c>
      <c r="D1212" s="26" t="s">
        <v>2843</v>
      </c>
    </row>
    <row r="1213" spans="2:4" ht="18" x14ac:dyDescent="0.2">
      <c r="B1213" s="2" t="s">
        <v>2816</v>
      </c>
      <c r="C1213">
        <v>79</v>
      </c>
      <c r="D1213" s="26" t="s">
        <v>2847</v>
      </c>
    </row>
    <row r="1214" spans="2:4" ht="18" x14ac:dyDescent="0.2">
      <c r="B1214" s="2" t="s">
        <v>2817</v>
      </c>
      <c r="C1214">
        <v>80</v>
      </c>
      <c r="D1214" s="26" t="s">
        <v>2851</v>
      </c>
    </row>
    <row r="1215" spans="2:4" ht="18" x14ac:dyDescent="0.2">
      <c r="B1215" s="2" t="s">
        <v>2818</v>
      </c>
      <c r="C1215">
        <v>81</v>
      </c>
      <c r="D1215" s="26" t="s">
        <v>2855</v>
      </c>
    </row>
    <row r="1216" spans="2:4" ht="18" x14ac:dyDescent="0.2">
      <c r="B1216" s="2" t="s">
        <v>2819</v>
      </c>
      <c r="C1216">
        <v>82</v>
      </c>
      <c r="D1216" s="26" t="s">
        <v>2859</v>
      </c>
    </row>
    <row r="1217" spans="1:4" ht="18" x14ac:dyDescent="0.2">
      <c r="B1217" s="2" t="s">
        <v>2820</v>
      </c>
      <c r="C1217">
        <v>83</v>
      </c>
      <c r="D1217" s="26" t="s">
        <v>2863</v>
      </c>
    </row>
    <row r="1218" spans="1:4" ht="18" x14ac:dyDescent="0.2">
      <c r="B1218" s="2" t="s">
        <v>2821</v>
      </c>
      <c r="C1218">
        <v>84</v>
      </c>
      <c r="D1218" s="26" t="s">
        <v>2867</v>
      </c>
    </row>
    <row r="1219" spans="1:4" ht="18" x14ac:dyDescent="0.2">
      <c r="B1219" s="2" t="s">
        <v>2822</v>
      </c>
      <c r="C1219">
        <v>85</v>
      </c>
      <c r="D1219" s="26" t="s">
        <v>2869</v>
      </c>
    </row>
    <row r="1220" spans="1:4" ht="18" x14ac:dyDescent="0.2">
      <c r="B1220" s="2" t="s">
        <v>2823</v>
      </c>
      <c r="C1220">
        <v>86</v>
      </c>
      <c r="D1220" s="26" t="s">
        <v>2875</v>
      </c>
    </row>
    <row r="1221" spans="1:4" ht="18" x14ac:dyDescent="0.2">
      <c r="B1221" s="2" t="s">
        <v>2824</v>
      </c>
      <c r="C1221">
        <v>87</v>
      </c>
      <c r="D1221" s="26" t="s">
        <v>2879</v>
      </c>
    </row>
    <row r="1222" spans="1:4" ht="18" x14ac:dyDescent="0.2">
      <c r="B1222" s="2" t="s">
        <v>2825</v>
      </c>
      <c r="C1222">
        <v>88</v>
      </c>
      <c r="D1222" s="26" t="s">
        <v>2883</v>
      </c>
    </row>
    <row r="1223" spans="1:4" ht="18" x14ac:dyDescent="0.2">
      <c r="B1223" s="2" t="s">
        <v>2826</v>
      </c>
      <c r="C1223">
        <v>89</v>
      </c>
      <c r="D1223" s="26" t="s">
        <v>2885</v>
      </c>
    </row>
    <row r="1224" spans="1:4" ht="18" x14ac:dyDescent="0.2">
      <c r="B1224" s="2" t="s">
        <v>2827</v>
      </c>
      <c r="C1224">
        <v>90</v>
      </c>
      <c r="D1224" s="26" t="s">
        <v>2889</v>
      </c>
    </row>
    <row r="1225" spans="1:4" ht="18" x14ac:dyDescent="0.2">
      <c r="B1225" t="s">
        <v>2828</v>
      </c>
      <c r="C1225">
        <v>91</v>
      </c>
      <c r="D1225" s="26" t="s">
        <v>2893</v>
      </c>
    </row>
    <row r="1226" spans="1:4" ht="18" x14ac:dyDescent="0.2">
      <c r="B1226" s="2" t="s">
        <v>2424</v>
      </c>
      <c r="C1226">
        <v>92</v>
      </c>
      <c r="D1226" s="26" t="s">
        <v>2493</v>
      </c>
    </row>
    <row r="1227" spans="1:4" ht="18" x14ac:dyDescent="0.2">
      <c r="B1227" t="s">
        <v>2829</v>
      </c>
      <c r="C1227">
        <v>93</v>
      </c>
      <c r="D1227" s="26" t="s">
        <v>2897</v>
      </c>
    </row>
    <row r="1228" spans="1:4" ht="18" x14ac:dyDescent="0.2">
      <c r="B1228" t="s">
        <v>2830</v>
      </c>
      <c r="C1228">
        <v>94</v>
      </c>
      <c r="D1228" s="26" t="s">
        <v>2901</v>
      </c>
    </row>
    <row r="1229" spans="1:4" ht="18" x14ac:dyDescent="0.2">
      <c r="B1229" t="s">
        <v>2831</v>
      </c>
      <c r="C1229">
        <v>95</v>
      </c>
      <c r="D1229" s="26" t="s">
        <v>2905</v>
      </c>
    </row>
    <row r="1230" spans="1:4" ht="18" x14ac:dyDescent="0.2">
      <c r="B1230" t="s">
        <v>2408</v>
      </c>
      <c r="C1230">
        <v>96</v>
      </c>
      <c r="D1230" s="26" t="s">
        <v>2505</v>
      </c>
    </row>
    <row r="1231" spans="1:4" ht="18" x14ac:dyDescent="0.2">
      <c r="B1231" s="2" t="s">
        <v>2406</v>
      </c>
      <c r="C1231">
        <v>97</v>
      </c>
      <c r="D1231" s="26" t="s">
        <v>2509</v>
      </c>
    </row>
    <row r="1232" spans="1:4" x14ac:dyDescent="0.2">
      <c r="A1232" s="1" t="s">
        <v>71</v>
      </c>
      <c r="B1232" s="1"/>
      <c r="C1232" s="1"/>
      <c r="D1232" t="s">
        <v>72</v>
      </c>
    </row>
    <row r="1233" spans="1:11" x14ac:dyDescent="0.2">
      <c r="D1233" t="s">
        <v>73</v>
      </c>
      <c r="G1233" t="s">
        <v>11</v>
      </c>
    </row>
    <row r="1234" spans="1:11" x14ac:dyDescent="0.2">
      <c r="D1234" t="s">
        <v>74</v>
      </c>
      <c r="G1234" t="s">
        <v>75</v>
      </c>
    </row>
    <row r="1235" spans="1:11" x14ac:dyDescent="0.2">
      <c r="A1235" t="s">
        <v>2918</v>
      </c>
      <c r="B1235" t="s">
        <v>2923</v>
      </c>
      <c r="C1235" t="s">
        <v>2919</v>
      </c>
      <c r="D1235" t="s">
        <v>2920</v>
      </c>
      <c r="G1235" t="s">
        <v>2921</v>
      </c>
      <c r="H1235" t="s">
        <v>2922</v>
      </c>
      <c r="I1235" s="48" t="s">
        <v>2917</v>
      </c>
    </row>
    <row r="1236" spans="1:11" ht="18" x14ac:dyDescent="0.2">
      <c r="A1236" t="s">
        <v>48</v>
      </c>
      <c r="C1236">
        <v>1</v>
      </c>
      <c r="D1236" t="s">
        <v>951</v>
      </c>
      <c r="G1236">
        <v>41</v>
      </c>
      <c r="H1236" s="26" t="s">
        <v>1160</v>
      </c>
      <c r="I1236" t="str">
        <f t="shared" ref="I1236:I1267" si="22">_xlfn.CONCAT($H$1,H1236,$I$1,H1236,$J$1)</f>
        <v>var cr9aa_numrefstotal = $("#cr9aa_numrefstotal").val();</v>
      </c>
      <c r="K1236" t="str">
        <f>_xlfn.CONCAT($A$1235,H1236,$B$1235,H1236,$C$1235,H1236,$D$1235,H1236,$G$1235,H1236,$H$1235)</f>
        <v>&lt;input class="form-control" required data-required-error="This field is required" id="cr9aa_numrefstotal" type="text" value="{% if recordCount &gt; 0 %}{% assign cr9aa_numrefstotal = myquery.results.entities[0].cr9aa_numrefstotal | round: 2 %}{% if cr9aa_numrefstotal == -1.00 %}{% else %}{{myquery.results.entities[0].cr9aa_numrefstotal | round: 2}}{% endif %}{% endif %}"&gt;</v>
      </c>
    </row>
    <row r="1237" spans="1:11" ht="18" x14ac:dyDescent="0.2">
      <c r="C1237">
        <v>2</v>
      </c>
      <c r="D1237" s="6" t="s">
        <v>2286</v>
      </c>
      <c r="E1237" s="6"/>
      <c r="F1237" s="6"/>
      <c r="G1237">
        <v>36</v>
      </c>
      <c r="H1237" s="27" t="s">
        <v>2287</v>
      </c>
      <c r="I1237" t="str">
        <f t="shared" si="22"/>
        <v>var cr9aa_numab109referrals = $("#cr9aa_numab109referrals").val();</v>
      </c>
      <c r="K1237" t="str">
        <f t="shared" ref="K1237:K1284" si="23">_xlfn.CONCAT($A$1235,H1237,$B$1235,H1237,$C$1235,H1237,$D$1235,H1237,$G$1235,H1237,$H$1235)</f>
        <v>&lt;input class="form-control" required data-required-error="This field is required" id="cr9aa_numab109referrals" type="text" value="{% if recordCount &gt; 0 %}{% assign cr9aa_numab109referrals = myquery.results.entities[0].cr9aa_numab109referrals | round: 2 %}{% if cr9aa_numab109referrals == -1.00 %}{% else %}{{myquery.results.entities[0].cr9aa_numab109referrals | round: 2}}{% endif %}{% endif %}"&gt;</v>
      </c>
    </row>
    <row r="1238" spans="1:11" ht="18" x14ac:dyDescent="0.2">
      <c r="C1238">
        <v>3</v>
      </c>
      <c r="D1238" t="s">
        <v>792</v>
      </c>
      <c r="G1238">
        <v>38</v>
      </c>
      <c r="H1238" s="26" t="s">
        <v>1157</v>
      </c>
      <c r="I1238" t="str">
        <f t="shared" si="22"/>
        <v>var cr9aa_numnonab109refs = $("#cr9aa_numnonab109refs").val();</v>
      </c>
      <c r="K1238" t="str">
        <f t="shared" si="23"/>
        <v>&lt;input class="form-control" required data-required-error="This field is required" id="cr9aa_numnonab109refs" type="text" value="{% if recordCount &gt; 0 %}{% assign cr9aa_numnonab109refs = myquery.results.entities[0].cr9aa_numnonab109refs | round: 2 %}{% if cr9aa_numnonab109refs == -1.00 %}{% else %}{{myquery.results.entities[0].cr9aa_numnonab109refs | round: 2}}{% endif %}{% endif %}"&gt;</v>
      </c>
    </row>
    <row r="1239" spans="1:11" ht="18" x14ac:dyDescent="0.2">
      <c r="C1239">
        <v>4</v>
      </c>
      <c r="D1239" t="s">
        <v>950</v>
      </c>
      <c r="G1239">
        <v>40</v>
      </c>
      <c r="H1239" s="26" t="s">
        <v>1159</v>
      </c>
      <c r="I1239" t="str">
        <f t="shared" si="22"/>
        <v>var cr9aa_numrefsfromprob = $("#cr9aa_numrefsfromprob").val();</v>
      </c>
      <c r="K1239" t="str">
        <f t="shared" si="23"/>
        <v>&lt;input class="form-control" required data-required-error="This field is required" id="cr9aa_numrefsfromprob" type="text" value="{% if recordCount &gt; 0 %}{% assign cr9aa_numrefsfromprob = myquery.results.entities[0].cr9aa_numrefsfromprob | round: 2 %}{% if cr9aa_numrefsfromprob == -1.00 %}{% else %}{{myquery.results.entities[0].cr9aa_numrefsfromprob | round: 2}}{% endif %}{% endif %}"&gt;</v>
      </c>
    </row>
    <row r="1240" spans="1:11" ht="18" x14ac:dyDescent="0.2">
      <c r="C1240">
        <v>5</v>
      </c>
      <c r="D1240" t="s">
        <v>949</v>
      </c>
      <c r="G1240">
        <v>39</v>
      </c>
      <c r="H1240" s="26" t="s">
        <v>1158</v>
      </c>
      <c r="I1240" t="str">
        <f t="shared" si="22"/>
        <v>var cr9aa_numrefsfromcccoe = $("#cr9aa_numrefsfromcccoe").val();</v>
      </c>
      <c r="K1240" t="str">
        <f t="shared" si="23"/>
        <v>&lt;input class="form-control" required data-required-error="This field is required" id="cr9aa_numrefsfromcccoe" type="text" value="{% if recordCount &gt; 0 %}{% assign cr9aa_numrefsfromcccoe = myquery.results.entities[0].cr9aa_numrefsfromcccoe | round: 2 %}{% if cr9aa_numrefsfromcccoe == -1.00 %}{% else %}{{myquery.results.entities[0].cr9aa_numrefsfromcccoe | round: 2}}{% endif %}{% endif %}"&gt;</v>
      </c>
    </row>
    <row r="1241" spans="1:11" ht="18" x14ac:dyDescent="0.2">
      <c r="C1241">
        <v>6</v>
      </c>
      <c r="D1241" t="s">
        <v>952</v>
      </c>
      <c r="G1241">
        <v>46</v>
      </c>
      <c r="H1241" s="26" t="s">
        <v>1161</v>
      </c>
      <c r="I1241" t="str">
        <f t="shared" si="22"/>
        <v>var cr9aa_refsnumcompletedisps = $("#cr9aa_refsnumcompletedisps").val();</v>
      </c>
      <c r="K1241" t="str">
        <f t="shared" si="23"/>
        <v>&lt;input class="form-control" required data-required-error="This field is required" id="cr9aa_refsnumcompletedisps" type="text" value="{% if recordCount &gt; 0 %}{% assign cr9aa_refsnumcompletedisps = myquery.results.entities[0].cr9aa_refsnumcompletedisps | round: 2 %}{% if cr9aa_refsnumcompletedisps == -1.00 %}{% else %}{{myquery.results.entities[0].cr9aa_refsnumcompletedisps | round: 2}}{% endif %}{% endif %}"&gt;</v>
      </c>
    </row>
    <row r="1242" spans="1:11" ht="18" x14ac:dyDescent="0.2">
      <c r="C1242">
        <v>7</v>
      </c>
      <c r="D1242" s="6" t="s">
        <v>668</v>
      </c>
      <c r="E1242" s="6"/>
      <c r="F1242" s="6"/>
      <c r="G1242">
        <v>10</v>
      </c>
      <c r="H1242" s="26" t="s">
        <v>1130</v>
      </c>
      <c r="I1242" t="str">
        <f t="shared" si="22"/>
        <v>var cr9aa_newpartsasian = $("#cr9aa_newpartsasian").val();</v>
      </c>
      <c r="K1242" t="str">
        <f t="shared" si="23"/>
        <v>&lt;input class="form-control" required data-required-error="This field is required" id="cr9aa_newpartsasian" type="text" value="{% if recordCount &gt; 0 %}{% assign cr9aa_newpartsasian = myquery.results.entities[0].cr9aa_newpartsasian | round: 2 %}{% if cr9aa_newpartsasian == -1.00 %}{% else %}{{myquery.results.entities[0].cr9aa_newpartsasian | round: 2}}{% endif %}{% endif %}"&gt;</v>
      </c>
    </row>
    <row r="1243" spans="1:11" ht="18" x14ac:dyDescent="0.2">
      <c r="C1243">
        <v>8</v>
      </c>
      <c r="D1243" s="6" t="s">
        <v>669</v>
      </c>
      <c r="E1243" s="6"/>
      <c r="F1243" s="6"/>
      <c r="G1243">
        <v>11</v>
      </c>
      <c r="H1243" s="26" t="s">
        <v>1131</v>
      </c>
      <c r="I1243" t="str">
        <f t="shared" si="22"/>
        <v>var cr9aa_newpartsblack = $("#cr9aa_newpartsblack").val();</v>
      </c>
      <c r="K1243" t="str">
        <f t="shared" si="23"/>
        <v>&lt;input class="form-control" required data-required-error="This field is required" id="cr9aa_newpartsblack" type="text" value="{% if recordCount &gt; 0 %}{% assign cr9aa_newpartsblack = myquery.results.entities[0].cr9aa_newpartsblack | round: 2 %}{% if cr9aa_newpartsblack == -1.00 %}{% else %}{{myquery.results.entities[0].cr9aa_newpartsblack | round: 2}}{% endif %}{% endif %}"&gt;</v>
      </c>
    </row>
    <row r="1244" spans="1:11" ht="18" x14ac:dyDescent="0.2">
      <c r="C1244">
        <v>9</v>
      </c>
      <c r="D1244" s="6" t="s">
        <v>670</v>
      </c>
      <c r="E1244" s="6"/>
      <c r="F1244" s="6"/>
      <c r="G1244">
        <v>12</v>
      </c>
      <c r="H1244" s="26" t="s">
        <v>1132</v>
      </c>
      <c r="I1244" t="str">
        <f t="shared" si="22"/>
        <v>var cr9aa_newpartshispanic = $("#cr9aa_newpartshispanic").val();</v>
      </c>
      <c r="K1244" t="str">
        <f t="shared" si="23"/>
        <v>&lt;input class="form-control" required data-required-error="This field is required" id="cr9aa_newpartshispanic" type="text" value="{% if recordCount &gt; 0 %}{% assign cr9aa_newpartshispanic = myquery.results.entities[0].cr9aa_newpartshispanic | round: 2 %}{% if cr9aa_newpartshispanic == -1.00 %}{% else %}{{myquery.results.entities[0].cr9aa_newpartshispanic | round: 2}}{% endif %}{% endif %}"&gt;</v>
      </c>
    </row>
    <row r="1245" spans="1:11" ht="18" x14ac:dyDescent="0.2">
      <c r="C1245">
        <v>10</v>
      </c>
      <c r="D1245" s="6" t="s">
        <v>672</v>
      </c>
      <c r="E1245" s="6"/>
      <c r="F1245" s="6"/>
      <c r="G1245">
        <v>14</v>
      </c>
      <c r="H1245" s="26" t="s">
        <v>1134</v>
      </c>
      <c r="I1245" t="str">
        <f t="shared" si="22"/>
        <v>var cr9aa_newpartsnativeamerican = $("#cr9aa_newpartsnativeamerican").val();</v>
      </c>
      <c r="K1245" t="str">
        <f t="shared" si="23"/>
        <v>&lt;input class="form-control" required data-required-error="This field is required" id="cr9aa_newpartsnativeamerican" type="text" value="{% if recordCount &gt; 0 %}{% assign cr9aa_newpartsnativeamerican = myquery.results.entities[0].cr9aa_newpartsnativeamerican | round: 2 %}{% if cr9aa_newpartsnativeamerican == -1.00 %}{% else %}{{myquery.results.entities[0].cr9aa_newpartsnativeamerican | round: 2}}{% endif %}{% endif %}"&gt;</v>
      </c>
    </row>
    <row r="1246" spans="1:11" ht="18" x14ac:dyDescent="0.2">
      <c r="C1246">
        <v>11</v>
      </c>
      <c r="D1246" s="6" t="s">
        <v>679</v>
      </c>
      <c r="E1246" s="6"/>
      <c r="F1246" s="6"/>
      <c r="G1246">
        <v>34</v>
      </c>
      <c r="H1246" s="26" t="s">
        <v>1154</v>
      </c>
      <c r="I1246" t="str">
        <f t="shared" si="22"/>
        <v>var cr9aa_newpartswhite = $("#cr9aa_newpartswhite").val();</v>
      </c>
      <c r="K1246" t="str">
        <f t="shared" si="23"/>
        <v>&lt;input class="form-control" required data-required-error="This field is required" id="cr9aa_newpartswhite" type="text" value="{% if recordCount &gt; 0 %}{% assign cr9aa_newpartswhite = myquery.results.entities[0].cr9aa_newpartswhite | round: 2 %}{% if cr9aa_newpartswhite == -1.00 %}{% else %}{{myquery.results.entities[0].cr9aa_newpartswhite | round: 2}}{% endif %}{% endif %}"&gt;</v>
      </c>
    </row>
    <row r="1247" spans="1:11" ht="18" x14ac:dyDescent="0.2">
      <c r="C1247">
        <v>12</v>
      </c>
      <c r="D1247" s="6" t="s">
        <v>678</v>
      </c>
      <c r="E1247" s="6"/>
      <c r="F1247" s="6"/>
      <c r="G1247">
        <v>20</v>
      </c>
      <c r="H1247" s="26" t="s">
        <v>1140</v>
      </c>
      <c r="I1247" t="str">
        <f t="shared" si="22"/>
        <v>var cr9aa_newpartsraceethnicityother = $("#cr9aa_newpartsraceethnicityother").val();</v>
      </c>
      <c r="K1247" t="str">
        <f t="shared" si="23"/>
        <v>&lt;input class="form-control" required data-required-error="This field is required" id="cr9aa_newpartsraceethnicityother" type="text" value="{% if recordCount &gt; 0 %}{% assign cr9aa_newpartsraceethnicityother = myquery.results.entities[0].cr9aa_newpartsraceethnicityother | round: 2 %}{% if cr9aa_newpartsraceethnicityother == -1.00 %}{% else %}{{myquery.results.entities[0].cr9aa_newpartsraceethnicityother | round: 2}}{% endif %}{% endif %}"&gt;</v>
      </c>
    </row>
    <row r="1248" spans="1:11" ht="18" x14ac:dyDescent="0.2">
      <c r="C1248">
        <v>13</v>
      </c>
      <c r="D1248" s="6" t="s">
        <v>677</v>
      </c>
      <c r="E1248" s="6"/>
      <c r="F1248" s="6"/>
      <c r="G1248">
        <v>19</v>
      </c>
      <c r="H1248" s="26" t="s">
        <v>1139</v>
      </c>
      <c r="I1248" t="str">
        <f t="shared" si="22"/>
        <v>var cr9aa_newpartsnumagedgt25 = $("#cr9aa_newpartsnumagedgt25").val();</v>
      </c>
      <c r="K1248" t="str">
        <f t="shared" si="23"/>
        <v>&lt;input class="form-control" required data-required-error="This field is required" id="cr9aa_newpartsnumagedgt25" type="text" value="{% if recordCount &gt; 0 %}{% assign cr9aa_newpartsnumagedgt25 = myquery.results.entities[0].cr9aa_newpartsnumagedgt25 | round: 2 %}{% if cr9aa_newpartsnumagedgt25 == -1.00 %}{% else %}{{myquery.results.entities[0].cr9aa_newpartsnumagedgt25 | round: 2}}{% endif %}{% endif %}"&gt;</v>
      </c>
    </row>
    <row r="1249" spans="3:11" ht="18" x14ac:dyDescent="0.2">
      <c r="C1249">
        <v>14</v>
      </c>
      <c r="D1249" s="6" t="s">
        <v>674</v>
      </c>
      <c r="E1249" s="6"/>
      <c r="F1249" s="6"/>
      <c r="G1249">
        <v>15</v>
      </c>
      <c r="H1249" s="26" t="s">
        <v>1135</v>
      </c>
      <c r="I1249" t="str">
        <f t="shared" si="22"/>
        <v>var cr9aa_newpartsnumaged2635 = $("#cr9aa_newpartsnumaged2635").val();</v>
      </c>
      <c r="K1249" t="str">
        <f t="shared" si="23"/>
        <v>&lt;input class="form-control" required data-required-error="This field is required" id="cr9aa_newpartsnumaged2635" type="text" value="{% if recordCount &gt; 0 %}{% assign cr9aa_newpartsnumaged2635 = myquery.results.entities[0].cr9aa_newpartsnumaged2635 | round: 2 %}{% if cr9aa_newpartsnumaged2635 == -1.00 %}{% else %}{{myquery.results.entities[0].cr9aa_newpartsnumaged2635 | round: 2}}{% endif %}{% endif %}"&gt;</v>
      </c>
    </row>
    <row r="1250" spans="3:11" ht="18" x14ac:dyDescent="0.2">
      <c r="C1250">
        <v>15</v>
      </c>
      <c r="D1250" s="6" t="s">
        <v>675</v>
      </c>
      <c r="E1250" s="6"/>
      <c r="F1250" s="6"/>
      <c r="G1250">
        <v>16</v>
      </c>
      <c r="H1250" s="26" t="s">
        <v>1136</v>
      </c>
      <c r="I1250" t="str">
        <f t="shared" si="22"/>
        <v>var cr9aa_newpartsnumaged3645 = $("#cr9aa_newpartsnumaged3645").val();</v>
      </c>
      <c r="K1250" t="str">
        <f t="shared" si="23"/>
        <v>&lt;input class="form-control" required data-required-error="This field is required" id="cr9aa_newpartsnumaged3645" type="text" value="{% if recordCount &gt; 0 %}{% assign cr9aa_newpartsnumaged3645 = myquery.results.entities[0].cr9aa_newpartsnumaged3645 | round: 2 %}{% if cr9aa_newpartsnumaged3645 == -1.00 %}{% else %}{{myquery.results.entities[0].cr9aa_newpartsnumaged3645 | round: 2}}{% endif %}{% endif %}"&gt;</v>
      </c>
    </row>
    <row r="1251" spans="3:11" ht="18" x14ac:dyDescent="0.2">
      <c r="C1251">
        <v>16</v>
      </c>
      <c r="D1251" s="6" t="s">
        <v>676</v>
      </c>
      <c r="E1251" s="6"/>
      <c r="F1251" s="6"/>
      <c r="G1251">
        <v>17</v>
      </c>
      <c r="H1251" s="26" t="s">
        <v>1137</v>
      </c>
      <c r="I1251" t="str">
        <f t="shared" si="22"/>
        <v>var cr9aa_newpartsnumaged4655 = $("#cr9aa_newpartsnumaged4655").val();</v>
      </c>
      <c r="K1251" t="str">
        <f>_xlfn.CONCAT($A$1235,H1251,$B$1235,H1251,$C$1235,H1251,$D$1235,H1251,$G$1235,H1251,$H$1235)</f>
        <v>&lt;input class="form-control" required data-required-error="This field is required" id="cr9aa_newpartsnumaged4655" type="text" value="{% if recordCount &gt; 0 %}{% assign cr9aa_newpartsnumaged4655 = myquery.results.entities[0].cr9aa_newpartsnumaged4655 | round: 2 %}{% if cr9aa_newpartsnumaged4655 == -1.00 %}{% else %}{{myquery.results.entities[0].cr9aa_newpartsnumaged4655 | round: 2}}{% endif %}{% endif %}"&gt;</v>
      </c>
    </row>
    <row r="1252" spans="3:11" ht="18" x14ac:dyDescent="0.2">
      <c r="C1252">
        <v>17</v>
      </c>
      <c r="D1252" s="6" t="s">
        <v>673</v>
      </c>
      <c r="E1252" s="6"/>
      <c r="F1252" s="6"/>
      <c r="G1252">
        <v>18</v>
      </c>
      <c r="H1252" s="26" t="s">
        <v>1138</v>
      </c>
      <c r="I1252" t="str">
        <f t="shared" si="22"/>
        <v>var cr9aa_newpartsnumaged55 = $("#cr9aa_newpartsnumaged55").val();</v>
      </c>
      <c r="K1252" t="str">
        <f t="shared" si="23"/>
        <v>&lt;input class="form-control" required data-required-error="This field is required" id="cr9aa_newpartsnumaged55" type="text" value="{% if recordCount &gt; 0 %}{% assign cr9aa_newpartsnumaged55 = myquery.results.entities[0].cr9aa_newpartsnumaged55 | round: 2 %}{% if cr9aa_newpartsnumaged55 == -1.00 %}{% else %}{{myquery.results.entities[0].cr9aa_newpartsnumaged55 | round: 2}}{% endif %}{% endif %}"&gt;</v>
      </c>
    </row>
    <row r="1253" spans="3:11" ht="18" x14ac:dyDescent="0.2">
      <c r="C1253">
        <v>18</v>
      </c>
      <c r="D1253" s="6" t="s">
        <v>667</v>
      </c>
      <c r="E1253" s="6"/>
      <c r="F1253" s="6"/>
      <c r="G1253">
        <v>9</v>
      </c>
      <c r="H1253" s="26" t="s">
        <v>1129</v>
      </c>
      <c r="I1253" t="str">
        <f t="shared" si="22"/>
        <v>var cr9aa_newpartsageunknown = $("#cr9aa_newpartsageunknown").val();</v>
      </c>
      <c r="K1253" t="str">
        <f>_xlfn.CONCAT($A$1235,H1253,$B$1235,H1253,$C$1235,H1253,$D$1235,H1253,$G$1235,H1253,$H$1235)</f>
        <v>&lt;input class="form-control" required data-required-error="This field is required" id="cr9aa_newpartsageunknown" type="text" value="{% if recordCount &gt; 0 %}{% assign cr9aa_newpartsageunknown = myquery.results.entities[0].cr9aa_newpartsageunknown | round: 2 %}{% if cr9aa_newpartsageunknown == -1.00 %}{% else %}{{myquery.results.entities[0].cr9aa_newpartsageunknown | round: 2}}{% endif %}{% endif %}"&gt;</v>
      </c>
    </row>
    <row r="1254" spans="3:11" ht="18" x14ac:dyDescent="0.2">
      <c r="C1254">
        <v>19</v>
      </c>
      <c r="D1254" s="6" t="s">
        <v>671</v>
      </c>
      <c r="E1254" s="6"/>
      <c r="F1254" s="6"/>
      <c r="G1254">
        <v>13</v>
      </c>
      <c r="H1254" s="26" t="s">
        <v>1133</v>
      </c>
      <c r="I1254" t="str">
        <f t="shared" si="22"/>
        <v>var cr9aa_newpartsmen = $("#cr9aa_newpartsmen").val();</v>
      </c>
      <c r="K1254" t="str">
        <f t="shared" si="23"/>
        <v>&lt;input class="form-control" required data-required-error="This field is required" id="cr9aa_newpartsmen" type="text" value="{% if recordCount &gt; 0 %}{% assign cr9aa_newpartsmen = myquery.results.entities[0].cr9aa_newpartsmen | round: 2 %}{% if cr9aa_newpartsmen == -1.00 %}{% else %}{{myquery.results.entities[0].cr9aa_newpartsmen | round: 2}}{% endif %}{% endif %}"&gt;</v>
      </c>
    </row>
    <row r="1255" spans="3:11" ht="18" x14ac:dyDescent="0.2">
      <c r="C1255">
        <v>20</v>
      </c>
      <c r="D1255" s="6" t="s">
        <v>680</v>
      </c>
      <c r="E1255" s="6"/>
      <c r="F1255" s="6"/>
      <c r="G1255">
        <v>35</v>
      </c>
      <c r="H1255" s="26" t="s">
        <v>1155</v>
      </c>
      <c r="I1255" t="str">
        <f t="shared" si="22"/>
        <v>var cr9aa_newpartswomen = $("#cr9aa_newpartswomen").val();</v>
      </c>
      <c r="K1255" t="str">
        <f t="shared" si="23"/>
        <v>&lt;input class="form-control" required data-required-error="This field is required" id="cr9aa_newpartswomen" type="text" value="{% if recordCount &gt; 0 %}{% assign cr9aa_newpartswomen = myquery.results.entities[0].cr9aa_newpartswomen | round: 2 %}{% if cr9aa_newpartswomen == -1.00 %}{% else %}{{myquery.results.entities[0].cr9aa_newpartswomen | round: 2}}{% endif %}{% endif %}"&gt;</v>
      </c>
    </row>
    <row r="1256" spans="3:11" ht="18" x14ac:dyDescent="0.2">
      <c r="C1256">
        <v>21</v>
      </c>
      <c r="D1256" s="6" t="s">
        <v>656</v>
      </c>
      <c r="E1256" s="6"/>
      <c r="F1256" s="6"/>
      <c r="G1256">
        <v>23</v>
      </c>
      <c r="H1256" s="26" t="s">
        <v>1143</v>
      </c>
      <c r="I1256" t="str">
        <f t="shared" si="22"/>
        <v>var cr9aa_newpartsregionwest = $("#cr9aa_newpartsregionwest").val();</v>
      </c>
      <c r="K1256" t="str">
        <f t="shared" si="23"/>
        <v>&lt;input class="form-control" required data-required-error="This field is required" id="cr9aa_newpartsregionwest" type="text" value="{% if recordCount &gt; 0 %}{% assign cr9aa_newpartsregionwest = myquery.results.entities[0].cr9aa_newpartsregionwest | round: 2 %}{% if cr9aa_newpartsregionwest == -1.00 %}{% else %}{{myquery.results.entities[0].cr9aa_newpartsregionwest | round: 2}}{% endif %}{% endif %}"&gt;</v>
      </c>
    </row>
    <row r="1257" spans="3:11" ht="18" x14ac:dyDescent="0.2">
      <c r="C1257">
        <v>22</v>
      </c>
      <c r="D1257" s="6" t="s">
        <v>654</v>
      </c>
      <c r="E1257" s="6"/>
      <c r="F1257" s="6"/>
      <c r="G1257">
        <v>21</v>
      </c>
      <c r="H1257" s="26" t="s">
        <v>1141</v>
      </c>
      <c r="I1257" t="str">
        <f t="shared" si="22"/>
        <v>var cr9aa_newpartsregioncentral = $("#cr9aa_newpartsregioncentral").val();</v>
      </c>
      <c r="K1257" t="str">
        <f t="shared" si="23"/>
        <v>&lt;input class="form-control" required data-required-error="This field is required" id="cr9aa_newpartsregioncentral" type="text" value="{% if recordCount &gt; 0 %}{% assign cr9aa_newpartsregioncentral = myquery.results.entities[0].cr9aa_newpartsregioncentral | round: 2 %}{% if cr9aa_newpartsregioncentral == -1.00 %}{% else %}{{myquery.results.entities[0].cr9aa_newpartsregioncentral | round: 2}}{% endif %}{% endif %}"&gt;</v>
      </c>
    </row>
    <row r="1258" spans="3:11" ht="18" x14ac:dyDescent="0.2">
      <c r="C1258">
        <v>23</v>
      </c>
      <c r="D1258" s="6" t="s">
        <v>655</v>
      </c>
      <c r="E1258" s="6"/>
      <c r="F1258" s="6"/>
      <c r="G1258">
        <v>22</v>
      </c>
      <c r="H1258" s="26" t="s">
        <v>1142</v>
      </c>
      <c r="I1258" t="str">
        <f t="shared" si="22"/>
        <v>var cr9aa_newpartsregioneast = $("#cr9aa_newpartsregioneast").val();</v>
      </c>
      <c r="K1258" t="str">
        <f t="shared" si="23"/>
        <v>&lt;input class="form-control" required data-required-error="This field is required" id="cr9aa_newpartsregioneast" type="text" value="{% if recordCount &gt; 0 %}{% assign cr9aa_newpartsregioneast = myquery.results.entities[0].cr9aa_newpartsregioneast | round: 2 %}{% if cr9aa_newpartsregioneast == -1.00 %}{% else %}{{myquery.results.entities[0].cr9aa_newpartsregioneast | round: 2}}{% endif %}{% endif %}"&gt;</v>
      </c>
    </row>
    <row r="1259" spans="3:11" ht="18" x14ac:dyDescent="0.2">
      <c r="C1259">
        <v>24</v>
      </c>
      <c r="D1259" s="6" t="s">
        <v>657</v>
      </c>
      <c r="E1259" s="6"/>
      <c r="F1259" s="6"/>
      <c r="G1259">
        <v>24</v>
      </c>
      <c r="H1259" s="26" t="s">
        <v>1144</v>
      </c>
      <c r="I1259" t="str">
        <f t="shared" si="22"/>
        <v>var cr9aa_newpartstierab109prob = $("#cr9aa_newpartstierab109prob").val();</v>
      </c>
      <c r="K1259" t="str">
        <f t="shared" si="23"/>
        <v>&lt;input class="form-control" required data-required-error="This field is required" id="cr9aa_newpartstierab109prob" type="text" value="{% if recordCount &gt; 0 %}{% assign cr9aa_newpartstierab109prob = myquery.results.entities[0].cr9aa_newpartstierab109prob | round: 2 %}{% if cr9aa_newpartstierab109prob == -1.00 %}{% else %}{{myquery.results.entities[0].cr9aa_newpartstierab109prob | round: 2}}{% endif %}{% endif %}"&gt;</v>
      </c>
    </row>
    <row r="1260" spans="3:11" ht="18" x14ac:dyDescent="0.2">
      <c r="C1260">
        <v>25</v>
      </c>
      <c r="D1260" s="6" t="s">
        <v>662</v>
      </c>
      <c r="E1260" s="6"/>
      <c r="F1260" s="6"/>
      <c r="G1260">
        <v>29</v>
      </c>
      <c r="H1260" s="26" t="s">
        <v>1149</v>
      </c>
      <c r="I1260" t="str">
        <f t="shared" si="22"/>
        <v>var cr9aa_newpartstierfelonyprob = $("#cr9aa_newpartstierfelonyprob").val();</v>
      </c>
      <c r="K1260" t="str">
        <f t="shared" si="23"/>
        <v>&lt;input class="form-control" required data-required-error="This field is required" id="cr9aa_newpartstierfelonyprob" type="text" value="{% if recordCount &gt; 0 %}{% assign cr9aa_newpartstierfelonyprob = myquery.results.entities[0].cr9aa_newpartstierfelonyprob | round: 2 %}{% if cr9aa_newpartstierfelonyprob == -1.00 %}{% else %}{{myquery.results.entities[0].cr9aa_newpartstierfelonyprob | round: 2}}{% endif %}{% endif %}"&gt;</v>
      </c>
    </row>
    <row r="1261" spans="3:11" ht="18" x14ac:dyDescent="0.2">
      <c r="C1261">
        <v>26</v>
      </c>
      <c r="D1261" s="14" t="s">
        <v>663</v>
      </c>
      <c r="E1261" s="14"/>
      <c r="F1261" s="14"/>
      <c r="G1261">
        <v>30</v>
      </c>
      <c r="H1261" s="26" t="s">
        <v>1150</v>
      </c>
      <c r="I1261" t="str">
        <f t="shared" si="22"/>
        <v>var cr9aa_newpartstierlt30daysincustreleasedwinl = $("#cr9aa_newpartstierlt30daysincustreleasedwinl").val();</v>
      </c>
      <c r="K1261" t="str">
        <f t="shared" si="23"/>
        <v>&lt;input class="form-control" required data-required-error="This field is required" id="cr9aa_newpartstierlt30daysincustreleasedwinl" type="text" value="{% if recordCount &gt; 0 %}{% assign cr9aa_newpartstierlt30daysincustreleasedwinl = myquery.results.entities[0].cr9aa_newpartstierlt30daysincustreleasedwinl | round: 2 %}{% if cr9aa_newpartstierlt30daysincustreleasedwinl == -1.00 %}{% else %}{{myquery.results.entities[0].cr9aa_newpartstierlt30daysincustreleasedwinl | round: 2}}{% endif %}{% endif %}"&gt;</v>
      </c>
    </row>
    <row r="1262" spans="3:11" ht="18" x14ac:dyDescent="0.2">
      <c r="C1262">
        <v>27</v>
      </c>
      <c r="D1262" s="6" t="s">
        <v>658</v>
      </c>
      <c r="E1262" s="6"/>
      <c r="F1262" s="6"/>
      <c r="G1262">
        <v>25</v>
      </c>
      <c r="H1262" s="26" t="s">
        <v>1145</v>
      </c>
      <c r="I1262" t="str">
        <f t="shared" si="22"/>
        <v>var cr9aa_newpartstiercurrawaitingtrial = $("#cr9aa_newpartstiercurrawaitingtrial").val();</v>
      </c>
      <c r="K1262" t="str">
        <f t="shared" si="23"/>
        <v>&lt;input class="form-control" required data-required-error="This field is required" id="cr9aa_newpartstiercurrawaitingtrial" type="text" value="{% if recordCount &gt; 0 %}{% assign cr9aa_newpartstiercurrawaitingtrial = myquery.results.entities[0].cr9aa_newpartstiercurrawaitingtrial | round: 2 %}{% if cr9aa_newpartstiercurrawaitingtrial == -1.00 %}{% else %}{{myquery.results.entities[0].cr9aa_newpartstiercurrawaitingtrial | round: 2}}{% endif %}{% endif %}"&gt;</v>
      </c>
    </row>
    <row r="1263" spans="3:11" ht="18" x14ac:dyDescent="0.2">
      <c r="C1263">
        <v>28</v>
      </c>
      <c r="D1263" s="6" t="s">
        <v>660</v>
      </c>
      <c r="E1263" s="6"/>
      <c r="F1263" s="6"/>
      <c r="G1263">
        <v>27</v>
      </c>
      <c r="H1263" s="26" t="s">
        <v>1147</v>
      </c>
      <c r="I1263" t="str">
        <f t="shared" si="22"/>
        <v>var cr9aa_newpartstiercurronctprob = $("#cr9aa_newpartstiercurronctprob").val();</v>
      </c>
      <c r="K1263" t="str">
        <f t="shared" si="23"/>
        <v>&lt;input class="form-control" required data-required-error="This field is required" id="cr9aa_newpartstiercurronctprob" type="text" value="{% if recordCount &gt; 0 %}{% assign cr9aa_newpartstiercurronctprob = myquery.results.entities[0].cr9aa_newpartstiercurronctprob | round: 2 %}{% if cr9aa_newpartstiercurronctprob == -1.00 %}{% else %}{{myquery.results.entities[0].cr9aa_newpartstiercurronctprob | round: 2}}{% endif %}{% endif %}"&gt;</v>
      </c>
    </row>
    <row r="1264" spans="3:11" ht="18" x14ac:dyDescent="0.2">
      <c r="C1264">
        <v>29</v>
      </c>
      <c r="D1264" s="6" t="s">
        <v>666</v>
      </c>
      <c r="E1264" s="6"/>
      <c r="F1264" s="6"/>
      <c r="G1264">
        <v>33</v>
      </c>
      <c r="H1264" s="26" t="s">
        <v>1153</v>
      </c>
      <c r="I1264" t="str">
        <f t="shared" si="22"/>
        <v>var cr9aa_newpartstierspecctprobbehavioraldvdrug = $("#cr9aa_newpartstierspecctprobbehavioraldvdrug").val();</v>
      </c>
      <c r="K1264" t="str">
        <f t="shared" si="23"/>
        <v>&lt;input class="form-control" required data-required-error="This field is required" id="cr9aa_newpartstierspecctprobbehavioraldvdrug" type="text" value="{% if recordCount &gt; 0 %}{% assign cr9aa_newpartstierspecctprobbehavioraldvdrug = myquery.results.entities[0].cr9aa_newpartstierspecctprobbehavioraldvdrug | round: 2 %}{% if cr9aa_newpartstierspecctprobbehavioraldvdrug == -1.00 %}{% else %}{{myquery.results.entities[0].cr9aa_newpartstierspecctprobbehavioraldvdrug | round: 2}}{% endif %}{% endif %}"&gt;</v>
      </c>
    </row>
    <row r="1265" spans="3:11" ht="18" x14ac:dyDescent="0.2">
      <c r="C1265">
        <v>30</v>
      </c>
      <c r="D1265" s="6" t="s">
        <v>661</v>
      </c>
      <c r="E1265" s="6"/>
      <c r="F1265" s="6"/>
      <c r="G1265">
        <v>28</v>
      </c>
      <c r="H1265" s="26" t="s">
        <v>1148</v>
      </c>
      <c r="I1265" t="str">
        <f t="shared" si="22"/>
        <v>var cr9aa_newpartstiercurronparole = $("#cr9aa_newpartstiercurronparole").val();</v>
      </c>
      <c r="K1265" t="str">
        <f t="shared" si="23"/>
        <v>&lt;input class="form-control" required data-required-error="This field is required" id="cr9aa_newpartstiercurronparole" type="text" value="{% if recordCount &gt; 0 %}{% assign cr9aa_newpartstiercurronparole = myquery.results.entities[0].cr9aa_newpartstiercurronparole | round: 2 %}{% if cr9aa_newpartstiercurronparole == -1.00 %}{% else %}{{myquery.results.entities[0].cr9aa_newpartstiercurronparole | round: 2}}{% endif %}{% endif %}"&gt;</v>
      </c>
    </row>
    <row r="1266" spans="3:11" ht="18" x14ac:dyDescent="0.2">
      <c r="C1266">
        <v>31</v>
      </c>
      <c r="D1266" s="6" t="s">
        <v>659</v>
      </c>
      <c r="E1266" s="6"/>
      <c r="F1266" s="6"/>
      <c r="G1266">
        <v>26</v>
      </c>
      <c r="H1266" s="26" t="s">
        <v>1146</v>
      </c>
      <c r="I1266" t="str">
        <f t="shared" si="22"/>
        <v>var cr9aa_newpartstiercurrincust = $("#cr9aa_newpartstiercurrincust").val();</v>
      </c>
      <c r="K1266" t="str">
        <f t="shared" si="23"/>
        <v>&lt;input class="form-control" required data-required-error="This field is required" id="cr9aa_newpartstiercurrincust" type="text" value="{% if recordCount &gt; 0 %}{% assign cr9aa_newpartstiercurrincust = myquery.results.entities[0].cr9aa_newpartstiercurrincust | round: 2 %}{% if cr9aa_newpartstiercurrincust == -1.00 %}{% else %}{{myquery.results.entities[0].cr9aa_newpartstiercurrincust | round: 2}}{% endif %}{% endif %}"&gt;</v>
      </c>
    </row>
    <row r="1267" spans="3:11" ht="18" x14ac:dyDescent="0.2">
      <c r="C1267">
        <v>32</v>
      </c>
      <c r="D1267" s="6" t="s">
        <v>665</v>
      </c>
      <c r="E1267" s="6"/>
      <c r="F1267" s="6"/>
      <c r="G1267">
        <v>32</v>
      </c>
      <c r="H1267" s="26" t="s">
        <v>1152</v>
      </c>
      <c r="I1267" t="str">
        <f t="shared" si="22"/>
        <v>var cr9aa_newpartstieroutjurisdiction = $("#cr9aa_newpartstieroutjurisdiction").val();</v>
      </c>
      <c r="K1267" t="str">
        <f t="shared" si="23"/>
        <v>&lt;input class="form-control" required data-required-error="This field is required" id="cr9aa_newpartstieroutjurisdiction" type="text" value="{% if recordCount &gt; 0 %}{% assign cr9aa_newpartstieroutjurisdiction = myquery.results.entities[0].cr9aa_newpartstieroutjurisdiction | round: 2 %}{% if cr9aa_newpartstieroutjurisdiction == -1.00 %}{% else %}{{myquery.results.entities[0].cr9aa_newpartstieroutjurisdiction | round: 2}}{% endif %}{% endif %}"&gt;</v>
      </c>
    </row>
    <row r="1268" spans="3:11" ht="18" x14ac:dyDescent="0.2">
      <c r="C1268">
        <v>33</v>
      </c>
      <c r="D1268" s="6" t="s">
        <v>664</v>
      </c>
      <c r="E1268" s="6"/>
      <c r="F1268" s="6"/>
      <c r="G1268">
        <v>31</v>
      </c>
      <c r="H1268" s="26" t="s">
        <v>1151</v>
      </c>
      <c r="I1268" t="str">
        <f t="shared" ref="I1268:I1284" si="24">_xlfn.CONCAT($H$1,H1268,$I$1,H1268,$J$1)</f>
        <v>var cr9aa_newpartstiernonetheabove = $("#cr9aa_newpartstiernonetheabove").val();</v>
      </c>
      <c r="K1268" t="str">
        <f t="shared" si="23"/>
        <v>&lt;input class="form-control" required data-required-error="This field is required" id="cr9aa_newpartstiernonetheabove" type="text" value="{% if recordCount &gt; 0 %}{% assign cr9aa_newpartstiernonetheabove = myquery.results.entities[0].cr9aa_newpartstiernonetheabove | round: 2 %}{% if cr9aa_newpartstiernonetheabove == -1.00 %}{% else %}{{myquery.results.entities[0].cr9aa_newpartstiernonetheabove | round: 2}}{% endif %}{% endif %}"&gt;</v>
      </c>
    </row>
    <row r="1269" spans="3:11" ht="18" x14ac:dyDescent="0.2">
      <c r="C1269">
        <v>34</v>
      </c>
      <c r="D1269" t="s">
        <v>355</v>
      </c>
      <c r="G1269">
        <v>5</v>
      </c>
      <c r="H1269" s="26" t="s">
        <v>436</v>
      </c>
      <c r="I1269" t="str">
        <f t="shared" si="24"/>
        <v>var cr9aa_goalswomennumcompletedtransitionplan = $("#cr9aa_goalswomennumcompletedtransitionplan").val();</v>
      </c>
      <c r="K1269" t="str">
        <f t="shared" si="23"/>
        <v>&lt;input class="form-control" required data-required-error="This field is required" id="cr9aa_goalswomennumcompletedtransitionplan" type="text" value="{% if recordCount &gt; 0 %}{% assign cr9aa_goalswomennumcompletedtransitionplan = myquery.results.entities[0].cr9aa_goalswomennumcompletedtransitionplan | round: 2 %}{% if cr9aa_goalswomennumcompletedtransitionplan == -1.00 %}{% else %}{{myquery.results.entities[0].cr9aa_goalswomennumcompletedtransitionplan | round: 2}}{% endif %}{% endif %}"&gt;</v>
      </c>
    </row>
    <row r="1270" spans="3:11" ht="18" x14ac:dyDescent="0.2">
      <c r="C1270">
        <v>35</v>
      </c>
      <c r="D1270" t="s">
        <v>364</v>
      </c>
      <c r="G1270">
        <v>6</v>
      </c>
      <c r="H1270" s="26" t="s">
        <v>437</v>
      </c>
      <c r="I1270" t="str">
        <f t="shared" si="24"/>
        <v>var cr9aa_goalswomennumcomptransitionplanwhincarc = $("#cr9aa_goalswomennumcomptransitionplanwhincarc").val();</v>
      </c>
      <c r="K1270" t="str">
        <f t="shared" si="23"/>
        <v>&lt;input class="form-control" required data-required-error="This field is required" id="cr9aa_goalswomennumcomptransitionplanwhincarc" type="text" value="{% if recordCount &gt; 0 %}{% assign cr9aa_goalswomennumcomptransitionplanwhincarc = myquery.results.entities[0].cr9aa_goalswomennumcomptransitionplanwhincarc | round: 2 %}{% if cr9aa_goalswomennumcomptransitionplanwhincarc == -1.00 %}{% else %}{{myquery.results.entities[0].cr9aa_goalswomennumcomptransitionplanwhincarc | round: 2}}{% endif %}{% endif %}"&gt;</v>
      </c>
    </row>
    <row r="1271" spans="3:11" ht="18" x14ac:dyDescent="0.2">
      <c r="C1271">
        <v>36</v>
      </c>
      <c r="D1271" t="s">
        <v>365</v>
      </c>
      <c r="G1271">
        <v>8</v>
      </c>
      <c r="H1271" s="26" t="s">
        <v>439</v>
      </c>
      <c r="I1271" t="str">
        <f t="shared" si="24"/>
        <v>var cr9aa_goalswomennumreccasemgmtonrelease = $("#cr9aa_goalswomennumreccasemgmtonrelease").val();</v>
      </c>
      <c r="K1271" t="str">
        <f t="shared" si="23"/>
        <v>&lt;input class="form-control" required data-required-error="This field is required" id="cr9aa_goalswomennumreccasemgmtonrelease" type="text" value="{% if recordCount &gt; 0 %}{% assign cr9aa_goalswomennumreccasemgmtonrelease = myquery.results.entities[0].cr9aa_goalswomennumreccasemgmtonrelease | round: 2 %}{% if cr9aa_goalswomennumreccasemgmtonrelease == -1.00 %}{% else %}{{myquery.results.entities[0].cr9aa_goalswomennumreccasemgmtonrelease | round: 2}}{% endif %}{% endif %}"&gt;</v>
      </c>
    </row>
    <row r="1272" spans="3:11" ht="18" x14ac:dyDescent="0.2">
      <c r="C1272">
        <v>37</v>
      </c>
      <c r="D1272" t="s">
        <v>356</v>
      </c>
      <c r="G1272">
        <v>2</v>
      </c>
      <c r="H1272" s="26" t="s">
        <v>433</v>
      </c>
      <c r="I1272" t="str">
        <f t="shared" si="24"/>
        <v>var cr9aa_goalswomennumcompletedatleast1goal = $("#cr9aa_goalswomennumcompletedatleast1goal").val();</v>
      </c>
      <c r="K1272" t="str">
        <f t="shared" si="23"/>
        <v>&lt;input class="form-control" required data-required-error="This field is required" id="cr9aa_goalswomennumcompletedatleast1goal" type="text" value="{% if recordCount &gt; 0 %}{% assign cr9aa_goalswomennumcompletedatleast1goal = myquery.results.entities[0].cr9aa_goalswomennumcompletedatleast1goal | round: 2 %}{% if cr9aa_goalswomennumcompletedatleast1goal == -1.00 %}{% else %}{{myquery.results.entities[0].cr9aa_goalswomennumcompletedatleast1goal | round: 2}}{% endif %}{% endif %}"&gt;</v>
      </c>
    </row>
    <row r="1273" spans="3:11" ht="18" x14ac:dyDescent="0.2">
      <c r="C1273">
        <v>38</v>
      </c>
      <c r="D1273" t="s">
        <v>357</v>
      </c>
      <c r="G1273">
        <v>3</v>
      </c>
      <c r="H1273" s="26" t="s">
        <v>434</v>
      </c>
      <c r="I1273" t="str">
        <f t="shared" si="24"/>
        <v>var cr9aa_goalswomennumcompletedatleast2goals = $("#cr9aa_goalswomennumcompletedatleast2goals").val();</v>
      </c>
      <c r="K1273" t="str">
        <f t="shared" si="23"/>
        <v>&lt;input class="form-control" required data-required-error="This field is required" id="cr9aa_goalswomennumcompletedatleast2goals" type="text" value="{% if recordCount &gt; 0 %}{% assign cr9aa_goalswomennumcompletedatleast2goals = myquery.results.entities[0].cr9aa_goalswomennumcompletedatleast2goals | round: 2 %}{% if cr9aa_goalswomennumcompletedatleast2goals == -1.00 %}{% else %}{{myquery.results.entities[0].cr9aa_goalswomennumcompletedatleast2goals | round: 2}}{% endif %}{% endif %}"&gt;</v>
      </c>
    </row>
    <row r="1274" spans="3:11" ht="18" x14ac:dyDescent="0.2">
      <c r="C1274">
        <v>39</v>
      </c>
      <c r="D1274" t="s">
        <v>358</v>
      </c>
      <c r="G1274">
        <v>4</v>
      </c>
      <c r="H1274" s="26" t="s">
        <v>435</v>
      </c>
      <c r="I1274" t="str">
        <f t="shared" si="24"/>
        <v>var cr9aa_goalswomennumcompletedatleast3goals = $("#cr9aa_goalswomennumcompletedatleast3goals").val();</v>
      </c>
      <c r="K1274" t="str">
        <f t="shared" si="23"/>
        <v>&lt;input class="form-control" required data-required-error="This field is required" id="cr9aa_goalswomennumcompletedatleast3goals" type="text" value="{% if recordCount &gt; 0 %}{% assign cr9aa_goalswomennumcompletedatleast3goals = myquery.results.entities[0].cr9aa_goalswomennumcompletedatleast3goals | round: 2 %}{% if cr9aa_goalswomennumcompletedatleast3goals == -1.00 %}{% else %}{{myquery.results.entities[0].cr9aa_goalswomennumcompletedatleast3goals | round: 2}}{% endif %}{% endif %}"&gt;</v>
      </c>
    </row>
    <row r="1275" spans="3:11" ht="18" x14ac:dyDescent="0.2">
      <c r="C1275">
        <v>40</v>
      </c>
      <c r="D1275" t="s">
        <v>359</v>
      </c>
      <c r="G1275">
        <v>7</v>
      </c>
      <c r="H1275" s="26" t="s">
        <v>438</v>
      </c>
      <c r="I1275" t="str">
        <f t="shared" si="24"/>
        <v>var cr9aa_goalswomennummatchedamentornavigator = $("#cr9aa_goalswomennummatchedamentornavigator").val();</v>
      </c>
      <c r="K1275" t="str">
        <f t="shared" si="23"/>
        <v>&lt;input class="form-control" required data-required-error="This field is required" id="cr9aa_goalswomennummatchedamentornavigator" type="text" value="{% if recordCount &gt; 0 %}{% assign cr9aa_goalswomennummatchedamentornavigator = myquery.results.entities[0].cr9aa_goalswomennummatchedamentornavigator | round: 2 %}{% if cr9aa_goalswomennummatchedamentornavigator == -1.00 %}{% else %}{{myquery.results.entities[0].cr9aa_goalswomennummatchedamentornavigator | round: 2}}{% endif %}{% endif %}"&gt;</v>
      </c>
    </row>
    <row r="1276" spans="3:11" ht="18" x14ac:dyDescent="0.2">
      <c r="C1276">
        <v>41</v>
      </c>
      <c r="D1276" s="36" t="s">
        <v>366</v>
      </c>
      <c r="E1276" s="36"/>
      <c r="F1276" s="36"/>
      <c r="G1276">
        <v>48</v>
      </c>
      <c r="H1276" s="26" t="s">
        <v>445</v>
      </c>
      <c r="I1276" t="str">
        <f t="shared" si="24"/>
        <v>var cr9aa_svcsmennumrecneedsscreeningwhileincarc = $("#cr9aa_svcsmennumrecneedsscreeningwhileincarc").val();</v>
      </c>
      <c r="K1276" t="str">
        <f t="shared" si="23"/>
        <v>&lt;input class="form-control" required data-required-error="This field is required" id="cr9aa_svcsmennumrecneedsscreeningwhileincarc" type="text" value="{% if recordCount &gt; 0 %}{% assign cr9aa_svcsmennumrecneedsscreeningwhileincarc = myquery.results.entities[0].cr9aa_svcsmennumrecneedsscreeningwhileincarc | round: 2 %}{% if cr9aa_svcsmennumrecneedsscreeningwhileincarc == -1.00 %}{% else %}{{myquery.results.entities[0].cr9aa_svcsmennumrecneedsscreeningwhileincarc | round: 2}}{% endif %}{% endif %}"&gt;</v>
      </c>
    </row>
    <row r="1277" spans="3:11" ht="18" x14ac:dyDescent="0.2">
      <c r="C1277">
        <v>42</v>
      </c>
      <c r="D1277" t="s">
        <v>367</v>
      </c>
      <c r="G1277">
        <v>49</v>
      </c>
      <c r="H1277" s="26" t="s">
        <v>446</v>
      </c>
      <c r="I1277" t="str">
        <f t="shared" si="24"/>
        <v>var cr9aa_svcsmennumrecreentryplanwhileincarc = $("#cr9aa_svcsmennumrecreentryplanwhileincarc").val();</v>
      </c>
      <c r="K1277" t="str">
        <f t="shared" si="23"/>
        <v>&lt;input class="form-control" required data-required-error="This field is required" id="cr9aa_svcsmennumrecreentryplanwhileincarc" type="text" value="{% if recordCount &gt; 0 %}{% assign cr9aa_svcsmennumrecreentryplanwhileincarc = myquery.results.entities[0].cr9aa_svcsmennumrecreentryplanwhileincarc | round: 2 %}{% if cr9aa_svcsmennumrecreentryplanwhileincarc == -1.00 %}{% else %}{{myquery.results.entities[0].cr9aa_svcsmennumrecreentryplanwhileincarc | round: 2}}{% endif %}{% endif %}"&gt;</v>
      </c>
    </row>
    <row r="1278" spans="3:11" ht="18" x14ac:dyDescent="0.2">
      <c r="C1278">
        <v>43</v>
      </c>
      <c r="D1278" t="s">
        <v>360</v>
      </c>
      <c r="G1278">
        <v>47</v>
      </c>
      <c r="H1278" s="26" t="s">
        <v>444</v>
      </c>
      <c r="I1278" t="str">
        <f t="shared" si="24"/>
        <v>var cr9aa_svcsmennummatchedmentornavigator = $("#cr9aa_svcsmennummatchedmentornavigator").val();</v>
      </c>
      <c r="K1278" t="str">
        <f t="shared" si="23"/>
        <v>&lt;input class="form-control" required data-required-error="This field is required" id="cr9aa_svcsmennummatchedmentornavigator" type="text" value="{% if recordCount &gt; 0 %}{% assign cr9aa_svcsmennummatchedmentornavigator = myquery.results.entities[0].cr9aa_svcsmennummatchedmentornavigator | round: 2 %}{% if cr9aa_svcsmennummatchedmentornavigator == -1.00 %}{% else %}{{myquery.results.entities[0].cr9aa_svcsmennummatchedmentornavigator | round: 2}}{% endif %}{% endif %}"&gt;</v>
      </c>
    </row>
    <row r="1279" spans="3:11" ht="18" x14ac:dyDescent="0.2">
      <c r="C1279">
        <v>44</v>
      </c>
      <c r="D1279" s="3" t="s">
        <v>242</v>
      </c>
      <c r="E1279" s="3"/>
      <c r="F1279" s="3"/>
      <c r="G1279">
        <v>44</v>
      </c>
      <c r="H1279" s="26" t="s">
        <v>442</v>
      </c>
      <c r="I1279" t="str">
        <f t="shared" si="24"/>
        <v>var cr9aa_outcomesnumsuccessfullycompletedprog = $("#cr9aa_outcomesnumsuccessfullycompletedprog").val();</v>
      </c>
      <c r="K1279" t="str">
        <f t="shared" si="23"/>
        <v>&lt;input class="form-control" required data-required-error="This field is required" id="cr9aa_outcomesnumsuccessfullycompletedprog" type="text" value="{% if recordCount &gt; 0 %}{% assign cr9aa_outcomesnumsuccessfullycompletedprog = myquery.results.entities[0].cr9aa_outcomesnumsuccessfullycompletedprog | round: 2 %}{% if cr9aa_outcomesnumsuccessfullycompletedprog == -1.00 %}{% else %}{{myquery.results.entities[0].cr9aa_outcomesnumsuccessfullycompletedprog | round: 2}}{% endif %}{% endif %}"&gt;</v>
      </c>
    </row>
    <row r="1280" spans="3:11" ht="18" x14ac:dyDescent="0.2">
      <c r="C1280">
        <v>45</v>
      </c>
      <c r="D1280" s="3" t="s">
        <v>361</v>
      </c>
      <c r="E1280" s="3"/>
      <c r="F1280" s="3"/>
      <c r="G1280">
        <v>45</v>
      </c>
      <c r="H1280" s="26" t="s">
        <v>443</v>
      </c>
      <c r="I1280" t="str">
        <f t="shared" si="24"/>
        <v>var cr9aa_outcomesnumunsucccompletedprog = $("#cr9aa_outcomesnumunsucccompletedprog").val();</v>
      </c>
      <c r="K1280" t="str">
        <f t="shared" si="23"/>
        <v>&lt;input class="form-control" required data-required-error="This field is required" id="cr9aa_outcomesnumunsucccompletedprog" type="text" value="{% if recordCount &gt; 0 %}{% assign cr9aa_outcomesnumunsucccompletedprog = myquery.results.entities[0].cr9aa_outcomesnumunsucccompletedprog | round: 2 %}{% if cr9aa_outcomesnumunsucccompletedprog == -1.00 %}{% else %}{{myquery.results.entities[0].cr9aa_outcomesnumunsucccompletedprog | round: 2}}{% endif %}{% endif %}"&gt;</v>
      </c>
    </row>
    <row r="1281" spans="1:12" ht="18" x14ac:dyDescent="0.2">
      <c r="C1281">
        <v>46</v>
      </c>
      <c r="D1281" s="3" t="s">
        <v>362</v>
      </c>
      <c r="E1281" s="3"/>
      <c r="F1281" s="3"/>
      <c r="G1281">
        <v>43</v>
      </c>
      <c r="H1281" s="26" t="s">
        <v>441</v>
      </c>
      <c r="I1281" t="str">
        <f t="shared" si="24"/>
        <v>var cr9aa_outcomesnumnewslettersproduced = $("#cr9aa_outcomesnumnewslettersproduced").val();</v>
      </c>
      <c r="K1281" t="str">
        <f t="shared" si="23"/>
        <v>&lt;input class="form-control" required data-required-error="This field is required" id="cr9aa_outcomesnumnewslettersproduced" type="text" value="{% if recordCount &gt; 0 %}{% assign cr9aa_outcomesnumnewslettersproduced = myquery.results.entities[0].cr9aa_outcomesnumnewslettersproduced | round: 2 %}{% if cr9aa_outcomesnumnewslettersproduced == -1.00 %}{% else %}{{myquery.results.entities[0].cr9aa_outcomesnumnewslettersproduced | round: 2}}{% endif %}{% endif %}"&gt;</v>
      </c>
    </row>
    <row r="1282" spans="1:12" ht="18" x14ac:dyDescent="0.2">
      <c r="C1282">
        <v>47</v>
      </c>
      <c r="D1282" s="3" t="s">
        <v>2283</v>
      </c>
      <c r="E1282" s="3"/>
      <c r="F1282" s="3"/>
      <c r="G1282">
        <v>42</v>
      </c>
      <c r="H1282" s="27" t="s">
        <v>2284</v>
      </c>
      <c r="I1282" t="str">
        <f t="shared" si="24"/>
        <v>var cr9aa_outcomescompleteatleast1goal = $("#cr9aa_outcomescompleteatleast1goal").val();</v>
      </c>
      <c r="K1282" t="str">
        <f t="shared" si="23"/>
        <v>&lt;input class="form-control" required data-required-error="This field is required" id="cr9aa_outcomescompleteatleast1goal" type="text" value="{% if recordCount &gt; 0 %}{% assign cr9aa_outcomescompleteatleast1goal = myquery.results.entities[0].cr9aa_outcomescompleteatleast1goal | round: 2 %}{% if cr9aa_outcomescompleteatleast1goal == -1.00 %}{% else %}{{myquery.results.entities[0].cr9aa_outcomescompleteatleast1goal | round: 2}}{% endif %}{% endif %}"&gt;</v>
      </c>
    </row>
    <row r="1283" spans="1:12" ht="18" x14ac:dyDescent="0.2">
      <c r="C1283">
        <v>48</v>
      </c>
      <c r="D1283" s="36" t="s">
        <v>363</v>
      </c>
      <c r="E1283" s="36"/>
      <c r="F1283" s="36"/>
      <c r="G1283">
        <v>37</v>
      </c>
      <c r="H1283" s="26" t="s">
        <v>440</v>
      </c>
      <c r="I1283" t="str">
        <f t="shared" si="24"/>
        <v>var cr9aa_nummentornavigatorstrained = $("#cr9aa_nummentornavigatorstrained").val();</v>
      </c>
      <c r="K1283" t="str">
        <f t="shared" si="23"/>
        <v>&lt;input class="form-control" required data-required-error="This field is required" id="cr9aa_nummentornavigatorstrained" type="text" value="{% if recordCount &gt; 0 %}{% assign cr9aa_nummentornavigatorstrained = myquery.results.entities[0].cr9aa_nummentornavigatorstrained | round: 2 %}{% if cr9aa_nummentornavigatorstrained == -1.00 %}{% else %}{{myquery.results.entities[0].cr9aa_nummentornavigatorstrained | round: 2}}{% endif %}{% endif %}"&gt;</v>
      </c>
    </row>
    <row r="1284" spans="1:12" ht="18" x14ac:dyDescent="0.2">
      <c r="C1284">
        <v>49</v>
      </c>
      <c r="D1284" t="s">
        <v>1305</v>
      </c>
      <c r="G1284">
        <v>1</v>
      </c>
      <c r="H1284" s="27" t="s">
        <v>447</v>
      </c>
      <c r="I1284" t="str">
        <f t="shared" si="24"/>
        <v>var cr9aa_averagenumbermenteesmentor = $("#cr9aa_averagenumbermenteesmentor").val();</v>
      </c>
      <c r="K1284" t="str">
        <f t="shared" si="23"/>
        <v>&lt;input class="form-control" required data-required-error="This field is required" id="cr9aa_averagenumbermenteesmentor" type="text" value="{% if recordCount &gt; 0 %}{% assign cr9aa_averagenumbermenteesmentor = myquery.results.entities[0].cr9aa_averagenumbermenteesmentor | round: 2 %}{% if cr9aa_averagenumbermenteesmentor == -1.00 %}{% else %}{{myquery.results.entities[0].cr9aa_averagenumbermenteesmentor | round: 2}}{% endif %}{% endif %}"&gt;</v>
      </c>
    </row>
    <row r="1285" spans="1:12" ht="18" x14ac:dyDescent="0.2">
      <c r="A1285" t="s">
        <v>2434</v>
      </c>
      <c r="B1285" s="2" t="s">
        <v>2314</v>
      </c>
      <c r="C1285">
        <v>54</v>
      </c>
      <c r="D1285" s="2" t="s">
        <v>2314</v>
      </c>
      <c r="F1285" s="2"/>
      <c r="G1285">
        <v>5</v>
      </c>
      <c r="H1285" s="26" t="s">
        <v>2485</v>
      </c>
      <c r="I1285" t="str">
        <f t="shared" ref="I1285:I1316" si="25">_xlfn.CONCAT($H$1,H1285,$I$1,H1285,$J$1)</f>
        <v>var crdae_administrativecoordinatorbudget = $("#crdae_administrativecoordinatorbudget").val();</v>
      </c>
      <c r="J1285" t="str">
        <f t="shared" ref="J1285:J1316" si="26">_xlfn.CONCAT($L$1,H1285,$K$1,H1285,"),")</f>
        <v>"crdae_administrativecoordinatorbudget": Number(crdae_administrativecoordinatorbudget),</v>
      </c>
      <c r="L1285" s="31" t="str">
        <f t="shared" ref="L1285:L1316" si="27">_xlfn.CONCAT("&lt;td&gt;",$A$1,H1285,$C$1,H1285,$D$1,"&lt;/td&gt;")</f>
        <v>&lt;td&gt; &lt;input class="form-control" id="crdae_administrativecoordinatorbudget"  type="number" value="{% if recordCount &gt; 0 %}{{myquery.results.entities[0].crdae_administrativecoordinatorbudget}} {% endif %}"&gt;&lt;/td&gt;</v>
      </c>
    </row>
    <row r="1286" spans="1:12" ht="18" x14ac:dyDescent="0.2">
      <c r="B1286" s="2" t="s">
        <v>2344</v>
      </c>
      <c r="C1286">
        <v>86</v>
      </c>
      <c r="D1286" s="2" t="s">
        <v>2344</v>
      </c>
      <c r="F1286" s="2"/>
      <c r="G1286">
        <v>37</v>
      </c>
      <c r="H1286" s="26" t="s">
        <v>2486</v>
      </c>
      <c r="I1286" t="str">
        <f t="shared" si="25"/>
        <v>var crdae_administrativecoordinatorcurrent = $("#crdae_administrativecoordinatorcurrent").val();</v>
      </c>
      <c r="J1286" t="str">
        <f t="shared" si="26"/>
        <v>"crdae_administrativecoordinatorcurrent": Number(crdae_administrativecoordinatorcurrent),</v>
      </c>
      <c r="L1286" s="31" t="str">
        <f t="shared" si="27"/>
        <v>&lt;td&gt; &lt;input class="form-control" id="crdae_administrativecoordinatorcurrent"  type="number" value="{% if recordCount &gt; 0 %}{{myquery.results.entities[0].crdae_administrativecoordinatorcurrent}} {% endif %}"&gt;&lt;/td&gt;</v>
      </c>
    </row>
    <row r="1287" spans="1:12" ht="18" x14ac:dyDescent="0.2">
      <c r="B1287" s="2" t="s">
        <v>2404</v>
      </c>
      <c r="C1287">
        <v>150</v>
      </c>
      <c r="D1287" s="2" t="s">
        <v>2404</v>
      </c>
      <c r="F1287" s="2"/>
      <c r="G1287">
        <v>101</v>
      </c>
      <c r="H1287" s="26" t="s">
        <v>2487</v>
      </c>
      <c r="I1287" t="str">
        <f t="shared" si="25"/>
        <v>var crdae_administrativecoordinatorfurther = $("#crdae_administrativecoordinatorfurther").val();</v>
      </c>
      <c r="J1287" t="str">
        <f t="shared" si="26"/>
        <v>"crdae_administrativecoordinatorfurther": Number(crdae_administrativecoordinatorfurther),</v>
      </c>
      <c r="L1287" s="31" t="str">
        <f t="shared" si="27"/>
        <v>&lt;td&gt; &lt;input class="form-control" id="crdae_administrativecoordinatorfurther"  type="number" value="{% if recordCount &gt; 0 %}{{myquery.results.entities[0].crdae_administrativecoordinatorfurther}} {% endif %}"&gt;&lt;/td&gt;</v>
      </c>
    </row>
    <row r="1288" spans="1:12" ht="18" x14ac:dyDescent="0.2">
      <c r="B1288" s="2" t="s">
        <v>2374</v>
      </c>
      <c r="C1288">
        <v>118</v>
      </c>
      <c r="D1288" s="2" t="s">
        <v>2374</v>
      </c>
      <c r="F1288" s="2"/>
      <c r="G1288">
        <v>69</v>
      </c>
      <c r="H1288" s="26" t="s">
        <v>2488</v>
      </c>
      <c r="I1288" t="str">
        <f t="shared" si="25"/>
        <v>var crdae_administrativecoordinatortotal = $("#crdae_administrativecoordinatortotal").val();</v>
      </c>
      <c r="J1288" t="str">
        <f t="shared" si="26"/>
        <v>"crdae_administrativecoordinatortotal": Number(crdae_administrativecoordinatortotal),</v>
      </c>
      <c r="L1288" s="31" t="str">
        <f t="shared" si="27"/>
        <v>&lt;td&gt; &lt;input class="form-control" id="crdae_administrativecoordinatortotal"  type="number" value="{% if recordCount &gt; 0 %}{{myquery.results.entities[0].crdae_administrativecoordinatortotal}} {% endif %}"&gt;&lt;/td&gt;</v>
      </c>
    </row>
    <row r="1289" spans="1:12" ht="18" x14ac:dyDescent="0.2">
      <c r="A1289" t="s">
        <v>2450</v>
      </c>
      <c r="B1289" s="2" t="s">
        <v>2330</v>
      </c>
      <c r="C1289">
        <v>71</v>
      </c>
      <c r="D1289" s="2" t="s">
        <v>2330</v>
      </c>
      <c r="F1289" s="2"/>
      <c r="G1289">
        <v>22</v>
      </c>
      <c r="H1289" s="26" t="s">
        <v>2489</v>
      </c>
      <c r="I1289" t="str">
        <f t="shared" si="25"/>
        <v>var crdae_auxiliaryfundsmiscbudget = $("#crdae_auxiliaryfundsmiscbudget").val();</v>
      </c>
      <c r="J1289" t="str">
        <f t="shared" si="26"/>
        <v>"crdae_auxiliaryfundsmiscbudget": Number(crdae_auxiliaryfundsmiscbudget),</v>
      </c>
      <c r="L1289" s="31" t="str">
        <f t="shared" si="27"/>
        <v>&lt;td&gt; &lt;input class="form-control" id="crdae_auxiliaryfundsmiscbudget"  type="number" value="{% if recordCount &gt; 0 %}{{myquery.results.entities[0].crdae_auxiliaryfundsmiscbudget}} {% endif %}"&gt;&lt;/td&gt;</v>
      </c>
    </row>
    <row r="1290" spans="1:12" ht="18" x14ac:dyDescent="0.2">
      <c r="B1290" s="2" t="s">
        <v>2360</v>
      </c>
      <c r="C1290">
        <v>103</v>
      </c>
      <c r="D1290" s="2" t="s">
        <v>2360</v>
      </c>
      <c r="F1290" s="2"/>
      <c r="G1290">
        <v>54</v>
      </c>
      <c r="H1290" s="26" t="s">
        <v>2533</v>
      </c>
      <c r="I1290" t="str">
        <f t="shared" si="25"/>
        <v>var crdae_auxiliaryfundsmisccurrent = $("#crdae_auxiliaryfundsmisccurrent").val();</v>
      </c>
      <c r="J1290" t="str">
        <f t="shared" si="26"/>
        <v>"crdae_auxiliaryfundsmisccurrent": Number(crdae_auxiliaryfundsmisccurrent),</v>
      </c>
      <c r="L1290" s="31" t="str">
        <f t="shared" si="27"/>
        <v>&lt;td&gt; &lt;input class="form-control" id="crdae_auxiliaryfundsmisccurrent"  type="number" value="{% if recordCount &gt; 0 %}{{myquery.results.entities[0].crdae_auxiliaryfundsmisccurrent}} {% endif %}"&gt;&lt;/td&gt;</v>
      </c>
    </row>
    <row r="1291" spans="1:12" ht="18" x14ac:dyDescent="0.2">
      <c r="B1291" s="2" t="s">
        <v>2420</v>
      </c>
      <c r="C1291">
        <v>167</v>
      </c>
      <c r="D1291" s="2" t="s">
        <v>2420</v>
      </c>
      <c r="F1291" s="2"/>
      <c r="G1291">
        <v>118</v>
      </c>
      <c r="H1291" s="26" t="s">
        <v>2534</v>
      </c>
      <c r="I1291" t="str">
        <f t="shared" si="25"/>
        <v>var crdae_auxiliaryfundsmiscfurther = $("#crdae_auxiliaryfundsmiscfurther").val();</v>
      </c>
      <c r="J1291" t="str">
        <f t="shared" si="26"/>
        <v>"crdae_auxiliaryfundsmiscfurther": Number(crdae_auxiliaryfundsmiscfurther),</v>
      </c>
      <c r="L1291" s="31" t="str">
        <f t="shared" si="27"/>
        <v>&lt;td&gt; &lt;input class="form-control" id="crdae_auxiliaryfundsmiscfurther"  type="number" value="{% if recordCount &gt; 0 %}{{myquery.results.entities[0].crdae_auxiliaryfundsmiscfurther}} {% endif %}"&gt;&lt;/td&gt;</v>
      </c>
    </row>
    <row r="1292" spans="1:12" ht="18" x14ac:dyDescent="0.2">
      <c r="B1292" s="2" t="s">
        <v>2390</v>
      </c>
      <c r="C1292">
        <v>135</v>
      </c>
      <c r="D1292" s="2" t="s">
        <v>2390</v>
      </c>
      <c r="F1292" s="2"/>
      <c r="G1292">
        <v>86</v>
      </c>
      <c r="H1292" s="26" t="s">
        <v>2535</v>
      </c>
      <c r="I1292" t="str">
        <f t="shared" si="25"/>
        <v>var crdae_auxiliaryfundsmisctotal = $("#crdae_auxiliaryfundsmisctotal").val();</v>
      </c>
      <c r="J1292" t="str">
        <f t="shared" si="26"/>
        <v>"crdae_auxiliaryfundsmisctotal": Number(crdae_auxiliaryfundsmisctotal),</v>
      </c>
      <c r="L1292" s="31" t="str">
        <f t="shared" si="27"/>
        <v>&lt;td&gt; &lt;input class="form-control" id="crdae_auxiliaryfundsmisctotal"  type="number" value="{% if recordCount &gt; 0 %}{{myquery.results.entities[0].crdae_auxiliaryfundsmisctotal}} {% endif %}"&gt;&lt;/td&gt;</v>
      </c>
    </row>
    <row r="1293" spans="1:12" ht="18" x14ac:dyDescent="0.2">
      <c r="A1293" t="s">
        <v>2440</v>
      </c>
      <c r="B1293" s="2" t="s">
        <v>2320</v>
      </c>
      <c r="C1293">
        <v>61</v>
      </c>
      <c r="D1293" s="2" t="s">
        <v>2320</v>
      </c>
      <c r="F1293" s="2"/>
      <c r="G1293">
        <v>12</v>
      </c>
      <c r="H1293" s="26" t="s">
        <v>2536</v>
      </c>
      <c r="I1293" t="str">
        <f t="shared" si="25"/>
        <v>var crdae_cellphonesbudget = $("#crdae_cellphonesbudget").val();</v>
      </c>
      <c r="J1293" t="str">
        <f t="shared" si="26"/>
        <v>"crdae_cellphonesbudget": Number(crdae_cellphonesbudget),</v>
      </c>
      <c r="L1293" s="31" t="str">
        <f t="shared" si="27"/>
        <v>&lt;td&gt; &lt;input class="form-control" id="crdae_cellphonesbudget"  type="number" value="{% if recordCount &gt; 0 %}{{myquery.results.entities[0].crdae_cellphonesbudget}} {% endif %}"&gt;&lt;/td&gt;</v>
      </c>
    </row>
    <row r="1294" spans="1:12" ht="18" x14ac:dyDescent="0.2">
      <c r="B1294" s="2" t="s">
        <v>2350</v>
      </c>
      <c r="C1294">
        <v>93</v>
      </c>
      <c r="D1294" s="2" t="s">
        <v>2350</v>
      </c>
      <c r="F1294" s="2"/>
      <c r="G1294">
        <v>44</v>
      </c>
      <c r="H1294" s="26" t="s">
        <v>2537</v>
      </c>
      <c r="I1294" t="str">
        <f t="shared" si="25"/>
        <v>var crdae_cellphonescurrent = $("#crdae_cellphonescurrent").val();</v>
      </c>
      <c r="J1294" t="str">
        <f t="shared" si="26"/>
        <v>"crdae_cellphonescurrent": Number(crdae_cellphonescurrent),</v>
      </c>
      <c r="L1294" s="31" t="str">
        <f t="shared" si="27"/>
        <v>&lt;td&gt; &lt;input class="form-control" id="crdae_cellphonescurrent"  type="number" value="{% if recordCount &gt; 0 %}{{myquery.results.entities[0].crdae_cellphonescurrent}} {% endif %}"&gt;&lt;/td&gt;</v>
      </c>
    </row>
    <row r="1295" spans="1:12" ht="18" x14ac:dyDescent="0.2">
      <c r="B1295" s="2" t="s">
        <v>2410</v>
      </c>
      <c r="C1295">
        <v>157</v>
      </c>
      <c r="D1295" s="2" t="s">
        <v>2410</v>
      </c>
      <c r="F1295" s="2"/>
      <c r="G1295">
        <v>108</v>
      </c>
      <c r="H1295" s="26" t="s">
        <v>2538</v>
      </c>
      <c r="I1295" t="str">
        <f t="shared" si="25"/>
        <v>var crdae_cellphonesfurther = $("#crdae_cellphonesfurther").val();</v>
      </c>
      <c r="J1295" t="str">
        <f t="shared" si="26"/>
        <v>"crdae_cellphonesfurther": Number(crdae_cellphonesfurther),</v>
      </c>
      <c r="L1295" s="31" t="str">
        <f t="shared" si="27"/>
        <v>&lt;td&gt; &lt;input class="form-control" id="crdae_cellphonesfurther"  type="number" value="{% if recordCount &gt; 0 %}{{myquery.results.entities[0].crdae_cellphonesfurther}} {% endif %}"&gt;&lt;/td&gt;</v>
      </c>
    </row>
    <row r="1296" spans="1:12" ht="18" x14ac:dyDescent="0.2">
      <c r="B1296" s="2" t="s">
        <v>2380</v>
      </c>
      <c r="C1296">
        <v>125</v>
      </c>
      <c r="D1296" s="2" t="s">
        <v>2380</v>
      </c>
      <c r="F1296" s="2"/>
      <c r="G1296">
        <v>76</v>
      </c>
      <c r="H1296" s="26" t="s">
        <v>2539</v>
      </c>
      <c r="I1296" t="str">
        <f t="shared" si="25"/>
        <v>var crdae_cellphonestotal = $("#crdae_cellphonestotal").val();</v>
      </c>
      <c r="J1296" t="str">
        <f t="shared" si="26"/>
        <v>"crdae_cellphonestotal": Number(crdae_cellphonestotal),</v>
      </c>
      <c r="L1296" s="31" t="str">
        <f t="shared" si="27"/>
        <v>&lt;td&gt; &lt;input class="form-control" id="crdae_cellphonestotal"  type="number" value="{% if recordCount &gt; 0 %}{{myquery.results.entities[0].crdae_cellphonestotal}} {% endif %}"&gt;&lt;/td&gt;</v>
      </c>
    </row>
    <row r="1297" spans="1:12" ht="18" x14ac:dyDescent="0.2">
      <c r="A1297" t="s">
        <v>2448</v>
      </c>
      <c r="B1297" s="2" t="s">
        <v>2328</v>
      </c>
      <c r="C1297">
        <v>69</v>
      </c>
      <c r="D1297" s="2" t="s">
        <v>2328</v>
      </c>
      <c r="F1297" s="2"/>
      <c r="G1297">
        <v>20</v>
      </c>
      <c r="H1297" s="26" t="s">
        <v>2540</v>
      </c>
      <c r="I1297" t="str">
        <f t="shared" si="25"/>
        <v>var crdae_communityoutreacheventsbudget = $("#crdae_communityoutreacheventsbudget").val();</v>
      </c>
      <c r="J1297" t="str">
        <f t="shared" si="26"/>
        <v>"crdae_communityoutreacheventsbudget": Number(crdae_communityoutreacheventsbudget),</v>
      </c>
      <c r="L1297" s="31" t="str">
        <f t="shared" si="27"/>
        <v>&lt;td&gt; &lt;input class="form-control" id="crdae_communityoutreacheventsbudget"  type="number" value="{% if recordCount &gt; 0 %}{{myquery.results.entities[0].crdae_communityoutreacheventsbudget}} {% endif %}"&gt;&lt;/td&gt;</v>
      </c>
    </row>
    <row r="1298" spans="1:12" ht="18" x14ac:dyDescent="0.2">
      <c r="B1298" s="2" t="s">
        <v>2358</v>
      </c>
      <c r="C1298">
        <v>101</v>
      </c>
      <c r="D1298" s="2" t="s">
        <v>2358</v>
      </c>
      <c r="F1298" s="2"/>
      <c r="G1298">
        <v>52</v>
      </c>
      <c r="H1298" s="26" t="s">
        <v>2541</v>
      </c>
      <c r="I1298" t="str">
        <f t="shared" si="25"/>
        <v>var crdae_communityoutreacheventscurrent = $("#crdae_communityoutreacheventscurrent").val();</v>
      </c>
      <c r="J1298" t="str">
        <f t="shared" si="26"/>
        <v>"crdae_communityoutreacheventscurrent": Number(crdae_communityoutreacheventscurrent),</v>
      </c>
      <c r="L1298" s="31" t="str">
        <f t="shared" si="27"/>
        <v>&lt;td&gt; &lt;input class="form-control" id="crdae_communityoutreacheventscurrent"  type="number" value="{% if recordCount &gt; 0 %}{{myquery.results.entities[0].crdae_communityoutreacheventscurrent}} {% endif %}"&gt;&lt;/td&gt;</v>
      </c>
    </row>
    <row r="1299" spans="1:12" ht="18" x14ac:dyDescent="0.2">
      <c r="B1299" s="2" t="s">
        <v>2418</v>
      </c>
      <c r="C1299">
        <v>165</v>
      </c>
      <c r="D1299" s="2" t="s">
        <v>2418</v>
      </c>
      <c r="F1299" s="2"/>
      <c r="G1299">
        <v>116</v>
      </c>
      <c r="H1299" s="26" t="s">
        <v>2542</v>
      </c>
      <c r="I1299" t="str">
        <f t="shared" si="25"/>
        <v>var crdae_communityoutreacheventsfurther = $("#crdae_communityoutreacheventsfurther").val();</v>
      </c>
      <c r="J1299" t="str">
        <f t="shared" si="26"/>
        <v>"crdae_communityoutreacheventsfurther": Number(crdae_communityoutreacheventsfurther),</v>
      </c>
      <c r="L1299" s="31" t="str">
        <f t="shared" si="27"/>
        <v>&lt;td&gt; &lt;input class="form-control" id="crdae_communityoutreacheventsfurther"  type="number" value="{% if recordCount &gt; 0 %}{{myquery.results.entities[0].crdae_communityoutreacheventsfurther}} {% endif %}"&gt;&lt;/td&gt;</v>
      </c>
    </row>
    <row r="1300" spans="1:12" ht="18" x14ac:dyDescent="0.2">
      <c r="B1300" s="2" t="s">
        <v>2388</v>
      </c>
      <c r="C1300">
        <v>133</v>
      </c>
      <c r="D1300" s="2" t="s">
        <v>2388</v>
      </c>
      <c r="F1300" s="2"/>
      <c r="G1300">
        <v>84</v>
      </c>
      <c r="H1300" s="26" t="s">
        <v>2543</v>
      </c>
      <c r="I1300" t="str">
        <f t="shared" si="25"/>
        <v>var crdae_communityoutreacheventstotal = $("#crdae_communityoutreacheventstotal").val();</v>
      </c>
      <c r="J1300" t="str">
        <f t="shared" si="26"/>
        <v>"crdae_communityoutreacheventstotal": Number(crdae_communityoutreacheventstotal),</v>
      </c>
      <c r="L1300" s="31" t="str">
        <f t="shared" si="27"/>
        <v>&lt;td&gt; &lt;input class="form-control" id="crdae_communityoutreacheventstotal"  type="number" value="{% if recordCount &gt; 0 %}{{myquery.results.entities[0].crdae_communityoutreacheventstotal}} {% endif %}"&gt;&lt;/td&gt;</v>
      </c>
    </row>
    <row r="1301" spans="1:12" ht="18" x14ac:dyDescent="0.2">
      <c r="A1301" t="s">
        <v>2443</v>
      </c>
      <c r="B1301" s="2" t="s">
        <v>2323</v>
      </c>
      <c r="C1301">
        <v>64</v>
      </c>
      <c r="D1301" s="2" t="s">
        <v>2323</v>
      </c>
      <c r="F1301" s="2"/>
      <c r="G1301">
        <v>15</v>
      </c>
      <c r="H1301" s="26" t="s">
        <v>2544</v>
      </c>
      <c r="I1301" t="str">
        <f t="shared" si="25"/>
        <v>var crdae_datasystemequipincsafelicensesbudget = $("#crdae_datasystemequipincsafelicensesbudget").val();</v>
      </c>
      <c r="J1301" t="str">
        <f t="shared" si="26"/>
        <v>"crdae_datasystemequipincsafelicensesbudget": Number(crdae_datasystemequipincsafelicensesbudget),</v>
      </c>
      <c r="L1301" s="31" t="str">
        <f t="shared" si="27"/>
        <v>&lt;td&gt; &lt;input class="form-control" id="crdae_datasystemequipincsafelicensesbudget"  type="number" value="{% if recordCount &gt; 0 %}{{myquery.results.entities[0].crdae_datasystemequipincsafelicensesbudget}} {% endif %}"&gt;&lt;/td&gt;</v>
      </c>
    </row>
    <row r="1302" spans="1:12" ht="18" x14ac:dyDescent="0.2">
      <c r="B1302" s="2" t="s">
        <v>2353</v>
      </c>
      <c r="C1302">
        <v>96</v>
      </c>
      <c r="D1302" s="2" t="s">
        <v>2474</v>
      </c>
      <c r="F1302" s="2"/>
      <c r="G1302">
        <v>47</v>
      </c>
      <c r="H1302" s="26" t="s">
        <v>2545</v>
      </c>
      <c r="I1302" t="str">
        <f t="shared" si="25"/>
        <v>var crdae_datasystemequipincsafelicensescurr = $("#crdae_datasystemequipincsafelicensescurr").val();</v>
      </c>
      <c r="J1302" t="str">
        <f t="shared" si="26"/>
        <v>"crdae_datasystemequipincsafelicensescurr": Number(crdae_datasystemequipincsafelicensescurr),</v>
      </c>
      <c r="L1302" s="31" t="str">
        <f t="shared" si="27"/>
        <v>&lt;td&gt; &lt;input class="form-control" id="crdae_datasystemequipincsafelicensescurr"  type="number" value="{% if recordCount &gt; 0 %}{{myquery.results.entities[0].crdae_datasystemequipincsafelicensescurr}} {% endif %}"&gt;&lt;/td&gt;</v>
      </c>
    </row>
    <row r="1303" spans="1:12" ht="18" x14ac:dyDescent="0.2">
      <c r="B1303" s="2" t="s">
        <v>2413</v>
      </c>
      <c r="C1303">
        <v>160</v>
      </c>
      <c r="D1303" s="2" t="s">
        <v>2482</v>
      </c>
      <c r="F1303" s="2"/>
      <c r="G1303">
        <v>111</v>
      </c>
      <c r="H1303" s="26" t="s">
        <v>2546</v>
      </c>
      <c r="I1303" t="str">
        <f t="shared" si="25"/>
        <v>var crdae_datasystemequipincsafelicensesfur = $("#crdae_datasystemequipincsafelicensesfur").val();</v>
      </c>
      <c r="J1303" t="str">
        <f t="shared" si="26"/>
        <v>"crdae_datasystemequipincsafelicensesfur": Number(crdae_datasystemequipincsafelicensesfur),</v>
      </c>
      <c r="L1303" s="31" t="str">
        <f t="shared" si="27"/>
        <v>&lt;td&gt; &lt;input class="form-control" id="crdae_datasystemequipincsafelicensesfur"  type="number" value="{% if recordCount &gt; 0 %}{{myquery.results.entities[0].crdae_datasystemequipincsafelicensesfur}} {% endif %}"&gt;&lt;/td&gt;</v>
      </c>
    </row>
    <row r="1304" spans="1:12" ht="18" x14ac:dyDescent="0.2">
      <c r="B1304" s="2" t="s">
        <v>2383</v>
      </c>
      <c r="C1304">
        <v>128</v>
      </c>
      <c r="D1304" s="2" t="s">
        <v>2478</v>
      </c>
      <c r="F1304" s="2"/>
      <c r="G1304">
        <v>79</v>
      </c>
      <c r="H1304" s="26" t="s">
        <v>2547</v>
      </c>
      <c r="I1304" t="str">
        <f t="shared" si="25"/>
        <v>var crdae_datasystemequipincsafelicensestot = $("#crdae_datasystemequipincsafelicensestot").val();</v>
      </c>
      <c r="J1304" t="str">
        <f t="shared" si="26"/>
        <v>"crdae_datasystemequipincsafelicensestot": Number(crdae_datasystemequipincsafelicensestot),</v>
      </c>
      <c r="L1304" s="31" t="str">
        <f t="shared" si="27"/>
        <v>&lt;td&gt; &lt;input class="form-control" id="crdae_datasystemequipincsafelicensestot"  type="number" value="{% if recordCount &gt; 0 %}{{myquery.results.entities[0].crdae_datasystemequipincsafelicensestot}} {% endif %}"&gt;&lt;/td&gt;</v>
      </c>
    </row>
    <row r="1305" spans="1:12" ht="18" x14ac:dyDescent="0.2">
      <c r="A1305" t="s">
        <v>2442</v>
      </c>
      <c r="B1305" s="2" t="s">
        <v>2322</v>
      </c>
      <c r="C1305">
        <v>63</v>
      </c>
      <c r="D1305" s="2" t="s">
        <v>2322</v>
      </c>
      <c r="F1305" s="2"/>
      <c r="G1305">
        <v>14</v>
      </c>
      <c r="H1305" s="26" t="s">
        <v>2548</v>
      </c>
      <c r="I1305" t="str">
        <f t="shared" si="25"/>
        <v>var crdae_facilityrentbudget = $("#crdae_facilityrentbudget").val();</v>
      </c>
      <c r="J1305" t="str">
        <f t="shared" si="26"/>
        <v>"crdae_facilityrentbudget": Number(crdae_facilityrentbudget),</v>
      </c>
      <c r="L1305" s="31" t="str">
        <f t="shared" si="27"/>
        <v>&lt;td&gt; &lt;input class="form-control" id="crdae_facilityrentbudget"  type="number" value="{% if recordCount &gt; 0 %}{{myquery.results.entities[0].crdae_facilityrentbudget}} {% endif %}"&gt;&lt;/td&gt;</v>
      </c>
    </row>
    <row r="1306" spans="1:12" ht="18" x14ac:dyDescent="0.2">
      <c r="B1306" s="2" t="s">
        <v>2352</v>
      </c>
      <c r="C1306">
        <v>95</v>
      </c>
      <c r="D1306" s="2" t="s">
        <v>2352</v>
      </c>
      <c r="F1306" s="2"/>
      <c r="G1306">
        <v>46</v>
      </c>
      <c r="H1306" s="26" t="s">
        <v>2549</v>
      </c>
      <c r="I1306" t="str">
        <f t="shared" si="25"/>
        <v>var crdae_facilityrentcurrent = $("#crdae_facilityrentcurrent").val();</v>
      </c>
      <c r="J1306" t="str">
        <f t="shared" si="26"/>
        <v>"crdae_facilityrentcurrent": Number(crdae_facilityrentcurrent),</v>
      </c>
      <c r="L1306" s="31" t="str">
        <f t="shared" si="27"/>
        <v>&lt;td&gt; &lt;input class="form-control" id="crdae_facilityrentcurrent"  type="number" value="{% if recordCount &gt; 0 %}{{myquery.results.entities[0].crdae_facilityrentcurrent}} {% endif %}"&gt;&lt;/td&gt;</v>
      </c>
    </row>
    <row r="1307" spans="1:12" ht="18" x14ac:dyDescent="0.2">
      <c r="B1307" s="2" t="s">
        <v>2412</v>
      </c>
      <c r="C1307">
        <v>159</v>
      </c>
      <c r="D1307" s="2" t="s">
        <v>2412</v>
      </c>
      <c r="F1307" s="2"/>
      <c r="G1307">
        <v>110</v>
      </c>
      <c r="H1307" s="26" t="s">
        <v>2550</v>
      </c>
      <c r="I1307" t="str">
        <f t="shared" si="25"/>
        <v>var crdae_facilityrentfurther = $("#crdae_facilityrentfurther").val();</v>
      </c>
      <c r="J1307" t="str">
        <f t="shared" si="26"/>
        <v>"crdae_facilityrentfurther": Number(crdae_facilityrentfurther),</v>
      </c>
      <c r="L1307" s="31" t="str">
        <f t="shared" si="27"/>
        <v>&lt;td&gt; &lt;input class="form-control" id="crdae_facilityrentfurther"  type="number" value="{% if recordCount &gt; 0 %}{{myquery.results.entities[0].crdae_facilityrentfurther}} {% endif %}"&gt;&lt;/td&gt;</v>
      </c>
    </row>
    <row r="1308" spans="1:12" ht="18" x14ac:dyDescent="0.2">
      <c r="B1308" s="2" t="s">
        <v>2382</v>
      </c>
      <c r="C1308">
        <v>127</v>
      </c>
      <c r="D1308" s="2" t="s">
        <v>2382</v>
      </c>
      <c r="F1308" s="2"/>
      <c r="G1308">
        <v>78</v>
      </c>
      <c r="H1308" s="26" t="s">
        <v>2551</v>
      </c>
      <c r="I1308" t="str">
        <f t="shared" si="25"/>
        <v>var crdae_facilityrenttotal = $("#crdae_facilityrenttotal").val();</v>
      </c>
      <c r="J1308" t="str">
        <f t="shared" si="26"/>
        <v>"crdae_facilityrenttotal": Number(crdae_facilityrenttotal),</v>
      </c>
      <c r="L1308" s="31" t="str">
        <f t="shared" si="27"/>
        <v>&lt;td&gt; &lt;input class="form-control" id="crdae_facilityrenttotal"  type="number" value="{% if recordCount &gt; 0 %}{{myquery.results.entities[0].crdae_facilityrenttotal}} {% endif %}"&gt;&lt;/td&gt;</v>
      </c>
    </row>
    <row r="1309" spans="1:12" ht="18" x14ac:dyDescent="0.2">
      <c r="A1309" t="s">
        <v>2433</v>
      </c>
      <c r="B1309" s="2" t="s">
        <v>2313</v>
      </c>
      <c r="C1309">
        <v>52</v>
      </c>
      <c r="D1309" s="2" t="s">
        <v>2461</v>
      </c>
      <c r="F1309" s="2"/>
      <c r="G1309">
        <v>3</v>
      </c>
      <c r="H1309" s="26" t="s">
        <v>2552</v>
      </c>
      <c r="I1309" t="str">
        <f t="shared" si="25"/>
        <v>var crdae_fieldcoordinator1budget = $("#crdae_fieldcoordinator1budget").val();</v>
      </c>
      <c r="J1309" t="str">
        <f t="shared" si="26"/>
        <v>"crdae_fieldcoordinator1budget": Number(crdae_fieldcoordinator1budget),</v>
      </c>
      <c r="L1309" s="31" t="str">
        <f t="shared" si="27"/>
        <v>&lt;td&gt; &lt;input class="form-control" id="crdae_fieldcoordinator1budget"  type="number" value="{% if recordCount &gt; 0 %}{{myquery.results.entities[0].crdae_fieldcoordinator1budget}} {% endif %}"&gt;&lt;/td&gt;</v>
      </c>
    </row>
    <row r="1310" spans="1:12" ht="18" x14ac:dyDescent="0.2">
      <c r="B1310" s="2" t="s">
        <v>2343</v>
      </c>
      <c r="C1310">
        <v>84</v>
      </c>
      <c r="D1310" s="2" t="s">
        <v>2464</v>
      </c>
      <c r="F1310" s="2"/>
      <c r="G1310">
        <v>35</v>
      </c>
      <c r="H1310" s="26" t="s">
        <v>2553</v>
      </c>
      <c r="I1310" t="str">
        <f t="shared" si="25"/>
        <v>var crdae_fieldcoordinator1current = $("#crdae_fieldcoordinator1current").val();</v>
      </c>
      <c r="J1310" t="str">
        <f t="shared" si="26"/>
        <v>"crdae_fieldcoordinator1current": Number(crdae_fieldcoordinator1current),</v>
      </c>
      <c r="L1310" s="31" t="str">
        <f t="shared" si="27"/>
        <v>&lt;td&gt; &lt;input class="form-control" id="crdae_fieldcoordinator1current"  type="number" value="{% if recordCount &gt; 0 %}{{myquery.results.entities[0].crdae_fieldcoordinator1current}} {% endif %}"&gt;&lt;/td&gt;</v>
      </c>
    </row>
    <row r="1311" spans="1:12" ht="18" x14ac:dyDescent="0.2">
      <c r="B1311" s="2" t="s">
        <v>2403</v>
      </c>
      <c r="C1311">
        <v>148</v>
      </c>
      <c r="D1311" s="2" t="s">
        <v>2470</v>
      </c>
      <c r="F1311" s="2"/>
      <c r="G1311">
        <v>99</v>
      </c>
      <c r="H1311" s="26" t="s">
        <v>2554</v>
      </c>
      <c r="I1311" t="str">
        <f t="shared" si="25"/>
        <v>var crdae_fieldcoordinator1further = $("#crdae_fieldcoordinator1further").val();</v>
      </c>
      <c r="J1311" t="str">
        <f t="shared" si="26"/>
        <v>"crdae_fieldcoordinator1further": Number(crdae_fieldcoordinator1further),</v>
      </c>
      <c r="L1311" s="31" t="str">
        <f t="shared" si="27"/>
        <v>&lt;td&gt; &lt;input class="form-control" id="crdae_fieldcoordinator1further"  type="number" value="{% if recordCount &gt; 0 %}{{myquery.results.entities[0].crdae_fieldcoordinator1further}} {% endif %}"&gt;&lt;/td&gt;</v>
      </c>
    </row>
    <row r="1312" spans="1:12" ht="18" x14ac:dyDescent="0.2">
      <c r="B1312" s="2" t="s">
        <v>2373</v>
      </c>
      <c r="C1312">
        <v>116</v>
      </c>
      <c r="D1312" s="2" t="s">
        <v>2467</v>
      </c>
      <c r="F1312" s="2"/>
      <c r="G1312">
        <v>67</v>
      </c>
      <c r="H1312" s="26" t="s">
        <v>2555</v>
      </c>
      <c r="I1312" t="str">
        <f t="shared" si="25"/>
        <v>var crdae_fieldcoordinator1total = $("#crdae_fieldcoordinator1total").val();</v>
      </c>
      <c r="J1312" t="str">
        <f t="shared" si="26"/>
        <v>"crdae_fieldcoordinator1total": Number(crdae_fieldcoordinator1total),</v>
      </c>
      <c r="L1312" s="31" t="str">
        <f t="shared" si="27"/>
        <v>&lt;td&gt; &lt;input class="form-control" id="crdae_fieldcoordinator1total"  type="number" value="{% if recordCount &gt; 0 %}{{myquery.results.entities[0].crdae_fieldcoordinator1total}} {% endif %}"&gt;&lt;/td&gt;</v>
      </c>
    </row>
    <row r="1313" spans="1:12" ht="18" x14ac:dyDescent="0.2">
      <c r="A1313" t="s">
        <v>2433</v>
      </c>
      <c r="B1313" s="2" t="s">
        <v>2313</v>
      </c>
      <c r="C1313">
        <v>53</v>
      </c>
      <c r="D1313" s="2" t="s">
        <v>2462</v>
      </c>
      <c r="F1313" s="2"/>
      <c r="G1313">
        <v>4</v>
      </c>
      <c r="H1313" s="26" t="s">
        <v>2556</v>
      </c>
      <c r="I1313" t="str">
        <f t="shared" si="25"/>
        <v>var crdae_fieldcoordinator2budget = $("#crdae_fieldcoordinator2budget").val();</v>
      </c>
      <c r="J1313" t="str">
        <f t="shared" si="26"/>
        <v>"crdae_fieldcoordinator2budget": Number(crdae_fieldcoordinator2budget),</v>
      </c>
      <c r="L1313" s="31" t="str">
        <f t="shared" si="27"/>
        <v>&lt;td&gt; &lt;input class="form-control" id="crdae_fieldcoordinator2budget"  type="number" value="{% if recordCount &gt; 0 %}{{myquery.results.entities[0].crdae_fieldcoordinator2budget}} {% endif %}"&gt;&lt;/td&gt;</v>
      </c>
    </row>
    <row r="1314" spans="1:12" ht="18" x14ac:dyDescent="0.2">
      <c r="B1314" s="2" t="s">
        <v>2343</v>
      </c>
      <c r="C1314">
        <v>85</v>
      </c>
      <c r="D1314" s="2" t="s">
        <v>2465</v>
      </c>
      <c r="F1314" s="2"/>
      <c r="G1314">
        <v>36</v>
      </c>
      <c r="H1314" s="26" t="s">
        <v>2557</v>
      </c>
      <c r="I1314" t="str">
        <f t="shared" si="25"/>
        <v>var crdae_fieldcoordinator2current = $("#crdae_fieldcoordinator2current").val();</v>
      </c>
      <c r="J1314" t="str">
        <f t="shared" si="26"/>
        <v>"crdae_fieldcoordinator2current": Number(crdae_fieldcoordinator2current),</v>
      </c>
      <c r="L1314" s="31" t="str">
        <f t="shared" si="27"/>
        <v>&lt;td&gt; &lt;input class="form-control" id="crdae_fieldcoordinator2current"  type="number" value="{% if recordCount &gt; 0 %}{{myquery.results.entities[0].crdae_fieldcoordinator2current}} {% endif %}"&gt;&lt;/td&gt;</v>
      </c>
    </row>
    <row r="1315" spans="1:12" ht="18" x14ac:dyDescent="0.2">
      <c r="B1315" s="2" t="s">
        <v>2403</v>
      </c>
      <c r="C1315">
        <v>149</v>
      </c>
      <c r="D1315" s="2" t="s">
        <v>2471</v>
      </c>
      <c r="F1315" s="2"/>
      <c r="G1315">
        <v>100</v>
      </c>
      <c r="H1315" s="26" t="s">
        <v>2558</v>
      </c>
      <c r="I1315" t="str">
        <f t="shared" si="25"/>
        <v>var crdae_fieldcoordinator2further = $("#crdae_fieldcoordinator2further").val();</v>
      </c>
      <c r="J1315" t="str">
        <f t="shared" si="26"/>
        <v>"crdae_fieldcoordinator2further": Number(crdae_fieldcoordinator2further),</v>
      </c>
      <c r="L1315" s="31" t="str">
        <f t="shared" si="27"/>
        <v>&lt;td&gt; &lt;input class="form-control" id="crdae_fieldcoordinator2further"  type="number" value="{% if recordCount &gt; 0 %}{{myquery.results.entities[0].crdae_fieldcoordinator2further}} {% endif %}"&gt;&lt;/td&gt;</v>
      </c>
    </row>
    <row r="1316" spans="1:12" ht="18" x14ac:dyDescent="0.2">
      <c r="B1316" s="2" t="s">
        <v>2373</v>
      </c>
      <c r="C1316">
        <v>117</v>
      </c>
      <c r="D1316" s="2" t="s">
        <v>2468</v>
      </c>
      <c r="F1316" s="2"/>
      <c r="G1316">
        <v>68</v>
      </c>
      <c r="H1316" s="26" t="s">
        <v>2559</v>
      </c>
      <c r="I1316" t="str">
        <f t="shared" si="25"/>
        <v>var crdae_fieldcoordinator2total = $("#crdae_fieldcoordinator2total").val();</v>
      </c>
      <c r="J1316" t="str">
        <f t="shared" si="26"/>
        <v>"crdae_fieldcoordinator2total": Number(crdae_fieldcoordinator2total),</v>
      </c>
      <c r="L1316" s="31" t="str">
        <f t="shared" si="27"/>
        <v>&lt;td&gt; &lt;input class="form-control" id="crdae_fieldcoordinator2total"  type="number" value="{% if recordCount &gt; 0 %}{{myquery.results.entities[0].crdae_fieldcoordinator2total}} {% endif %}"&gt;&lt;/td&gt;</v>
      </c>
    </row>
    <row r="1317" spans="1:12" ht="18" x14ac:dyDescent="0.2">
      <c r="A1317" t="s">
        <v>2433</v>
      </c>
      <c r="B1317" s="2" t="s">
        <v>2313</v>
      </c>
      <c r="C1317">
        <v>56</v>
      </c>
      <c r="D1317" s="2" t="s">
        <v>2463</v>
      </c>
      <c r="F1317" s="2"/>
      <c r="G1317">
        <v>7</v>
      </c>
      <c r="H1317" s="26" t="s">
        <v>2560</v>
      </c>
      <c r="I1317" t="str">
        <f t="shared" ref="I1317:I1348" si="28">_xlfn.CONCAT($H$1,H1317,$I$1,H1317,$J$1)</f>
        <v>var crdae_fieldcoordinator3budget = $("#crdae_fieldcoordinator3budget").val();</v>
      </c>
      <c r="J1317" t="str">
        <f t="shared" ref="J1317:J1348" si="29">_xlfn.CONCAT($L$1,H1317,$K$1,H1317,"),")</f>
        <v>"crdae_fieldcoordinator3budget": Number(crdae_fieldcoordinator3budget),</v>
      </c>
      <c r="L1317" s="31" t="str">
        <f t="shared" ref="L1317:L1348" si="30">_xlfn.CONCAT("&lt;td&gt;",$A$1,H1317,$C$1,H1317,$D$1,"&lt;/td&gt;")</f>
        <v>&lt;td&gt; &lt;input class="form-control" id="crdae_fieldcoordinator3budget"  type="number" value="{% if recordCount &gt; 0 %}{{myquery.results.entities[0].crdae_fieldcoordinator3budget}} {% endif %}"&gt;&lt;/td&gt;</v>
      </c>
    </row>
    <row r="1318" spans="1:12" ht="18" x14ac:dyDescent="0.2">
      <c r="B1318" s="2" t="s">
        <v>2343</v>
      </c>
      <c r="C1318">
        <v>88</v>
      </c>
      <c r="D1318" s="2" t="s">
        <v>2466</v>
      </c>
      <c r="F1318" s="2"/>
      <c r="G1318">
        <v>39</v>
      </c>
      <c r="H1318" s="26" t="s">
        <v>2561</v>
      </c>
      <c r="I1318" t="str">
        <f t="shared" si="28"/>
        <v>var crdae_fieldcoordinator3current = $("#crdae_fieldcoordinator3current").val();</v>
      </c>
      <c r="J1318" t="str">
        <f t="shared" si="29"/>
        <v>"crdae_fieldcoordinator3current": Number(crdae_fieldcoordinator3current),</v>
      </c>
      <c r="L1318" s="31" t="str">
        <f t="shared" si="30"/>
        <v>&lt;td&gt; &lt;input class="form-control" id="crdae_fieldcoordinator3current"  type="number" value="{% if recordCount &gt; 0 %}{{myquery.results.entities[0].crdae_fieldcoordinator3current}} {% endif %}"&gt;&lt;/td&gt;</v>
      </c>
    </row>
    <row r="1319" spans="1:12" ht="18" x14ac:dyDescent="0.2">
      <c r="B1319" s="2" t="s">
        <v>2403</v>
      </c>
      <c r="C1319">
        <v>152</v>
      </c>
      <c r="D1319" s="2" t="s">
        <v>2472</v>
      </c>
      <c r="F1319" s="2"/>
      <c r="G1319">
        <v>103</v>
      </c>
      <c r="H1319" s="26" t="s">
        <v>2562</v>
      </c>
      <c r="I1319" t="str">
        <f t="shared" si="28"/>
        <v>var crdae_fieldcoordinator3further = $("#crdae_fieldcoordinator3further").val();</v>
      </c>
      <c r="J1319" t="str">
        <f t="shared" si="29"/>
        <v>"crdae_fieldcoordinator3further": Number(crdae_fieldcoordinator3further),</v>
      </c>
      <c r="L1319" s="31" t="str">
        <f t="shared" si="30"/>
        <v>&lt;td&gt; &lt;input class="form-control" id="crdae_fieldcoordinator3further"  type="number" value="{% if recordCount &gt; 0 %}{{myquery.results.entities[0].crdae_fieldcoordinator3further}} {% endif %}"&gt;&lt;/td&gt;</v>
      </c>
    </row>
    <row r="1320" spans="1:12" ht="18" x14ac:dyDescent="0.2">
      <c r="B1320" s="2" t="s">
        <v>2373</v>
      </c>
      <c r="C1320">
        <v>120</v>
      </c>
      <c r="D1320" s="2" t="s">
        <v>2469</v>
      </c>
      <c r="F1320" s="2"/>
      <c r="G1320">
        <v>71</v>
      </c>
      <c r="H1320" s="26" t="s">
        <v>2563</v>
      </c>
      <c r="I1320" t="str">
        <f t="shared" si="28"/>
        <v>var crdae_fieldcoordinator3total = $("#crdae_fieldcoordinator3total").val();</v>
      </c>
      <c r="J1320" t="str">
        <f t="shared" si="29"/>
        <v>"crdae_fieldcoordinator3total": Number(crdae_fieldcoordinator3total),</v>
      </c>
      <c r="L1320" s="31" t="str">
        <f t="shared" si="30"/>
        <v>&lt;td&gt; &lt;input class="form-control" id="crdae_fieldcoordinator3total"  type="number" value="{% if recordCount &gt; 0 %}{{myquery.results.entities[0].crdae_fieldcoordinator3total}} {% endif %}"&gt;&lt;/td&gt;</v>
      </c>
    </row>
    <row r="1321" spans="1:12" ht="18" x14ac:dyDescent="0.2">
      <c r="A1321" t="s">
        <v>2437</v>
      </c>
      <c r="B1321" s="2" t="s">
        <v>2317</v>
      </c>
      <c r="C1321">
        <v>58</v>
      </c>
      <c r="D1321" s="2" t="s">
        <v>2317</v>
      </c>
      <c r="F1321" s="2"/>
      <c r="G1321">
        <v>9</v>
      </c>
      <c r="H1321" s="26" t="s">
        <v>2564</v>
      </c>
      <c r="I1321" t="str">
        <f t="shared" si="28"/>
        <v>var crdae_fringe33budget = $("#crdae_fringe33budget").val();</v>
      </c>
      <c r="J1321" t="str">
        <f t="shared" si="29"/>
        <v>"crdae_fringe33budget": Number(crdae_fringe33budget),</v>
      </c>
      <c r="L1321" s="31" t="str">
        <f t="shared" si="30"/>
        <v>&lt;td&gt; &lt;input class="form-control" id="crdae_fringe33budget"  type="number" value="{% if recordCount &gt; 0 %}{{myquery.results.entities[0].crdae_fringe33budget}} {% endif %}"&gt;&lt;/td&gt;</v>
      </c>
    </row>
    <row r="1322" spans="1:12" ht="18" x14ac:dyDescent="0.2">
      <c r="B1322" s="2" t="s">
        <v>2347</v>
      </c>
      <c r="C1322">
        <v>90</v>
      </c>
      <c r="D1322" s="2" t="s">
        <v>2347</v>
      </c>
      <c r="F1322" s="2"/>
      <c r="G1322">
        <v>41</v>
      </c>
      <c r="H1322" s="26" t="s">
        <v>2565</v>
      </c>
      <c r="I1322" t="str">
        <f t="shared" si="28"/>
        <v>var crdae_fringe33current = $("#crdae_fringe33current").val();</v>
      </c>
      <c r="J1322" t="str">
        <f t="shared" si="29"/>
        <v>"crdae_fringe33current": Number(crdae_fringe33current),</v>
      </c>
      <c r="L1322" s="31" t="str">
        <f t="shared" si="30"/>
        <v>&lt;td&gt; &lt;input class="form-control" id="crdae_fringe33current"  type="number" value="{% if recordCount &gt; 0 %}{{myquery.results.entities[0].crdae_fringe33current}} {% endif %}"&gt;&lt;/td&gt;</v>
      </c>
    </row>
    <row r="1323" spans="1:12" ht="18" x14ac:dyDescent="0.2">
      <c r="B1323" s="2" t="s">
        <v>2407</v>
      </c>
      <c r="C1323">
        <v>154</v>
      </c>
      <c r="D1323" s="2" t="s">
        <v>2407</v>
      </c>
      <c r="F1323" s="2"/>
      <c r="G1323">
        <v>105</v>
      </c>
      <c r="H1323" s="26" t="s">
        <v>2566</v>
      </c>
      <c r="I1323" t="str">
        <f t="shared" si="28"/>
        <v>var crdae_fringe33further = $("#crdae_fringe33further").val();</v>
      </c>
      <c r="J1323" t="str">
        <f t="shared" si="29"/>
        <v>"crdae_fringe33further": Number(crdae_fringe33further),</v>
      </c>
      <c r="L1323" s="31" t="str">
        <f t="shared" si="30"/>
        <v>&lt;td&gt; &lt;input class="form-control" id="crdae_fringe33further"  type="number" value="{% if recordCount &gt; 0 %}{{myquery.results.entities[0].crdae_fringe33further}} {% endif %}"&gt;&lt;/td&gt;</v>
      </c>
    </row>
    <row r="1324" spans="1:12" ht="18" x14ac:dyDescent="0.2">
      <c r="B1324" s="2" t="s">
        <v>2377</v>
      </c>
      <c r="C1324">
        <v>122</v>
      </c>
      <c r="D1324" s="2" t="s">
        <v>2377</v>
      </c>
      <c r="F1324" s="2"/>
      <c r="G1324">
        <v>73</v>
      </c>
      <c r="H1324" s="26" t="s">
        <v>2567</v>
      </c>
      <c r="I1324" t="str">
        <f t="shared" si="28"/>
        <v>var crdae_fringe33total = $("#crdae_fringe33total").val();</v>
      </c>
      <c r="J1324" t="str">
        <f t="shared" si="29"/>
        <v>"crdae_fringe33total": Number(crdae_fringe33total),</v>
      </c>
      <c r="L1324" s="31" t="str">
        <f t="shared" si="30"/>
        <v>&lt;td&gt; &lt;input class="form-control" id="crdae_fringe33total"  type="number" value="{% if recordCount &gt; 0 %}{{myquery.results.entities[0].crdae_fringe33total}} {% endif %}"&gt;&lt;/td&gt;</v>
      </c>
    </row>
    <row r="1325" spans="1:12" ht="18" x14ac:dyDescent="0.2">
      <c r="A1325" s="39" t="s">
        <v>2439</v>
      </c>
      <c r="B1325" s="2" t="s">
        <v>2319</v>
      </c>
      <c r="C1325">
        <v>60</v>
      </c>
      <c r="D1325" s="2" t="s">
        <v>2319</v>
      </c>
      <c r="F1325" s="2"/>
      <c r="G1325">
        <v>11</v>
      </c>
      <c r="H1325" s="26" t="s">
        <v>2568</v>
      </c>
      <c r="I1325" t="str">
        <f t="shared" si="28"/>
        <v>var crdae_fringeratechargedbudget = $("#crdae_fringeratechargedbudget").val();</v>
      </c>
      <c r="J1325" t="str">
        <f t="shared" si="29"/>
        <v>"crdae_fringeratechargedbudget": Number(crdae_fringeratechargedbudget),</v>
      </c>
      <c r="L1325" s="31" t="str">
        <f t="shared" si="30"/>
        <v>&lt;td&gt; &lt;input class="form-control" id="crdae_fringeratechargedbudget"  type="number" value="{% if recordCount &gt; 0 %}{{myquery.results.entities[0].crdae_fringeratechargedbudget}} {% endif %}"&gt;&lt;/td&gt;</v>
      </c>
    </row>
    <row r="1326" spans="1:12" ht="18" x14ac:dyDescent="0.2">
      <c r="B1326" s="2" t="s">
        <v>2349</v>
      </c>
      <c r="C1326">
        <v>92</v>
      </c>
      <c r="D1326" s="2" t="s">
        <v>2349</v>
      </c>
      <c r="F1326" s="2"/>
      <c r="G1326">
        <v>43</v>
      </c>
      <c r="H1326" s="26" t="s">
        <v>2569</v>
      </c>
      <c r="I1326" t="str">
        <f t="shared" si="28"/>
        <v>var crdae_fringeratechargedcurrent = $("#crdae_fringeratechargedcurrent").val();</v>
      </c>
      <c r="J1326" t="str">
        <f t="shared" si="29"/>
        <v>"crdae_fringeratechargedcurrent": Number(crdae_fringeratechargedcurrent),</v>
      </c>
      <c r="L1326" s="31" t="str">
        <f t="shared" si="30"/>
        <v>&lt;td&gt; &lt;input class="form-control" id="crdae_fringeratechargedcurrent"  type="number" value="{% if recordCount &gt; 0 %}{{myquery.results.entities[0].crdae_fringeratechargedcurrent}} {% endif %}"&gt;&lt;/td&gt;</v>
      </c>
    </row>
    <row r="1327" spans="1:12" ht="18" x14ac:dyDescent="0.2">
      <c r="B1327" s="2" t="s">
        <v>2409</v>
      </c>
      <c r="C1327">
        <v>156</v>
      </c>
      <c r="D1327" s="2" t="s">
        <v>2409</v>
      </c>
      <c r="F1327" s="2"/>
      <c r="G1327">
        <v>107</v>
      </c>
      <c r="H1327" s="26" t="s">
        <v>2570</v>
      </c>
      <c r="I1327" t="str">
        <f t="shared" si="28"/>
        <v>var crdae_fringeratechargedfurther = $("#crdae_fringeratechargedfurther").val();</v>
      </c>
      <c r="J1327" t="str">
        <f t="shared" si="29"/>
        <v>"crdae_fringeratechargedfurther": Number(crdae_fringeratechargedfurther),</v>
      </c>
      <c r="L1327" s="31" t="str">
        <f t="shared" si="30"/>
        <v>&lt;td&gt; &lt;input class="form-control" id="crdae_fringeratechargedfurther"  type="number" value="{% if recordCount &gt; 0 %}{{myquery.results.entities[0].crdae_fringeratechargedfurther}} {% endif %}"&gt;&lt;/td&gt;</v>
      </c>
    </row>
    <row r="1328" spans="1:12" ht="18" x14ac:dyDescent="0.2">
      <c r="B1328" s="2" t="s">
        <v>2379</v>
      </c>
      <c r="C1328">
        <v>124</v>
      </c>
      <c r="D1328" s="2" t="s">
        <v>2379</v>
      </c>
      <c r="F1328" s="2"/>
      <c r="G1328">
        <v>75</v>
      </c>
      <c r="H1328" s="26" t="s">
        <v>2571</v>
      </c>
      <c r="I1328" t="str">
        <f t="shared" si="28"/>
        <v>var crdae_fringeratechargedtotal = $("#crdae_fringeratechargedtotal").val();</v>
      </c>
      <c r="J1328" t="str">
        <f t="shared" si="29"/>
        <v>"crdae_fringeratechargedtotal": Number(crdae_fringeratechargedtotal),</v>
      </c>
      <c r="L1328" s="31" t="str">
        <f t="shared" si="30"/>
        <v>&lt;td&gt; &lt;input class="form-control" id="crdae_fringeratechargedtotal"  type="number" value="{% if recordCount &gt; 0 %}{{myquery.results.entities[0].crdae_fringeratechargedtotal}} {% endif %}"&gt;&lt;/td&gt;</v>
      </c>
    </row>
    <row r="1329" spans="1:12" ht="18" x14ac:dyDescent="0.2">
      <c r="A1329" s="39" t="s">
        <v>2460</v>
      </c>
      <c r="B1329" s="2" t="s">
        <v>2340</v>
      </c>
      <c r="C1329">
        <v>81</v>
      </c>
      <c r="D1329" s="2" t="s">
        <v>2340</v>
      </c>
      <c r="F1329" s="2"/>
      <c r="G1329">
        <v>32</v>
      </c>
      <c r="H1329" s="26" t="s">
        <v>2572</v>
      </c>
      <c r="I1329" t="str">
        <f t="shared" si="28"/>
        <v>var crdae_grandtotalexpensesbudget = $("#crdae_grandtotalexpensesbudget").val();</v>
      </c>
      <c r="J1329" t="str">
        <f t="shared" si="29"/>
        <v>"crdae_grandtotalexpensesbudget": Number(crdae_grandtotalexpensesbudget),</v>
      </c>
      <c r="L1329" s="31" t="str">
        <f t="shared" si="30"/>
        <v>&lt;td&gt; &lt;input class="form-control" id="crdae_grandtotalexpensesbudget"  type="number" value="{% if recordCount &gt; 0 %}{{myquery.results.entities[0].crdae_grandtotalexpensesbudget}} {% endif %}"&gt;&lt;/td&gt;</v>
      </c>
    </row>
    <row r="1330" spans="1:12" ht="18" x14ac:dyDescent="0.2">
      <c r="B1330" s="2" t="s">
        <v>2370</v>
      </c>
      <c r="C1330">
        <v>113</v>
      </c>
      <c r="D1330" s="2" t="s">
        <v>2370</v>
      </c>
      <c r="F1330" s="2"/>
      <c r="G1330">
        <v>64</v>
      </c>
      <c r="H1330" s="26" t="s">
        <v>2573</v>
      </c>
      <c r="I1330" t="str">
        <f t="shared" si="28"/>
        <v>var crdae_grandtotalexpensescurrent = $("#crdae_grandtotalexpensescurrent").val();</v>
      </c>
      <c r="J1330" t="str">
        <f t="shared" si="29"/>
        <v>"crdae_grandtotalexpensescurrent": Number(crdae_grandtotalexpensescurrent),</v>
      </c>
      <c r="L1330" s="31" t="str">
        <f t="shared" si="30"/>
        <v>&lt;td&gt; &lt;input class="form-control" id="crdae_grandtotalexpensescurrent"  type="number" value="{% if recordCount &gt; 0 %}{{myquery.results.entities[0].crdae_grandtotalexpensescurrent}} {% endif %}"&gt;&lt;/td&gt;</v>
      </c>
    </row>
    <row r="1331" spans="1:12" ht="18" x14ac:dyDescent="0.2">
      <c r="B1331" s="2" t="s">
        <v>2430</v>
      </c>
      <c r="C1331">
        <v>177</v>
      </c>
      <c r="D1331" s="2" t="s">
        <v>2430</v>
      </c>
      <c r="F1331" s="2"/>
      <c r="G1331">
        <v>128</v>
      </c>
      <c r="H1331" s="26" t="s">
        <v>2574</v>
      </c>
      <c r="I1331" t="str">
        <f t="shared" si="28"/>
        <v>var crdae_grandtotalexpensesfurther = $("#crdae_grandtotalexpensesfurther").val();</v>
      </c>
      <c r="J1331" t="str">
        <f t="shared" si="29"/>
        <v>"crdae_grandtotalexpensesfurther": Number(crdae_grandtotalexpensesfurther),</v>
      </c>
      <c r="L1331" s="31" t="str">
        <f t="shared" si="30"/>
        <v>&lt;td&gt; &lt;input class="form-control" id="crdae_grandtotalexpensesfurther"  type="number" value="{% if recordCount &gt; 0 %}{{myquery.results.entities[0].crdae_grandtotalexpensesfurther}} {% endif %}"&gt;&lt;/td&gt;</v>
      </c>
    </row>
    <row r="1332" spans="1:12" ht="18" x14ac:dyDescent="0.2">
      <c r="B1332" s="2" t="s">
        <v>2400</v>
      </c>
      <c r="C1332">
        <v>145</v>
      </c>
      <c r="D1332" s="2" t="s">
        <v>2400</v>
      </c>
      <c r="F1332" s="2"/>
      <c r="G1332">
        <v>96</v>
      </c>
      <c r="H1332" s="26" t="s">
        <v>2575</v>
      </c>
      <c r="I1332" t="str">
        <f t="shared" si="28"/>
        <v>var crdae_grandtotalexpensestotal = $("#crdae_grandtotalexpensestotal").val();</v>
      </c>
      <c r="J1332" t="str">
        <f t="shared" si="29"/>
        <v>"crdae_grandtotalexpensestotal": Number(crdae_grandtotalexpensestotal),</v>
      </c>
      <c r="L1332" s="31" t="str">
        <f t="shared" si="30"/>
        <v>&lt;td&gt; &lt;input class="form-control" id="crdae_grandtotalexpensestotal"  type="number" value="{% if recordCount &gt; 0 %}{{myquery.results.entities[0].crdae_grandtotalexpensestotal}} {% endif %}"&gt;&lt;/td&gt;</v>
      </c>
    </row>
    <row r="1333" spans="1:12" ht="18" x14ac:dyDescent="0.2">
      <c r="A1333" t="s">
        <v>2453</v>
      </c>
      <c r="B1333" s="2" t="s">
        <v>2333</v>
      </c>
      <c r="C1333">
        <v>74</v>
      </c>
      <c r="D1333" s="2" t="s">
        <v>2333</v>
      </c>
      <c r="F1333" s="2"/>
      <c r="G1333">
        <v>25</v>
      </c>
      <c r="H1333" s="26" t="s">
        <v>2576</v>
      </c>
      <c r="I1333" t="str">
        <f t="shared" si="28"/>
        <v>var crdae_indirectexpenses15budget = $("#crdae_indirectexpenses15budget").val();</v>
      </c>
      <c r="J1333" t="str">
        <f t="shared" si="29"/>
        <v>"crdae_indirectexpenses15budget": Number(crdae_indirectexpenses15budget),</v>
      </c>
      <c r="L1333" s="31" t="str">
        <f t="shared" si="30"/>
        <v>&lt;td&gt; &lt;input class="form-control" id="crdae_indirectexpenses15budget"  type="number" value="{% if recordCount &gt; 0 %}{{myquery.results.entities[0].crdae_indirectexpenses15budget}} {% endif %}"&gt;&lt;/td&gt;</v>
      </c>
    </row>
    <row r="1334" spans="1:12" ht="18" x14ac:dyDescent="0.2">
      <c r="B1334" s="2" t="s">
        <v>2363</v>
      </c>
      <c r="C1334">
        <v>106</v>
      </c>
      <c r="D1334" s="2" t="s">
        <v>2363</v>
      </c>
      <c r="F1334" s="2"/>
      <c r="G1334">
        <v>57</v>
      </c>
      <c r="H1334" s="26" t="s">
        <v>2577</v>
      </c>
      <c r="I1334" t="str">
        <f t="shared" si="28"/>
        <v>var crdae_indirectexpenses15current = $("#crdae_indirectexpenses15current").val();</v>
      </c>
      <c r="J1334" t="str">
        <f t="shared" si="29"/>
        <v>"crdae_indirectexpenses15current": Number(crdae_indirectexpenses15current),</v>
      </c>
      <c r="L1334" s="31" t="str">
        <f t="shared" si="30"/>
        <v>&lt;td&gt; &lt;input class="form-control" id="crdae_indirectexpenses15current"  type="number" value="{% if recordCount &gt; 0 %}{{myquery.results.entities[0].crdae_indirectexpenses15current}} {% endif %}"&gt;&lt;/td&gt;</v>
      </c>
    </row>
    <row r="1335" spans="1:12" ht="18" x14ac:dyDescent="0.2">
      <c r="B1335" s="2" t="s">
        <v>2423</v>
      </c>
      <c r="C1335">
        <v>170</v>
      </c>
      <c r="D1335" s="2" t="s">
        <v>2423</v>
      </c>
      <c r="F1335" s="2"/>
      <c r="G1335">
        <v>121</v>
      </c>
      <c r="H1335" s="26" t="s">
        <v>2578</v>
      </c>
      <c r="I1335" t="str">
        <f t="shared" si="28"/>
        <v>var crdae_indirectexpenses15further = $("#crdae_indirectexpenses15further").val();</v>
      </c>
      <c r="J1335" t="str">
        <f t="shared" si="29"/>
        <v>"crdae_indirectexpenses15further": Number(crdae_indirectexpenses15further),</v>
      </c>
      <c r="L1335" s="31" t="str">
        <f t="shared" si="30"/>
        <v>&lt;td&gt; &lt;input class="form-control" id="crdae_indirectexpenses15further"  type="number" value="{% if recordCount &gt; 0 %}{{myquery.results.entities[0].crdae_indirectexpenses15further}} {% endif %}"&gt;&lt;/td&gt;</v>
      </c>
    </row>
    <row r="1336" spans="1:12" ht="18" x14ac:dyDescent="0.2">
      <c r="B1336" s="2" t="s">
        <v>2393</v>
      </c>
      <c r="C1336">
        <v>138</v>
      </c>
      <c r="D1336" s="2" t="s">
        <v>2393</v>
      </c>
      <c r="F1336" s="2"/>
      <c r="G1336">
        <v>89</v>
      </c>
      <c r="H1336" s="26" t="s">
        <v>2579</v>
      </c>
      <c r="I1336" t="str">
        <f t="shared" si="28"/>
        <v>var crdae_indirectexpenses15total = $("#crdae_indirectexpenses15total").val();</v>
      </c>
      <c r="J1336" t="str">
        <f t="shared" si="29"/>
        <v>"crdae_indirectexpenses15total": Number(crdae_indirectexpenses15total),</v>
      </c>
      <c r="L1336" s="31" t="str">
        <f t="shared" si="30"/>
        <v>&lt;td&gt; &lt;input class="form-control" id="crdae_indirectexpenses15total"  type="number" value="{% if recordCount &gt; 0 %}{{myquery.results.entities[0].crdae_indirectexpenses15total}} {% endif %}"&gt;&lt;/td&gt;</v>
      </c>
    </row>
    <row r="1337" spans="1:12" ht="18" x14ac:dyDescent="0.2">
      <c r="A1337" t="s">
        <v>2455</v>
      </c>
      <c r="B1337" s="2" t="s">
        <v>2335</v>
      </c>
      <c r="C1337">
        <v>76</v>
      </c>
      <c r="D1337" s="2" t="s">
        <v>2335</v>
      </c>
      <c r="F1337" s="2"/>
      <c r="G1337">
        <v>27</v>
      </c>
      <c r="H1337" s="26" t="s">
        <v>2580</v>
      </c>
      <c r="I1337" t="str">
        <f t="shared" si="28"/>
        <v>var crdae_indirectratechargedbudget = $("#crdae_indirectratechargedbudget").val();</v>
      </c>
      <c r="J1337" t="str">
        <f t="shared" si="29"/>
        <v>"crdae_indirectratechargedbudget": Number(crdae_indirectratechargedbudget),</v>
      </c>
      <c r="L1337" s="31" t="str">
        <f t="shared" si="30"/>
        <v>&lt;td&gt; &lt;input class="form-control" id="crdae_indirectratechargedbudget"  type="number" value="{% if recordCount &gt; 0 %}{{myquery.results.entities[0].crdae_indirectratechargedbudget}} {% endif %}"&gt;&lt;/td&gt;</v>
      </c>
    </row>
    <row r="1338" spans="1:12" ht="18" x14ac:dyDescent="0.2">
      <c r="B1338" s="2" t="s">
        <v>2365</v>
      </c>
      <c r="C1338">
        <v>108</v>
      </c>
      <c r="D1338" s="2" t="s">
        <v>2365</v>
      </c>
      <c r="F1338" s="2"/>
      <c r="G1338">
        <v>59</v>
      </c>
      <c r="H1338" s="26" t="s">
        <v>2581</v>
      </c>
      <c r="I1338" t="str">
        <f t="shared" si="28"/>
        <v>var crdae_indirectratechargedcurrent = $("#crdae_indirectratechargedcurrent").val();</v>
      </c>
      <c r="J1338" t="str">
        <f t="shared" si="29"/>
        <v>"crdae_indirectratechargedcurrent": Number(crdae_indirectratechargedcurrent),</v>
      </c>
      <c r="L1338" s="31" t="str">
        <f t="shared" si="30"/>
        <v>&lt;td&gt; &lt;input class="form-control" id="crdae_indirectratechargedcurrent"  type="number" value="{% if recordCount &gt; 0 %}{{myquery.results.entities[0].crdae_indirectratechargedcurrent}} {% endif %}"&gt;&lt;/td&gt;</v>
      </c>
    </row>
    <row r="1339" spans="1:12" ht="18" x14ac:dyDescent="0.2">
      <c r="B1339" s="2" t="s">
        <v>2425</v>
      </c>
      <c r="C1339">
        <v>172</v>
      </c>
      <c r="D1339" s="2" t="s">
        <v>2425</v>
      </c>
      <c r="F1339" s="2"/>
      <c r="G1339">
        <v>123</v>
      </c>
      <c r="H1339" s="26" t="s">
        <v>2582</v>
      </c>
      <c r="I1339" t="str">
        <f t="shared" si="28"/>
        <v>var crdae_indirectratechargedfurther = $("#crdae_indirectratechargedfurther").val();</v>
      </c>
      <c r="J1339" t="str">
        <f t="shared" si="29"/>
        <v>"crdae_indirectratechargedfurther": Number(crdae_indirectratechargedfurther),</v>
      </c>
      <c r="L1339" s="31" t="str">
        <f t="shared" si="30"/>
        <v>&lt;td&gt; &lt;input class="form-control" id="crdae_indirectratechargedfurther"  type="number" value="{% if recordCount &gt; 0 %}{{myquery.results.entities[0].crdae_indirectratechargedfurther}} {% endif %}"&gt;&lt;/td&gt;</v>
      </c>
    </row>
    <row r="1340" spans="1:12" ht="18" x14ac:dyDescent="0.2">
      <c r="B1340" s="2" t="s">
        <v>2395</v>
      </c>
      <c r="C1340">
        <v>140</v>
      </c>
      <c r="D1340" s="2" t="s">
        <v>2395</v>
      </c>
      <c r="F1340" s="2"/>
      <c r="G1340">
        <v>91</v>
      </c>
      <c r="H1340" s="26" t="s">
        <v>2583</v>
      </c>
      <c r="I1340" t="str">
        <f t="shared" si="28"/>
        <v>var crdae_indirectratechargedtotal = $("#crdae_indirectratechargedtotal").val();</v>
      </c>
      <c r="J1340" t="str">
        <f t="shared" si="29"/>
        <v>"crdae_indirectratechargedtotal": Number(crdae_indirectratechargedtotal),</v>
      </c>
      <c r="L1340" s="31" t="str">
        <f t="shared" si="30"/>
        <v>&lt;td&gt; &lt;input class="form-control" id="crdae_indirectratechargedtotal"  type="number" value="{% if recordCount &gt; 0 %}{{myquery.results.entities[0].crdae_indirectratechargedtotal}} {% endif %}"&gt;&lt;/td&gt;</v>
      </c>
    </row>
    <row r="1341" spans="1:12" ht="18" x14ac:dyDescent="0.2">
      <c r="A1341" t="s">
        <v>2444</v>
      </c>
      <c r="B1341" s="2" t="s">
        <v>2324</v>
      </c>
      <c r="C1341">
        <v>65</v>
      </c>
      <c r="D1341" s="2" t="s">
        <v>2324</v>
      </c>
      <c r="F1341" s="2"/>
      <c r="G1341">
        <v>16</v>
      </c>
      <c r="H1341" s="26" t="s">
        <v>2584</v>
      </c>
      <c r="I1341" t="str">
        <f t="shared" si="28"/>
        <v>var crdae_internetwififaxbudget = $("#crdae_internetwififaxbudget").val();</v>
      </c>
      <c r="J1341" t="str">
        <f t="shared" si="29"/>
        <v>"crdae_internetwififaxbudget": Number(crdae_internetwififaxbudget),</v>
      </c>
      <c r="L1341" s="31" t="str">
        <f t="shared" si="30"/>
        <v>&lt;td&gt; &lt;input class="form-control" id="crdae_internetwififaxbudget"  type="number" value="{% if recordCount &gt; 0 %}{{myquery.results.entities[0].crdae_internetwififaxbudget}} {% endif %}"&gt;&lt;/td&gt;</v>
      </c>
    </row>
    <row r="1342" spans="1:12" ht="18" x14ac:dyDescent="0.2">
      <c r="B1342" s="2" t="s">
        <v>2354</v>
      </c>
      <c r="C1342">
        <v>97</v>
      </c>
      <c r="D1342" s="2" t="s">
        <v>2354</v>
      </c>
      <c r="F1342" s="2"/>
      <c r="G1342">
        <v>48</v>
      </c>
      <c r="H1342" s="26" t="s">
        <v>2585</v>
      </c>
      <c r="I1342" t="str">
        <f t="shared" si="28"/>
        <v>var crdae_internetwififaxcurrent = $("#crdae_internetwififaxcurrent").val();</v>
      </c>
      <c r="J1342" t="str">
        <f t="shared" si="29"/>
        <v>"crdae_internetwififaxcurrent": Number(crdae_internetwififaxcurrent),</v>
      </c>
      <c r="L1342" s="31" t="str">
        <f t="shared" si="30"/>
        <v>&lt;td&gt; &lt;input class="form-control" id="crdae_internetwififaxcurrent"  type="number" value="{% if recordCount &gt; 0 %}{{myquery.results.entities[0].crdae_internetwififaxcurrent}} {% endif %}"&gt;&lt;/td&gt;</v>
      </c>
    </row>
    <row r="1343" spans="1:12" ht="18" x14ac:dyDescent="0.2">
      <c r="B1343" s="2" t="s">
        <v>2414</v>
      </c>
      <c r="C1343">
        <v>161</v>
      </c>
      <c r="D1343" s="2" t="s">
        <v>2414</v>
      </c>
      <c r="F1343" s="2"/>
      <c r="G1343">
        <v>112</v>
      </c>
      <c r="H1343" s="26" t="s">
        <v>2586</v>
      </c>
      <c r="I1343" t="str">
        <f t="shared" si="28"/>
        <v>var crdae_internetwififaxfurther = $("#crdae_internetwififaxfurther").val();</v>
      </c>
      <c r="J1343" t="str">
        <f t="shared" si="29"/>
        <v>"crdae_internetwififaxfurther": Number(crdae_internetwififaxfurther),</v>
      </c>
      <c r="L1343" s="31" t="str">
        <f t="shared" si="30"/>
        <v>&lt;td&gt; &lt;input class="form-control" id="crdae_internetwififaxfurther"  type="number" value="{% if recordCount &gt; 0 %}{{myquery.results.entities[0].crdae_internetwififaxfurther}} {% endif %}"&gt;&lt;/td&gt;</v>
      </c>
    </row>
    <row r="1344" spans="1:12" ht="18" x14ac:dyDescent="0.2">
      <c r="B1344" s="2" t="s">
        <v>2384</v>
      </c>
      <c r="C1344">
        <v>129</v>
      </c>
      <c r="D1344" s="2" t="s">
        <v>2384</v>
      </c>
      <c r="F1344" s="2"/>
      <c r="G1344">
        <v>80</v>
      </c>
      <c r="H1344" s="26" t="s">
        <v>2587</v>
      </c>
      <c r="I1344" t="str">
        <f t="shared" si="28"/>
        <v>var crdae_internetwififaxtotal = $("#crdae_internetwififaxtotal").val();</v>
      </c>
      <c r="J1344" t="str">
        <f t="shared" si="29"/>
        <v>"crdae_internetwififaxtotal": Number(crdae_internetwififaxtotal),</v>
      </c>
      <c r="L1344" s="31" t="str">
        <f t="shared" si="30"/>
        <v>&lt;td&gt; &lt;input class="form-control" id="crdae_internetwififaxtotal"  type="number" value="{% if recordCount &gt; 0 %}{{myquery.results.entities[0].crdae_internetwififaxtotal}} {% endif %}"&gt;&lt;/td&gt;</v>
      </c>
    </row>
    <row r="1345" spans="1:12" ht="18" x14ac:dyDescent="0.2">
      <c r="A1345" t="s">
        <v>2435</v>
      </c>
      <c r="B1345" s="2" t="s">
        <v>2315</v>
      </c>
      <c r="C1345">
        <v>55</v>
      </c>
      <c r="D1345" s="2" t="s">
        <v>2315</v>
      </c>
      <c r="F1345" s="2"/>
      <c r="G1345">
        <v>6</v>
      </c>
      <c r="H1345" s="26" t="s">
        <v>2588</v>
      </c>
      <c r="I1345" t="str">
        <f t="shared" si="28"/>
        <v>var crdae_mentorvolunteercoordinatorbudget = $("#crdae_mentorvolunteercoordinatorbudget").val();</v>
      </c>
      <c r="J1345" t="str">
        <f t="shared" si="29"/>
        <v>"crdae_mentorvolunteercoordinatorbudget": Number(crdae_mentorvolunteercoordinatorbudget),</v>
      </c>
      <c r="L1345" s="31" t="str">
        <f t="shared" si="30"/>
        <v>&lt;td&gt; &lt;input class="form-control" id="crdae_mentorvolunteercoordinatorbudget"  type="number" value="{% if recordCount &gt; 0 %}{{myquery.results.entities[0].crdae_mentorvolunteercoordinatorbudget}} {% endif %}"&gt;&lt;/td&gt;</v>
      </c>
    </row>
    <row r="1346" spans="1:12" ht="18" x14ac:dyDescent="0.2">
      <c r="B1346" s="2" t="s">
        <v>2345</v>
      </c>
      <c r="C1346">
        <v>87</v>
      </c>
      <c r="D1346" s="2" t="s">
        <v>2345</v>
      </c>
      <c r="F1346" s="2"/>
      <c r="G1346">
        <v>38</v>
      </c>
      <c r="H1346" s="26" t="s">
        <v>2589</v>
      </c>
      <c r="I1346" t="str">
        <f t="shared" si="28"/>
        <v>var crdae_mentorvolunteercoordinatorcurrent = $("#crdae_mentorvolunteercoordinatorcurrent").val();</v>
      </c>
      <c r="J1346" t="str">
        <f t="shared" si="29"/>
        <v>"crdae_mentorvolunteercoordinatorcurrent": Number(crdae_mentorvolunteercoordinatorcurrent),</v>
      </c>
      <c r="L1346" s="31" t="str">
        <f t="shared" si="30"/>
        <v>&lt;td&gt; &lt;input class="form-control" id="crdae_mentorvolunteercoordinatorcurrent"  type="number" value="{% if recordCount &gt; 0 %}{{myquery.results.entities[0].crdae_mentorvolunteercoordinatorcurrent}} {% endif %}"&gt;&lt;/td&gt;</v>
      </c>
    </row>
    <row r="1347" spans="1:12" ht="18" x14ac:dyDescent="0.2">
      <c r="B1347" s="2" t="s">
        <v>2405</v>
      </c>
      <c r="C1347">
        <v>151</v>
      </c>
      <c r="D1347" s="2" t="s">
        <v>2405</v>
      </c>
      <c r="F1347" s="2"/>
      <c r="G1347">
        <v>102</v>
      </c>
      <c r="H1347" s="26" t="s">
        <v>2590</v>
      </c>
      <c r="I1347" t="str">
        <f t="shared" si="28"/>
        <v>var crdae_mentorvolunteercoordinatorfurther = $("#crdae_mentorvolunteercoordinatorfurther").val();</v>
      </c>
      <c r="J1347" t="str">
        <f t="shared" si="29"/>
        <v>"crdae_mentorvolunteercoordinatorfurther": Number(crdae_mentorvolunteercoordinatorfurther),</v>
      </c>
      <c r="L1347" s="31" t="str">
        <f t="shared" si="30"/>
        <v>&lt;td&gt; &lt;input class="form-control" id="crdae_mentorvolunteercoordinatorfurther"  type="number" value="{% if recordCount &gt; 0 %}{{myquery.results.entities[0].crdae_mentorvolunteercoordinatorfurther}} {% endif %}"&gt;&lt;/td&gt;</v>
      </c>
    </row>
    <row r="1348" spans="1:12" ht="18" x14ac:dyDescent="0.2">
      <c r="B1348" s="2" t="s">
        <v>2375</v>
      </c>
      <c r="C1348">
        <v>119</v>
      </c>
      <c r="D1348" s="2" t="s">
        <v>2375</v>
      </c>
      <c r="F1348" s="2"/>
      <c r="G1348">
        <v>70</v>
      </c>
      <c r="H1348" s="26" t="s">
        <v>2591</v>
      </c>
      <c r="I1348" t="str">
        <f t="shared" si="28"/>
        <v>var crdae_mentorvolunteercoordinatortotal = $("#crdae_mentorvolunteercoordinatortotal").val();</v>
      </c>
      <c r="J1348" t="str">
        <f t="shared" si="29"/>
        <v>"crdae_mentorvolunteercoordinatortotal": Number(crdae_mentorvolunteercoordinatortotal),</v>
      </c>
      <c r="L1348" s="31" t="str">
        <f t="shared" si="30"/>
        <v>&lt;td&gt; &lt;input class="form-control" id="crdae_mentorvolunteercoordinatortotal"  type="number" value="{% if recordCount &gt; 0 %}{{myquery.results.entities[0].crdae_mentorvolunteercoordinatortotal}} {% endif %}"&gt;&lt;/td&gt;</v>
      </c>
    </row>
    <row r="1349" spans="1:12" ht="18" x14ac:dyDescent="0.2">
      <c r="A1349" t="s">
        <v>2432</v>
      </c>
      <c r="B1349" s="2" t="s">
        <v>2312</v>
      </c>
      <c r="C1349">
        <v>51</v>
      </c>
      <c r="D1349" s="2" t="s">
        <v>2312</v>
      </c>
      <c r="F1349" s="2"/>
      <c r="G1349">
        <v>2</v>
      </c>
      <c r="H1349" s="26" t="s">
        <v>2592</v>
      </c>
      <c r="I1349" t="str">
        <f t="shared" ref="I1349:I1380" si="31">_xlfn.CONCAT($H$1,H1349,$I$1,H1349,$J$1)</f>
        <v>var crdae_networkmanagerbudget = $("#crdae_networkmanagerbudget").val();</v>
      </c>
      <c r="J1349" t="str">
        <f t="shared" ref="J1349:J1380" si="32">_xlfn.CONCAT($L$1,H1349,$K$1,H1349,"),")</f>
        <v>"crdae_networkmanagerbudget": Number(crdae_networkmanagerbudget),</v>
      </c>
      <c r="L1349" s="31" t="str">
        <f t="shared" ref="L1349:L1380" si="33">_xlfn.CONCAT("&lt;td&gt;",$A$1,H1349,$C$1,H1349,$D$1,"&lt;/td&gt;")</f>
        <v>&lt;td&gt; &lt;input class="form-control" id="crdae_networkmanagerbudget"  type="number" value="{% if recordCount &gt; 0 %}{{myquery.results.entities[0].crdae_networkmanagerbudget}} {% endif %}"&gt;&lt;/td&gt;</v>
      </c>
    </row>
    <row r="1350" spans="1:12" ht="18" x14ac:dyDescent="0.2">
      <c r="B1350" s="2" t="s">
        <v>2342</v>
      </c>
      <c r="C1350">
        <v>83</v>
      </c>
      <c r="D1350" s="2" t="s">
        <v>2342</v>
      </c>
      <c r="F1350" s="2"/>
      <c r="G1350">
        <v>34</v>
      </c>
      <c r="H1350" s="26" t="s">
        <v>2593</v>
      </c>
      <c r="I1350" t="str">
        <f t="shared" si="31"/>
        <v>var crdae_networkmanagercurrent = $("#crdae_networkmanagercurrent").val();</v>
      </c>
      <c r="J1350" t="str">
        <f t="shared" si="32"/>
        <v>"crdae_networkmanagercurrent": Number(crdae_networkmanagercurrent),</v>
      </c>
      <c r="L1350" s="31" t="str">
        <f t="shared" si="33"/>
        <v>&lt;td&gt; &lt;input class="form-control" id="crdae_networkmanagercurrent"  type="number" value="{% if recordCount &gt; 0 %}{{myquery.results.entities[0].crdae_networkmanagercurrent}} {% endif %}"&gt;&lt;/td&gt;</v>
      </c>
    </row>
    <row r="1351" spans="1:12" ht="18" x14ac:dyDescent="0.2">
      <c r="B1351" s="2" t="s">
        <v>2402</v>
      </c>
      <c r="C1351">
        <v>147</v>
      </c>
      <c r="D1351" s="2" t="s">
        <v>2402</v>
      </c>
      <c r="F1351" s="2"/>
      <c r="G1351">
        <v>98</v>
      </c>
      <c r="H1351" s="26" t="s">
        <v>2594</v>
      </c>
      <c r="I1351" t="str">
        <f t="shared" si="31"/>
        <v>var crdae_networkmanagerfurther = $("#crdae_networkmanagerfurther").val();</v>
      </c>
      <c r="J1351" t="str">
        <f t="shared" si="32"/>
        <v>"crdae_networkmanagerfurther": Number(crdae_networkmanagerfurther),</v>
      </c>
      <c r="L1351" s="31" t="str">
        <f t="shared" si="33"/>
        <v>&lt;td&gt; &lt;input class="form-control" id="crdae_networkmanagerfurther"  type="number" value="{% if recordCount &gt; 0 %}{{myquery.results.entities[0].crdae_networkmanagerfurther}} {% endif %}"&gt;&lt;/td&gt;</v>
      </c>
    </row>
    <row r="1352" spans="1:12" ht="18" x14ac:dyDescent="0.2">
      <c r="B1352" s="2" t="s">
        <v>2372</v>
      </c>
      <c r="C1352">
        <v>115</v>
      </c>
      <c r="D1352" s="2" t="s">
        <v>2372</v>
      </c>
      <c r="F1352" s="2"/>
      <c r="G1352">
        <v>66</v>
      </c>
      <c r="H1352" s="26" t="s">
        <v>2595</v>
      </c>
      <c r="I1352" t="str">
        <f t="shared" si="31"/>
        <v>var crdae_networkmanagertotal = $("#crdae_networkmanagertotal").val();</v>
      </c>
      <c r="J1352" t="str">
        <f t="shared" si="32"/>
        <v>"crdae_networkmanagertotal": Number(crdae_networkmanagertotal),</v>
      </c>
      <c r="L1352" s="31" t="str">
        <f t="shared" si="33"/>
        <v>&lt;td&gt; &lt;input class="form-control" id="crdae_networkmanagertotal"  type="number" value="{% if recordCount &gt; 0 %}{{myquery.results.entities[0].crdae_networkmanagertotal}} {% endif %}"&gt;&lt;/td&gt;</v>
      </c>
    </row>
    <row r="1353" spans="1:12" ht="18" x14ac:dyDescent="0.2">
      <c r="A1353" t="s">
        <v>2441</v>
      </c>
      <c r="B1353" s="2" t="s">
        <v>2321</v>
      </c>
      <c r="C1353">
        <v>62</v>
      </c>
      <c r="D1353" s="2" t="s">
        <v>2321</v>
      </c>
      <c r="F1353" s="2"/>
      <c r="G1353">
        <v>13</v>
      </c>
      <c r="H1353" s="26" t="s">
        <v>2596</v>
      </c>
      <c r="I1353" t="str">
        <f t="shared" si="31"/>
        <v>var crdae_officeopcopierleasepcsprintersbudget = $("#crdae_officeopcopierleasepcsprintersbudget").val();</v>
      </c>
      <c r="J1353" t="str">
        <f t="shared" si="32"/>
        <v>"crdae_officeopcopierleasepcsprintersbudget": Number(crdae_officeopcopierleasepcsprintersbudget),</v>
      </c>
      <c r="L1353" s="31" t="str">
        <f t="shared" si="33"/>
        <v>&lt;td&gt; &lt;input class="form-control" id="crdae_officeopcopierleasepcsprintersbudget"  type="number" value="{% if recordCount &gt; 0 %}{{myquery.results.entities[0].crdae_officeopcopierleasepcsprintersbudget}} {% endif %}"&gt;&lt;/td&gt;</v>
      </c>
    </row>
    <row r="1354" spans="1:12" ht="18" x14ac:dyDescent="0.2">
      <c r="B1354" s="2" t="s">
        <v>2351</v>
      </c>
      <c r="C1354">
        <v>94</v>
      </c>
      <c r="D1354" s="2" t="s">
        <v>2473</v>
      </c>
      <c r="F1354" s="2"/>
      <c r="G1354">
        <v>45</v>
      </c>
      <c r="H1354" s="26" t="s">
        <v>2597</v>
      </c>
      <c r="I1354" t="str">
        <f t="shared" si="31"/>
        <v>var crdae_officeopcopierleasepcsprinterscurr = $("#crdae_officeopcopierleasepcsprinterscurr").val();</v>
      </c>
      <c r="J1354" t="str">
        <f t="shared" si="32"/>
        <v>"crdae_officeopcopierleasepcsprinterscurr": Number(crdae_officeopcopierleasepcsprinterscurr),</v>
      </c>
      <c r="L1354" s="31" t="str">
        <f t="shared" si="33"/>
        <v>&lt;td&gt; &lt;input class="form-control" id="crdae_officeopcopierleasepcsprinterscurr"  type="number" value="{% if recordCount &gt; 0 %}{{myquery.results.entities[0].crdae_officeopcopierleasepcsprinterscurr}} {% endif %}"&gt;&lt;/td&gt;</v>
      </c>
    </row>
    <row r="1355" spans="1:12" ht="18" x14ac:dyDescent="0.2">
      <c r="B1355" s="2" t="s">
        <v>2411</v>
      </c>
      <c r="C1355">
        <v>158</v>
      </c>
      <c r="D1355" s="2" t="s">
        <v>2481</v>
      </c>
      <c r="F1355" s="2"/>
      <c r="G1355">
        <v>109</v>
      </c>
      <c r="H1355" s="26" t="s">
        <v>2598</v>
      </c>
      <c r="I1355" t="str">
        <f t="shared" si="31"/>
        <v>var crdae_officeopcopierleasepcsprintersfur = $("#crdae_officeopcopierleasepcsprintersfur").val();</v>
      </c>
      <c r="J1355" t="str">
        <f t="shared" si="32"/>
        <v>"crdae_officeopcopierleasepcsprintersfur": Number(crdae_officeopcopierleasepcsprintersfur),</v>
      </c>
      <c r="L1355" s="31" t="str">
        <f t="shared" si="33"/>
        <v>&lt;td&gt; &lt;input class="form-control" id="crdae_officeopcopierleasepcsprintersfur"  type="number" value="{% if recordCount &gt; 0 %}{{myquery.results.entities[0].crdae_officeopcopierleasepcsprintersfur}} {% endif %}"&gt;&lt;/td&gt;</v>
      </c>
    </row>
    <row r="1356" spans="1:12" ht="18" x14ac:dyDescent="0.2">
      <c r="B1356" s="2" t="s">
        <v>2381</v>
      </c>
      <c r="C1356">
        <v>126</v>
      </c>
      <c r="D1356" s="2" t="s">
        <v>2477</v>
      </c>
      <c r="F1356" s="2"/>
      <c r="G1356">
        <v>77</v>
      </c>
      <c r="H1356" s="26" t="s">
        <v>2599</v>
      </c>
      <c r="I1356" t="str">
        <f t="shared" si="31"/>
        <v>var crdae_officeopcopierleasepcsprinterstot = $("#crdae_officeopcopierleasepcsprinterstot").val();</v>
      </c>
      <c r="J1356" t="str">
        <f t="shared" si="32"/>
        <v>"crdae_officeopcopierleasepcsprinterstot": Number(crdae_officeopcopierleasepcsprinterstot),</v>
      </c>
      <c r="L1356" s="31" t="str">
        <f t="shared" si="33"/>
        <v>&lt;td&gt; &lt;input class="form-control" id="crdae_officeopcopierleasepcsprinterstot"  type="number" value="{% if recordCount &gt; 0 %}{{myquery.results.entities[0].crdae_officeopcopierleasepcsprinterstot}} {% endif %}"&gt;&lt;/td&gt;</v>
      </c>
    </row>
    <row r="1357" spans="1:12" ht="18" x14ac:dyDescent="0.2">
      <c r="A1357" t="s">
        <v>2446</v>
      </c>
      <c r="B1357" s="2" t="s">
        <v>2326</v>
      </c>
      <c r="C1357">
        <v>67</v>
      </c>
      <c r="D1357" s="2" t="s">
        <v>2527</v>
      </c>
      <c r="F1357" s="2"/>
      <c r="G1357">
        <v>18</v>
      </c>
      <c r="H1357" s="26" t="s">
        <v>2600</v>
      </c>
      <c r="I1357" t="str">
        <f t="shared" si="31"/>
        <v>var crdae_officesuppliesinctrainingequipmtlbud = $("#crdae_officesuppliesinctrainingequipmtlbud").val();</v>
      </c>
      <c r="J1357" t="str">
        <f t="shared" si="32"/>
        <v>"crdae_officesuppliesinctrainingequipmtlbud": Number(crdae_officesuppliesinctrainingequipmtlbud),</v>
      </c>
      <c r="L1357" s="31" t="str">
        <f t="shared" si="33"/>
        <v>&lt;td&gt; &lt;input class="form-control" id="crdae_officesuppliesinctrainingequipmtlbud"  type="number" value="{% if recordCount &gt; 0 %}{{myquery.results.entities[0].crdae_officesuppliesinctrainingequipmtlbud}} {% endif %}"&gt;&lt;/td&gt;</v>
      </c>
    </row>
    <row r="1358" spans="1:12" ht="18" x14ac:dyDescent="0.2">
      <c r="B1358" s="2" t="s">
        <v>2356</v>
      </c>
      <c r="C1358">
        <v>99</v>
      </c>
      <c r="D1358" s="2" t="s">
        <v>2475</v>
      </c>
      <c r="F1358" s="2"/>
      <c r="G1358">
        <v>50</v>
      </c>
      <c r="H1358" s="26" t="s">
        <v>2601</v>
      </c>
      <c r="I1358" t="str">
        <f t="shared" si="31"/>
        <v>var crdae_officesuppliesinctrainingequipmtlcurr = $("#crdae_officesuppliesinctrainingequipmtlcurr").val();</v>
      </c>
      <c r="J1358" t="str">
        <f t="shared" si="32"/>
        <v>"crdae_officesuppliesinctrainingequipmtlcurr": Number(crdae_officesuppliesinctrainingequipmtlcurr),</v>
      </c>
      <c r="L1358" s="31" t="str">
        <f t="shared" si="33"/>
        <v>&lt;td&gt; &lt;input class="form-control" id="crdae_officesuppliesinctrainingequipmtlcurr"  type="number" value="{% if recordCount &gt; 0 %}{{myquery.results.entities[0].crdae_officesuppliesinctrainingequipmtlcurr}} {% endif %}"&gt;&lt;/td&gt;</v>
      </c>
    </row>
    <row r="1359" spans="1:12" ht="18" x14ac:dyDescent="0.2">
      <c r="B1359" s="2" t="s">
        <v>2416</v>
      </c>
      <c r="C1359">
        <v>163</v>
      </c>
      <c r="D1359" s="2" t="s">
        <v>2483</v>
      </c>
      <c r="F1359" s="2"/>
      <c r="G1359">
        <v>114</v>
      </c>
      <c r="H1359" s="26" t="s">
        <v>2602</v>
      </c>
      <c r="I1359" t="str">
        <f t="shared" si="31"/>
        <v>var crdae_officesuppliesinctrainingequipmtlfur = $("#crdae_officesuppliesinctrainingequipmtlfur").val();</v>
      </c>
      <c r="J1359" t="str">
        <f t="shared" si="32"/>
        <v>"crdae_officesuppliesinctrainingequipmtlfur": Number(crdae_officesuppliesinctrainingequipmtlfur),</v>
      </c>
      <c r="L1359" s="31" t="str">
        <f t="shared" si="33"/>
        <v>&lt;td&gt; &lt;input class="form-control" id="crdae_officesuppliesinctrainingequipmtlfur"  type="number" value="{% if recordCount &gt; 0 %}{{myquery.results.entities[0].crdae_officesuppliesinctrainingequipmtlfur}} {% endif %}"&gt;&lt;/td&gt;</v>
      </c>
    </row>
    <row r="1360" spans="1:12" ht="18" x14ac:dyDescent="0.2">
      <c r="B1360" s="2" t="s">
        <v>2386</v>
      </c>
      <c r="C1360">
        <v>131</v>
      </c>
      <c r="D1360" s="2" t="s">
        <v>2479</v>
      </c>
      <c r="F1360" s="2"/>
      <c r="G1360">
        <v>82</v>
      </c>
      <c r="H1360" s="26" t="s">
        <v>2603</v>
      </c>
      <c r="I1360" t="str">
        <f t="shared" si="31"/>
        <v>var crdae_officesuppliesinctrainingequipmtltot = $("#crdae_officesuppliesinctrainingequipmtltot").val();</v>
      </c>
      <c r="J1360" t="str">
        <f t="shared" si="32"/>
        <v>"crdae_officesuppliesinctrainingequipmtltot": Number(crdae_officesuppliesinctrainingequipmtltot),</v>
      </c>
      <c r="L1360" s="31" t="str">
        <f t="shared" si="33"/>
        <v>&lt;td&gt; &lt;input class="form-control" id="crdae_officesuppliesinctrainingequipmtltot"  type="number" value="{% if recordCount &gt; 0 %}{{myquery.results.entities[0].crdae_officesuppliesinctrainingequipmtltot}} {% endif %}"&gt;&lt;/td&gt;</v>
      </c>
    </row>
    <row r="1361" spans="1:12" ht="18" x14ac:dyDescent="0.2">
      <c r="A1361" t="s">
        <v>2458</v>
      </c>
      <c r="B1361" s="2" t="s">
        <v>2338</v>
      </c>
      <c r="C1361">
        <v>79</v>
      </c>
      <c r="D1361" s="2" t="s">
        <v>2528</v>
      </c>
      <c r="F1361" s="2"/>
      <c r="G1361">
        <v>30</v>
      </c>
      <c r="H1361" s="27" t="s">
        <v>2604</v>
      </c>
      <c r="I1361" t="str">
        <f t="shared" si="31"/>
        <v>var crdae_prepostrelwomenscasemgmtcenterfrcbud = $("#crdae_prepostrelwomenscasemgmtcenterfrcbud").val();</v>
      </c>
      <c r="J1361" t="str">
        <f t="shared" si="32"/>
        <v>"crdae_prepostrelwomenscasemgmtcenterfrcbud": Number(crdae_prepostrelwomenscasemgmtcenterfrcbud),</v>
      </c>
      <c r="L1361" s="31" t="str">
        <f t="shared" si="33"/>
        <v>&lt;td&gt; &lt;input class="form-control" id="crdae_prepostrelwomenscasemgmtcenterfrcbud"  type="number" value="{% if recordCount &gt; 0 %}{{myquery.results.entities[0].crdae_prepostrelwomenscasemgmtcenterfrcbud}} {% endif %}"&gt;&lt;/td&gt;</v>
      </c>
    </row>
    <row r="1362" spans="1:12" ht="18" x14ac:dyDescent="0.2">
      <c r="B1362" s="2" t="s">
        <v>2368</v>
      </c>
      <c r="C1362">
        <v>111</v>
      </c>
      <c r="D1362" s="2" t="s">
        <v>2476</v>
      </c>
      <c r="F1362" s="2"/>
      <c r="G1362">
        <v>62</v>
      </c>
      <c r="H1362" s="26" t="s">
        <v>2605</v>
      </c>
      <c r="I1362" t="str">
        <f t="shared" si="31"/>
        <v>var crdae_prepostrelwomenscasemgmtcenterfrccurr = $("#crdae_prepostrelwomenscasemgmtcenterfrccurr").val();</v>
      </c>
      <c r="J1362" t="str">
        <f t="shared" si="32"/>
        <v>"crdae_prepostrelwomenscasemgmtcenterfrccurr": Number(crdae_prepostrelwomenscasemgmtcenterfrccurr),</v>
      </c>
      <c r="L1362" s="31" t="str">
        <f t="shared" si="33"/>
        <v>&lt;td&gt; &lt;input class="form-control" id="crdae_prepostrelwomenscasemgmtcenterfrccurr"  type="number" value="{% if recordCount &gt; 0 %}{{myquery.results.entities[0].crdae_prepostrelwomenscasemgmtcenterfrccurr}} {% endif %}"&gt;&lt;/td&gt;</v>
      </c>
    </row>
    <row r="1363" spans="1:12" ht="18" x14ac:dyDescent="0.2">
      <c r="B1363" s="2" t="s">
        <v>2428</v>
      </c>
      <c r="C1363">
        <v>175</v>
      </c>
      <c r="D1363" s="2" t="s">
        <v>2484</v>
      </c>
      <c r="F1363" s="2"/>
      <c r="G1363">
        <v>126</v>
      </c>
      <c r="H1363" s="26" t="s">
        <v>2606</v>
      </c>
      <c r="I1363" t="str">
        <f t="shared" si="31"/>
        <v>var crdae_prepostrelwomenscasemgmtcenterfrcfur = $("#crdae_prepostrelwomenscasemgmtcenterfrcfur").val();</v>
      </c>
      <c r="J1363" t="str">
        <f t="shared" si="32"/>
        <v>"crdae_prepostrelwomenscasemgmtcenterfrcfur": Number(crdae_prepostrelwomenscasemgmtcenterfrcfur),</v>
      </c>
      <c r="L1363" s="31" t="str">
        <f t="shared" si="33"/>
        <v>&lt;td&gt; &lt;input class="form-control" id="crdae_prepostrelwomenscasemgmtcenterfrcfur"  type="number" value="{% if recordCount &gt; 0 %}{{myquery.results.entities[0].crdae_prepostrelwomenscasemgmtcenterfrcfur}} {% endif %}"&gt;&lt;/td&gt;</v>
      </c>
    </row>
    <row r="1364" spans="1:12" ht="18" x14ac:dyDescent="0.2">
      <c r="B1364" s="2" t="s">
        <v>2398</v>
      </c>
      <c r="C1364">
        <v>143</v>
      </c>
      <c r="D1364" s="2" t="s">
        <v>2480</v>
      </c>
      <c r="F1364" s="2"/>
      <c r="G1364">
        <v>94</v>
      </c>
      <c r="H1364" s="26" t="s">
        <v>2607</v>
      </c>
      <c r="I1364" t="str">
        <f t="shared" si="31"/>
        <v>var crdae_prepostrelwomenscasemgmtcenterfrctot = $("#crdae_prepostrelwomenscasemgmtcenterfrctot").val();</v>
      </c>
      <c r="J1364" t="str">
        <f t="shared" si="32"/>
        <v>"crdae_prepostrelwomenscasemgmtcenterfrctot": Number(crdae_prepostrelwomenscasemgmtcenterfrctot),</v>
      </c>
      <c r="L1364" s="31" t="str">
        <f t="shared" si="33"/>
        <v>&lt;td&gt; &lt;input class="form-control" id="crdae_prepostrelwomenscasemgmtcenterfrctot"  type="number" value="{% if recordCount &gt; 0 %}{{myquery.results.entities[0].crdae_prepostrelwomenscasemgmtcenterfrctot}} {% endif %}"&gt;&lt;/td&gt;</v>
      </c>
    </row>
    <row r="1365" spans="1:12" ht="18" x14ac:dyDescent="0.2">
      <c r="A1365" t="s">
        <v>2445</v>
      </c>
      <c r="B1365" s="2" t="s">
        <v>2325</v>
      </c>
      <c r="C1365">
        <v>66</v>
      </c>
      <c r="D1365" s="2" t="s">
        <v>2325</v>
      </c>
      <c r="F1365" s="2"/>
      <c r="G1365">
        <v>17</v>
      </c>
      <c r="H1365" s="26" t="s">
        <v>2608</v>
      </c>
      <c r="I1365" t="str">
        <f t="shared" si="31"/>
        <v>var crdae_printingbudget = $("#crdae_printingbudget").val();</v>
      </c>
      <c r="J1365" t="str">
        <f t="shared" si="32"/>
        <v>"crdae_printingbudget": Number(crdae_printingbudget),</v>
      </c>
      <c r="L1365" s="31" t="str">
        <f t="shared" si="33"/>
        <v>&lt;td&gt; &lt;input class="form-control" id="crdae_printingbudget"  type="number" value="{% if recordCount &gt; 0 %}{{myquery.results.entities[0].crdae_printingbudget}} {% endif %}"&gt;&lt;/td&gt;</v>
      </c>
    </row>
    <row r="1366" spans="1:12" ht="18" x14ac:dyDescent="0.2">
      <c r="B1366" s="2" t="s">
        <v>2355</v>
      </c>
      <c r="C1366">
        <v>98</v>
      </c>
      <c r="D1366" s="2" t="s">
        <v>2355</v>
      </c>
      <c r="F1366" s="2"/>
      <c r="G1366">
        <v>49</v>
      </c>
      <c r="H1366" s="26" t="s">
        <v>2609</v>
      </c>
      <c r="I1366" t="str">
        <f t="shared" si="31"/>
        <v>var crdae_printingcurrent = $("#crdae_printingcurrent").val();</v>
      </c>
      <c r="J1366" t="str">
        <f t="shared" si="32"/>
        <v>"crdae_printingcurrent": Number(crdae_printingcurrent),</v>
      </c>
      <c r="L1366" s="31" t="str">
        <f t="shared" si="33"/>
        <v>&lt;td&gt; &lt;input class="form-control" id="crdae_printingcurrent"  type="number" value="{% if recordCount &gt; 0 %}{{myquery.results.entities[0].crdae_printingcurrent}} {% endif %}"&gt;&lt;/td&gt;</v>
      </c>
    </row>
    <row r="1367" spans="1:12" ht="18" x14ac:dyDescent="0.2">
      <c r="B1367" s="2" t="s">
        <v>2415</v>
      </c>
      <c r="C1367">
        <v>162</v>
      </c>
      <c r="D1367" s="2" t="s">
        <v>2415</v>
      </c>
      <c r="F1367" s="2"/>
      <c r="G1367">
        <v>113</v>
      </c>
      <c r="H1367" s="26" t="s">
        <v>2610</v>
      </c>
      <c r="I1367" t="str">
        <f t="shared" si="31"/>
        <v>var crdae_printingfurther = $("#crdae_printingfurther").val();</v>
      </c>
      <c r="J1367" t="str">
        <f t="shared" si="32"/>
        <v>"crdae_printingfurther": Number(crdae_printingfurther),</v>
      </c>
      <c r="L1367" s="31" t="str">
        <f t="shared" si="33"/>
        <v>&lt;td&gt; &lt;input class="form-control" id="crdae_printingfurther"  type="number" value="{% if recordCount &gt; 0 %}{{myquery.results.entities[0].crdae_printingfurther}} {% endif %}"&gt;&lt;/td&gt;</v>
      </c>
    </row>
    <row r="1368" spans="1:12" ht="18" x14ac:dyDescent="0.2">
      <c r="B1368" s="2" t="s">
        <v>2385</v>
      </c>
      <c r="C1368">
        <v>130</v>
      </c>
      <c r="D1368" s="2" t="s">
        <v>2385</v>
      </c>
      <c r="F1368" s="2"/>
      <c r="G1368">
        <v>81</v>
      </c>
      <c r="H1368" s="26" t="s">
        <v>2611</v>
      </c>
      <c r="I1368" t="str">
        <f t="shared" si="31"/>
        <v>var crdae_printingtotal = $("#crdae_printingtotal").val();</v>
      </c>
      <c r="J1368" t="str">
        <f t="shared" si="32"/>
        <v>"crdae_printingtotal": Number(crdae_printingtotal),</v>
      </c>
      <c r="L1368" s="31" t="str">
        <f t="shared" si="33"/>
        <v>&lt;td&gt; &lt;input class="form-control" id="crdae_printingtotal"  type="number" value="{% if recordCount &gt; 0 %}{{myquery.results.entities[0].crdae_printingtotal}} {% endif %}"&gt;&lt;/td&gt;</v>
      </c>
    </row>
    <row r="1369" spans="1:12" ht="18" x14ac:dyDescent="0.2">
      <c r="A1369" t="s">
        <v>2431</v>
      </c>
      <c r="B1369" s="2" t="s">
        <v>2311</v>
      </c>
      <c r="C1369">
        <v>50</v>
      </c>
      <c r="D1369" s="2" t="s">
        <v>2311</v>
      </c>
      <c r="F1369" s="2"/>
      <c r="G1369">
        <v>1</v>
      </c>
      <c r="H1369" s="26" t="s">
        <v>2612</v>
      </c>
      <c r="I1369" t="str">
        <f t="shared" si="31"/>
        <v>var crdae_programdirectorbudget = $("#crdae_programdirectorbudget").val();</v>
      </c>
      <c r="J1369" t="str">
        <f t="shared" si="32"/>
        <v>"crdae_programdirectorbudget": Number(crdae_programdirectorbudget),</v>
      </c>
      <c r="L1369" s="31" t="str">
        <f t="shared" si="33"/>
        <v>&lt;td&gt; &lt;input class="form-control" id="crdae_programdirectorbudget"  type="number" value="{% if recordCount &gt; 0 %}{{myquery.results.entities[0].crdae_programdirectorbudget}} {% endif %}"&gt;&lt;/td&gt;</v>
      </c>
    </row>
    <row r="1370" spans="1:12" ht="18" x14ac:dyDescent="0.2">
      <c r="B1370" s="2" t="s">
        <v>2341</v>
      </c>
      <c r="C1370">
        <v>82</v>
      </c>
      <c r="D1370" s="2" t="s">
        <v>2341</v>
      </c>
      <c r="F1370" s="2"/>
      <c r="G1370">
        <v>33</v>
      </c>
      <c r="H1370" s="26" t="s">
        <v>2613</v>
      </c>
      <c r="I1370" t="str">
        <f t="shared" si="31"/>
        <v>var crdae_programdirectorcurrent = $("#crdae_programdirectorcurrent").val();</v>
      </c>
      <c r="J1370" t="str">
        <f t="shared" si="32"/>
        <v>"crdae_programdirectorcurrent": Number(crdae_programdirectorcurrent),</v>
      </c>
      <c r="L1370" s="31" t="str">
        <f t="shared" si="33"/>
        <v>&lt;td&gt; &lt;input class="form-control" id="crdae_programdirectorcurrent"  type="number" value="{% if recordCount &gt; 0 %}{{myquery.results.entities[0].crdae_programdirectorcurrent}} {% endif %}"&gt;&lt;/td&gt;</v>
      </c>
    </row>
    <row r="1371" spans="1:12" ht="18" x14ac:dyDescent="0.2">
      <c r="B1371" s="2" t="s">
        <v>2401</v>
      </c>
      <c r="C1371">
        <v>146</v>
      </c>
      <c r="D1371" s="2" t="s">
        <v>2401</v>
      </c>
      <c r="F1371" s="2"/>
      <c r="G1371">
        <v>97</v>
      </c>
      <c r="H1371" s="26" t="s">
        <v>2614</v>
      </c>
      <c r="I1371" t="str">
        <f t="shared" si="31"/>
        <v>var crdae_programdirectorfurther = $("#crdae_programdirectorfurther").val();</v>
      </c>
      <c r="J1371" t="str">
        <f t="shared" si="32"/>
        <v>"crdae_programdirectorfurther": Number(crdae_programdirectorfurther),</v>
      </c>
      <c r="L1371" s="31" t="str">
        <f t="shared" si="33"/>
        <v>&lt;td&gt; &lt;input class="form-control" id="crdae_programdirectorfurther"  type="number" value="{% if recordCount &gt; 0 %}{{myquery.results.entities[0].crdae_programdirectorfurther}} {% endif %}"&gt;&lt;/td&gt;</v>
      </c>
    </row>
    <row r="1372" spans="1:12" ht="18" x14ac:dyDescent="0.2">
      <c r="B1372" s="2" t="s">
        <v>2371</v>
      </c>
      <c r="C1372">
        <v>114</v>
      </c>
      <c r="D1372" s="2" t="s">
        <v>2371</v>
      </c>
      <c r="F1372" s="2"/>
      <c r="G1372">
        <v>65</v>
      </c>
      <c r="H1372" s="26" t="s">
        <v>2615</v>
      </c>
      <c r="I1372" t="str">
        <f t="shared" si="31"/>
        <v>var crdae_programdirectortotal = $("#crdae_programdirectortotal").val();</v>
      </c>
      <c r="J1372" t="str">
        <f t="shared" si="32"/>
        <v>"crdae_programdirectortotal": Number(crdae_programdirectortotal),</v>
      </c>
      <c r="L1372" s="31" t="str">
        <f t="shared" si="33"/>
        <v>&lt;td&gt; &lt;input class="form-control" id="crdae_programdirectortotal"  type="number" value="{% if recordCount &gt; 0 %}{{myquery.results.entities[0].crdae_programdirectortotal}} {% endif %}"&gt;&lt;/td&gt;</v>
      </c>
    </row>
    <row r="1373" spans="1:12" ht="18" x14ac:dyDescent="0.2">
      <c r="A1373" t="s">
        <v>2457</v>
      </c>
      <c r="B1373" s="2" t="s">
        <v>2337</v>
      </c>
      <c r="C1373">
        <v>78</v>
      </c>
      <c r="D1373" s="2" t="s">
        <v>2337</v>
      </c>
      <c r="F1373" s="2"/>
      <c r="G1373">
        <v>29</v>
      </c>
      <c r="H1373" s="26" t="s">
        <v>2616</v>
      </c>
      <c r="I1373" t="str">
        <f t="shared" si="31"/>
        <v>var crdae_specvoctrainingfastbudget = $("#crdae_specvoctrainingfastbudget").val();</v>
      </c>
      <c r="J1373" t="str">
        <f t="shared" si="32"/>
        <v>"crdae_specvoctrainingfastbudget": Number(crdae_specvoctrainingfastbudget),</v>
      </c>
      <c r="L1373" s="31" t="str">
        <f t="shared" si="33"/>
        <v>&lt;td&gt; &lt;input class="form-control" id="crdae_specvoctrainingfastbudget"  type="number" value="{% if recordCount &gt; 0 %}{{myquery.results.entities[0].crdae_specvoctrainingfastbudget}} {% endif %}"&gt;&lt;/td&gt;</v>
      </c>
    </row>
    <row r="1374" spans="1:12" ht="18" x14ac:dyDescent="0.2">
      <c r="B1374" s="2" t="s">
        <v>2367</v>
      </c>
      <c r="C1374">
        <v>110</v>
      </c>
      <c r="D1374" s="2" t="s">
        <v>2367</v>
      </c>
      <c r="F1374" s="2"/>
      <c r="G1374">
        <v>61</v>
      </c>
      <c r="H1374" s="26" t="s">
        <v>2617</v>
      </c>
      <c r="I1374" t="str">
        <f t="shared" si="31"/>
        <v>var crdae_specvoctrainingfastcurrent = $("#crdae_specvoctrainingfastcurrent").val();</v>
      </c>
      <c r="J1374" t="str">
        <f t="shared" si="32"/>
        <v>"crdae_specvoctrainingfastcurrent": Number(crdae_specvoctrainingfastcurrent),</v>
      </c>
      <c r="L1374" s="31" t="str">
        <f t="shared" si="33"/>
        <v>&lt;td&gt; &lt;input class="form-control" id="crdae_specvoctrainingfastcurrent"  type="number" value="{% if recordCount &gt; 0 %}{{myquery.results.entities[0].crdae_specvoctrainingfastcurrent}} {% endif %}"&gt;&lt;/td&gt;</v>
      </c>
    </row>
    <row r="1375" spans="1:12" ht="18" x14ac:dyDescent="0.2">
      <c r="B1375" s="2" t="s">
        <v>2427</v>
      </c>
      <c r="C1375">
        <v>174</v>
      </c>
      <c r="D1375" s="2" t="s">
        <v>2427</v>
      </c>
      <c r="F1375" s="2"/>
      <c r="G1375">
        <v>125</v>
      </c>
      <c r="H1375" s="26" t="s">
        <v>2618</v>
      </c>
      <c r="I1375" t="str">
        <f t="shared" si="31"/>
        <v>var crdae_specvoctrainingfastfurther = $("#crdae_specvoctrainingfastfurther").val();</v>
      </c>
      <c r="J1375" t="str">
        <f t="shared" si="32"/>
        <v>"crdae_specvoctrainingfastfurther": Number(crdae_specvoctrainingfastfurther),</v>
      </c>
      <c r="L1375" s="31" t="str">
        <f t="shared" si="33"/>
        <v>&lt;td&gt; &lt;input class="form-control" id="crdae_specvoctrainingfastfurther"  type="number" value="{% if recordCount &gt; 0 %}{{myquery.results.entities[0].crdae_specvoctrainingfastfurther}} {% endif %}"&gt;&lt;/td&gt;</v>
      </c>
    </row>
    <row r="1376" spans="1:12" ht="18" x14ac:dyDescent="0.2">
      <c r="B1376" s="2" t="s">
        <v>2397</v>
      </c>
      <c r="C1376">
        <v>142</v>
      </c>
      <c r="D1376" s="2" t="s">
        <v>2397</v>
      </c>
      <c r="F1376" s="2"/>
      <c r="G1376">
        <v>93</v>
      </c>
      <c r="H1376" s="26" t="s">
        <v>2490</v>
      </c>
      <c r="I1376" t="str">
        <f t="shared" si="31"/>
        <v>var crdae_specvoctrainingfasttotal = $("#crdae_specvoctrainingfasttotal").val();</v>
      </c>
      <c r="J1376" t="str">
        <f t="shared" si="32"/>
        <v>"crdae_specvoctrainingfasttotal": Number(crdae_specvoctrainingfasttotal),</v>
      </c>
      <c r="L1376" s="31" t="str">
        <f t="shared" si="33"/>
        <v>&lt;td&gt; &lt;input class="form-control" id="crdae_specvoctrainingfasttotal"  type="number" value="{% if recordCount &gt; 0 %}{{myquery.results.entities[0].crdae_specvoctrainingfasttotal}} {% endif %}"&gt;&lt;/td&gt;</v>
      </c>
    </row>
    <row r="1377" spans="1:12" ht="18" x14ac:dyDescent="0.2">
      <c r="A1377" s="40" t="s">
        <v>2454</v>
      </c>
      <c r="B1377" s="2" t="s">
        <v>2334</v>
      </c>
      <c r="C1377">
        <v>75</v>
      </c>
      <c r="D1377" s="2" t="s">
        <v>2334</v>
      </c>
      <c r="F1377" s="2"/>
      <c r="G1377">
        <v>26</v>
      </c>
      <c r="H1377" s="26" t="s">
        <v>2491</v>
      </c>
      <c r="I1377" t="str">
        <f t="shared" si="31"/>
        <v>var crdae_totalexpensesbudget = $("#crdae_totalexpensesbudget").val();</v>
      </c>
      <c r="J1377" t="str">
        <f t="shared" si="32"/>
        <v>"crdae_totalexpensesbudget": Number(crdae_totalexpensesbudget),</v>
      </c>
      <c r="L1377" s="31" t="str">
        <f t="shared" si="33"/>
        <v>&lt;td&gt; &lt;input class="form-control" id="crdae_totalexpensesbudget"  type="number" value="{% if recordCount &gt; 0 %}{{myquery.results.entities[0].crdae_totalexpensesbudget}} {% endif %}"&gt;&lt;/td&gt;</v>
      </c>
    </row>
    <row r="1378" spans="1:12" ht="18" x14ac:dyDescent="0.2">
      <c r="B1378" s="2" t="s">
        <v>2364</v>
      </c>
      <c r="C1378">
        <v>107</v>
      </c>
      <c r="D1378" s="2" t="s">
        <v>2364</v>
      </c>
      <c r="F1378" s="2"/>
      <c r="G1378">
        <v>58</v>
      </c>
      <c r="H1378" s="26" t="s">
        <v>2492</v>
      </c>
      <c r="I1378" t="str">
        <f t="shared" si="31"/>
        <v>var crdae_totalexpensescurrent = $("#crdae_totalexpensescurrent").val();</v>
      </c>
      <c r="J1378" t="str">
        <f t="shared" si="32"/>
        <v>"crdae_totalexpensescurrent": Number(crdae_totalexpensescurrent),</v>
      </c>
      <c r="L1378" s="31" t="str">
        <f t="shared" si="33"/>
        <v>&lt;td&gt; &lt;input class="form-control" id="crdae_totalexpensescurrent"  type="number" value="{% if recordCount &gt; 0 %}{{myquery.results.entities[0].crdae_totalexpensescurrent}} {% endif %}"&gt;&lt;/td&gt;</v>
      </c>
    </row>
    <row r="1379" spans="1:12" ht="18" x14ac:dyDescent="0.2">
      <c r="B1379" s="2" t="s">
        <v>2424</v>
      </c>
      <c r="C1379">
        <v>171</v>
      </c>
      <c r="D1379" s="2" t="s">
        <v>2424</v>
      </c>
      <c r="F1379" s="2"/>
      <c r="G1379">
        <v>122</v>
      </c>
      <c r="H1379" s="26" t="s">
        <v>2493</v>
      </c>
      <c r="I1379" t="str">
        <f t="shared" si="31"/>
        <v>var crdae_totalexpensesfurther = $("#crdae_totalexpensesfurther").val();</v>
      </c>
      <c r="J1379" t="str">
        <f t="shared" si="32"/>
        <v>"crdae_totalexpensesfurther": Number(crdae_totalexpensesfurther),</v>
      </c>
      <c r="L1379" s="31" t="str">
        <f t="shared" si="33"/>
        <v>&lt;td&gt; &lt;input class="form-control" id="crdae_totalexpensesfurther"  type="number" value="{% if recordCount &gt; 0 %}{{myquery.results.entities[0].crdae_totalexpensesfurther}} {% endif %}"&gt;&lt;/td&gt;</v>
      </c>
    </row>
    <row r="1380" spans="1:12" ht="18" x14ac:dyDescent="0.2">
      <c r="B1380" s="2" t="s">
        <v>2394</v>
      </c>
      <c r="C1380">
        <v>139</v>
      </c>
      <c r="D1380" s="2" t="s">
        <v>2394</v>
      </c>
      <c r="F1380" s="2"/>
      <c r="G1380">
        <v>90</v>
      </c>
      <c r="H1380" s="26" t="s">
        <v>2494</v>
      </c>
      <c r="I1380" t="str">
        <f t="shared" si="31"/>
        <v>var crdae_totalexpensestotal = $("#crdae_totalexpensestotal").val();</v>
      </c>
      <c r="J1380" t="str">
        <f t="shared" si="32"/>
        <v>"crdae_totalexpensestotal": Number(crdae_totalexpensestotal),</v>
      </c>
      <c r="L1380" s="31" t="str">
        <f t="shared" si="33"/>
        <v>&lt;td&gt; &lt;input class="form-control" id="crdae_totalexpensestotal"  type="number" value="{% if recordCount &gt; 0 %}{{myquery.results.entities[0].crdae_totalexpensestotal}} {% endif %}"&gt;&lt;/td&gt;</v>
      </c>
    </row>
    <row r="1381" spans="1:12" ht="18" x14ac:dyDescent="0.2">
      <c r="A1381" s="39" t="s">
        <v>2451</v>
      </c>
      <c r="B1381" s="2" t="s">
        <v>2331</v>
      </c>
      <c r="C1381">
        <v>72</v>
      </c>
      <c r="D1381" s="2" t="s">
        <v>2331</v>
      </c>
      <c r="F1381" s="2"/>
      <c r="G1381">
        <v>23</v>
      </c>
      <c r="H1381" s="26" t="s">
        <v>2495</v>
      </c>
      <c r="I1381" t="str">
        <f t="shared" ref="I1381:I1412" si="34">_xlfn.CONCAT($H$1,H1381,$I$1,H1381,$J$1)</f>
        <v>var crdae_totalopsbudget = $("#crdae_totalopsbudget").val();</v>
      </c>
      <c r="J1381" t="str">
        <f t="shared" ref="J1381:J1412" si="35">_xlfn.CONCAT($L$1,H1381,$K$1,H1381,"),")</f>
        <v>"crdae_totalopsbudget": Number(crdae_totalopsbudget),</v>
      </c>
      <c r="L1381" s="31" t="str">
        <f t="shared" ref="L1381:L1412" si="36">_xlfn.CONCAT("&lt;td&gt;",$A$1,H1381,$C$1,H1381,$D$1,"&lt;/td&gt;")</f>
        <v>&lt;td&gt; &lt;input class="form-control" id="crdae_totalopsbudget"  type="number" value="{% if recordCount &gt; 0 %}{{myquery.results.entities[0].crdae_totalopsbudget}} {% endif %}"&gt;&lt;/td&gt;</v>
      </c>
    </row>
    <row r="1382" spans="1:12" ht="18" x14ac:dyDescent="0.2">
      <c r="B1382" s="2" t="s">
        <v>2361</v>
      </c>
      <c r="C1382">
        <v>104</v>
      </c>
      <c r="D1382" s="2" t="s">
        <v>2361</v>
      </c>
      <c r="F1382" s="2"/>
      <c r="G1382">
        <v>55</v>
      </c>
      <c r="H1382" s="26" t="s">
        <v>2496</v>
      </c>
      <c r="I1382" t="str">
        <f t="shared" si="34"/>
        <v>var crdae_totalopscurrent = $("#crdae_totalopscurrent").val();</v>
      </c>
      <c r="J1382" t="str">
        <f t="shared" si="35"/>
        <v>"crdae_totalopscurrent": Number(crdae_totalopscurrent),</v>
      </c>
      <c r="L1382" s="31" t="str">
        <f t="shared" si="36"/>
        <v>&lt;td&gt; &lt;input class="form-control" id="crdae_totalopscurrent"  type="number" value="{% if recordCount &gt; 0 %}{{myquery.results.entities[0].crdae_totalopscurrent}} {% endif %}"&gt;&lt;/td&gt;</v>
      </c>
    </row>
    <row r="1383" spans="1:12" ht="18" x14ac:dyDescent="0.2">
      <c r="B1383" s="2" t="s">
        <v>2421</v>
      </c>
      <c r="C1383">
        <v>168</v>
      </c>
      <c r="D1383" s="2" t="s">
        <v>2421</v>
      </c>
      <c r="F1383" s="2"/>
      <c r="G1383">
        <v>119</v>
      </c>
      <c r="H1383" s="26" t="s">
        <v>2497</v>
      </c>
      <c r="I1383" t="str">
        <f t="shared" si="34"/>
        <v>var crdae_totalopsfurther = $("#crdae_totalopsfurther").val();</v>
      </c>
      <c r="J1383" t="str">
        <f t="shared" si="35"/>
        <v>"crdae_totalopsfurther": Number(crdae_totalopsfurther),</v>
      </c>
      <c r="L1383" s="31" t="str">
        <f t="shared" si="36"/>
        <v>&lt;td&gt; &lt;input class="form-control" id="crdae_totalopsfurther"  type="number" value="{% if recordCount &gt; 0 %}{{myquery.results.entities[0].crdae_totalopsfurther}} {% endif %}"&gt;&lt;/td&gt;</v>
      </c>
    </row>
    <row r="1384" spans="1:12" ht="18" x14ac:dyDescent="0.2">
      <c r="B1384" s="2" t="s">
        <v>2391</v>
      </c>
      <c r="C1384">
        <v>136</v>
      </c>
      <c r="D1384" s="2" t="s">
        <v>2391</v>
      </c>
      <c r="F1384" s="2"/>
      <c r="G1384">
        <v>87</v>
      </c>
      <c r="H1384" s="26" t="s">
        <v>2498</v>
      </c>
      <c r="I1384" t="str">
        <f t="shared" si="34"/>
        <v>var crdae_totalopstotal = $("#crdae_totalopstotal").val();</v>
      </c>
      <c r="J1384" t="str">
        <f t="shared" si="35"/>
        <v>"crdae_totalopstotal": Number(crdae_totalopstotal),</v>
      </c>
      <c r="L1384" s="31" t="str">
        <f t="shared" si="36"/>
        <v>&lt;td&gt; &lt;input class="form-control" id="crdae_totalopstotal"  type="number" value="{% if recordCount &gt; 0 %}{{myquery.results.entities[0].crdae_totalopstotal}} {% endif %}"&gt;&lt;/td&gt;</v>
      </c>
    </row>
    <row r="1385" spans="1:12" ht="18" x14ac:dyDescent="0.2">
      <c r="A1385" s="39" t="s">
        <v>2452</v>
      </c>
      <c r="B1385" s="2" t="s">
        <v>2332</v>
      </c>
      <c r="C1385">
        <v>73</v>
      </c>
      <c r="D1385" s="2" t="s">
        <v>2332</v>
      </c>
      <c r="F1385" s="2"/>
      <c r="G1385">
        <v>24</v>
      </c>
      <c r="H1385" s="26" t="s">
        <v>2499</v>
      </c>
      <c r="I1385" t="str">
        <f t="shared" si="34"/>
        <v>var crdae_totalpersonnelopsbudget = $("#crdae_totalpersonnelopsbudget").val();</v>
      </c>
      <c r="J1385" t="str">
        <f t="shared" si="35"/>
        <v>"crdae_totalpersonnelopsbudget": Number(crdae_totalpersonnelopsbudget),</v>
      </c>
      <c r="L1385" s="31" t="str">
        <f t="shared" si="36"/>
        <v>&lt;td&gt; &lt;input class="form-control" id="crdae_totalpersonnelopsbudget"  type="number" value="{% if recordCount &gt; 0 %}{{myquery.results.entities[0].crdae_totalpersonnelopsbudget}} {% endif %}"&gt;&lt;/td&gt;</v>
      </c>
    </row>
    <row r="1386" spans="1:12" ht="18" x14ac:dyDescent="0.2">
      <c r="B1386" s="2" t="s">
        <v>2362</v>
      </c>
      <c r="C1386">
        <v>105</v>
      </c>
      <c r="D1386" s="2" t="s">
        <v>2362</v>
      </c>
      <c r="F1386" s="2"/>
      <c r="G1386">
        <v>56</v>
      </c>
      <c r="H1386" s="26" t="s">
        <v>2500</v>
      </c>
      <c r="I1386" t="str">
        <f t="shared" si="34"/>
        <v>var crdae_totalpersonnelopscurrent = $("#crdae_totalpersonnelopscurrent").val();</v>
      </c>
      <c r="J1386" t="str">
        <f t="shared" si="35"/>
        <v>"crdae_totalpersonnelopscurrent": Number(crdae_totalpersonnelopscurrent),</v>
      </c>
      <c r="L1386" s="31" t="str">
        <f t="shared" si="36"/>
        <v>&lt;td&gt; &lt;input class="form-control" id="crdae_totalpersonnelopscurrent"  type="number" value="{% if recordCount &gt; 0 %}{{myquery.results.entities[0].crdae_totalpersonnelopscurrent}} {% endif %}"&gt;&lt;/td&gt;</v>
      </c>
    </row>
    <row r="1387" spans="1:12" ht="18" x14ac:dyDescent="0.2">
      <c r="B1387" s="2" t="s">
        <v>2422</v>
      </c>
      <c r="C1387">
        <v>169</v>
      </c>
      <c r="D1387" s="2" t="s">
        <v>2422</v>
      </c>
      <c r="F1387" s="2"/>
      <c r="G1387">
        <v>120</v>
      </c>
      <c r="H1387" s="26" t="s">
        <v>2501</v>
      </c>
      <c r="I1387" t="str">
        <f t="shared" si="34"/>
        <v>var crdae_totalpersonnelopsfurther = $("#crdae_totalpersonnelopsfurther").val();</v>
      </c>
      <c r="J1387" t="str">
        <f t="shared" si="35"/>
        <v>"crdae_totalpersonnelopsfurther": Number(crdae_totalpersonnelopsfurther),</v>
      </c>
      <c r="L1387" s="31" t="str">
        <f t="shared" si="36"/>
        <v>&lt;td&gt; &lt;input class="form-control" id="crdae_totalpersonnelopsfurther"  type="number" value="{% if recordCount &gt; 0 %}{{myquery.results.entities[0].crdae_totalpersonnelopsfurther}} {% endif %}"&gt;&lt;/td&gt;</v>
      </c>
    </row>
    <row r="1388" spans="1:12" ht="18" x14ac:dyDescent="0.2">
      <c r="B1388" s="2" t="s">
        <v>2392</v>
      </c>
      <c r="C1388">
        <v>137</v>
      </c>
      <c r="D1388" s="2" t="s">
        <v>2392</v>
      </c>
      <c r="F1388" s="2"/>
      <c r="G1388">
        <v>88</v>
      </c>
      <c r="H1388" s="26" t="s">
        <v>2502</v>
      </c>
      <c r="I1388" t="str">
        <f t="shared" si="34"/>
        <v>var crdae_totalpersonnelopstotal = $("#crdae_totalpersonnelopstotal").val();</v>
      </c>
      <c r="J1388" t="str">
        <f t="shared" si="35"/>
        <v>"crdae_totalpersonnelopstotal": Number(crdae_totalpersonnelopstotal),</v>
      </c>
      <c r="L1388" s="31" t="str">
        <f t="shared" si="36"/>
        <v>&lt;td&gt; &lt;input class="form-control" id="crdae_totalpersonnelopstotal"  type="number" value="{% if recordCount &gt; 0 %}{{myquery.results.entities[0].crdae_totalpersonnelopstotal}} {% endif %}"&gt;&lt;/td&gt;</v>
      </c>
    </row>
    <row r="1389" spans="1:12" ht="18" x14ac:dyDescent="0.2">
      <c r="A1389" s="39" t="s">
        <v>2438</v>
      </c>
      <c r="B1389" s="2" t="s">
        <v>2318</v>
      </c>
      <c r="C1389">
        <v>59</v>
      </c>
      <c r="D1389" s="2" t="s">
        <v>2318</v>
      </c>
      <c r="F1389" s="2"/>
      <c r="G1389">
        <v>10</v>
      </c>
      <c r="H1389" s="26" t="s">
        <v>2503</v>
      </c>
      <c r="I1389" t="str">
        <f t="shared" si="34"/>
        <v>var crdae_totalsalariesbenefitsbudget = $("#crdae_totalsalariesbenefitsbudget").val();</v>
      </c>
      <c r="J1389" t="str">
        <f t="shared" si="35"/>
        <v>"crdae_totalsalariesbenefitsbudget": Number(crdae_totalsalariesbenefitsbudget),</v>
      </c>
      <c r="L1389" s="31" t="str">
        <f t="shared" si="36"/>
        <v>&lt;td&gt; &lt;input class="form-control" id="crdae_totalsalariesbenefitsbudget"  type="number" value="{% if recordCount &gt; 0 %}{{myquery.results.entities[0].crdae_totalsalariesbenefitsbudget}} {% endif %}"&gt;&lt;/td&gt;</v>
      </c>
    </row>
    <row r="1390" spans="1:12" ht="18" x14ac:dyDescent="0.2">
      <c r="B1390" s="2" t="s">
        <v>2348</v>
      </c>
      <c r="C1390">
        <v>91</v>
      </c>
      <c r="D1390" s="2" t="s">
        <v>2348</v>
      </c>
      <c r="F1390" s="2"/>
      <c r="G1390">
        <v>42</v>
      </c>
      <c r="H1390" s="26" t="s">
        <v>2504</v>
      </c>
      <c r="I1390" t="str">
        <f t="shared" si="34"/>
        <v>var crdae_totalsalariesbenefitscurrent = $("#crdae_totalsalariesbenefitscurrent").val();</v>
      </c>
      <c r="J1390" t="str">
        <f t="shared" si="35"/>
        <v>"crdae_totalsalariesbenefitscurrent": Number(crdae_totalsalariesbenefitscurrent),</v>
      </c>
      <c r="L1390" s="31" t="str">
        <f t="shared" si="36"/>
        <v>&lt;td&gt; &lt;input class="form-control" id="crdae_totalsalariesbenefitscurrent"  type="number" value="{% if recordCount &gt; 0 %}{{myquery.results.entities[0].crdae_totalsalariesbenefitscurrent}} {% endif %}"&gt;&lt;/td&gt;</v>
      </c>
    </row>
    <row r="1391" spans="1:12" ht="18" x14ac:dyDescent="0.2">
      <c r="B1391" s="2" t="s">
        <v>2408</v>
      </c>
      <c r="C1391">
        <v>155</v>
      </c>
      <c r="D1391" s="2" t="s">
        <v>2408</v>
      </c>
      <c r="F1391" s="2"/>
      <c r="G1391">
        <v>106</v>
      </c>
      <c r="H1391" s="26" t="s">
        <v>2505</v>
      </c>
      <c r="I1391" t="str">
        <f t="shared" si="34"/>
        <v>var crdae_totalsalariesbenefitsfurther = $("#crdae_totalsalariesbenefitsfurther").val();</v>
      </c>
      <c r="J1391" t="str">
        <f t="shared" si="35"/>
        <v>"crdae_totalsalariesbenefitsfurther": Number(crdae_totalsalariesbenefitsfurther),</v>
      </c>
      <c r="L1391" s="31" t="str">
        <f t="shared" si="36"/>
        <v>&lt;td&gt; &lt;input class="form-control" id="crdae_totalsalariesbenefitsfurther"  type="number" value="{% if recordCount &gt; 0 %}{{myquery.results.entities[0].crdae_totalsalariesbenefitsfurther}} {% endif %}"&gt;&lt;/td&gt;</v>
      </c>
    </row>
    <row r="1392" spans="1:12" ht="18" x14ac:dyDescent="0.2">
      <c r="B1392" s="2" t="s">
        <v>2378</v>
      </c>
      <c r="C1392">
        <v>123</v>
      </c>
      <c r="D1392" s="2" t="s">
        <v>2378</v>
      </c>
      <c r="F1392" s="2"/>
      <c r="G1392">
        <v>74</v>
      </c>
      <c r="H1392" s="26" t="s">
        <v>2506</v>
      </c>
      <c r="I1392" t="str">
        <f t="shared" si="34"/>
        <v>var crdae_totalsalariesbenefitstotal = $("#crdae_totalsalariesbenefitstotal").val();</v>
      </c>
      <c r="J1392" t="str">
        <f t="shared" si="35"/>
        <v>"crdae_totalsalariesbenefitstotal": Number(crdae_totalsalariesbenefitstotal),</v>
      </c>
      <c r="L1392" s="31" t="str">
        <f t="shared" si="36"/>
        <v>&lt;td&gt; &lt;input class="form-control" id="crdae_totalsalariesbenefitstotal"  type="number" value="{% if recordCount &gt; 0 %}{{myquery.results.entities[0].crdae_totalsalariesbenefitstotal}} {% endif %}"&gt;&lt;/td&gt;</v>
      </c>
    </row>
    <row r="1393" spans="1:12" ht="18" x14ac:dyDescent="0.2">
      <c r="A1393" s="39" t="s">
        <v>2436</v>
      </c>
      <c r="B1393" s="2" t="s">
        <v>2316</v>
      </c>
      <c r="C1393">
        <v>57</v>
      </c>
      <c r="D1393" s="2" t="s">
        <v>2316</v>
      </c>
      <c r="F1393" s="2"/>
      <c r="G1393">
        <v>8</v>
      </c>
      <c r="H1393" s="26" t="s">
        <v>2507</v>
      </c>
      <c r="I1393" t="str">
        <f t="shared" si="34"/>
        <v>var crdae_totalsalariesbudget = $("#crdae_totalsalariesbudget").val();</v>
      </c>
      <c r="J1393" t="str">
        <f t="shared" si="35"/>
        <v>"crdae_totalsalariesbudget": Number(crdae_totalsalariesbudget),</v>
      </c>
      <c r="L1393" s="31" t="str">
        <f t="shared" si="36"/>
        <v>&lt;td&gt; &lt;input class="form-control" id="crdae_totalsalariesbudget"  type="number" value="{% if recordCount &gt; 0 %}{{myquery.results.entities[0].crdae_totalsalariesbudget}} {% endif %}"&gt;&lt;/td&gt;</v>
      </c>
    </row>
    <row r="1394" spans="1:12" ht="18" x14ac:dyDescent="0.2">
      <c r="B1394" s="2" t="s">
        <v>2346</v>
      </c>
      <c r="C1394">
        <v>89</v>
      </c>
      <c r="D1394" s="2" t="s">
        <v>2346</v>
      </c>
      <c r="F1394" s="2"/>
      <c r="G1394">
        <v>40</v>
      </c>
      <c r="H1394" s="26" t="s">
        <v>2508</v>
      </c>
      <c r="I1394" t="str">
        <f t="shared" si="34"/>
        <v>var crdae_totalsalariescurrent = $("#crdae_totalsalariescurrent").val();</v>
      </c>
      <c r="J1394" t="str">
        <f t="shared" si="35"/>
        <v>"crdae_totalsalariescurrent": Number(crdae_totalsalariescurrent),</v>
      </c>
      <c r="L1394" s="31" t="str">
        <f t="shared" si="36"/>
        <v>&lt;td&gt; &lt;input class="form-control" id="crdae_totalsalariescurrent"  type="number" value="{% if recordCount &gt; 0 %}{{myquery.results.entities[0].crdae_totalsalariescurrent}} {% endif %}"&gt;&lt;/td&gt;</v>
      </c>
    </row>
    <row r="1395" spans="1:12" ht="18" x14ac:dyDescent="0.2">
      <c r="B1395" s="2" t="s">
        <v>2406</v>
      </c>
      <c r="C1395">
        <v>153</v>
      </c>
      <c r="D1395" s="2" t="s">
        <v>2406</v>
      </c>
      <c r="F1395" s="2"/>
      <c r="G1395">
        <v>104</v>
      </c>
      <c r="H1395" s="26" t="s">
        <v>2509</v>
      </c>
      <c r="I1395" t="str">
        <f t="shared" si="34"/>
        <v>var crdae_totalsalariesfurther = $("#crdae_totalsalariesfurther").val();</v>
      </c>
      <c r="J1395" t="str">
        <f t="shared" si="35"/>
        <v>"crdae_totalsalariesfurther": Number(crdae_totalsalariesfurther),</v>
      </c>
      <c r="L1395" s="31" t="str">
        <f t="shared" si="36"/>
        <v>&lt;td&gt; &lt;input class="form-control" id="crdae_totalsalariesfurther"  type="number" value="{% if recordCount &gt; 0 %}{{myquery.results.entities[0].crdae_totalsalariesfurther}} {% endif %}"&gt;&lt;/td&gt;</v>
      </c>
    </row>
    <row r="1396" spans="1:12" ht="18" x14ac:dyDescent="0.2">
      <c r="B1396" s="2" t="s">
        <v>2376</v>
      </c>
      <c r="C1396">
        <v>121</v>
      </c>
      <c r="D1396" s="2" t="s">
        <v>2376</v>
      </c>
      <c r="F1396" s="2"/>
      <c r="G1396">
        <v>72</v>
      </c>
      <c r="H1396" s="26" t="s">
        <v>2510</v>
      </c>
      <c r="I1396" t="str">
        <f t="shared" si="34"/>
        <v>var crdae_totalsalariestotal = $("#crdae_totalsalariestotal").val();</v>
      </c>
      <c r="J1396" t="str">
        <f t="shared" si="35"/>
        <v>"crdae_totalsalariestotal": Number(crdae_totalsalariestotal),</v>
      </c>
      <c r="L1396" s="31" t="str">
        <f t="shared" si="36"/>
        <v>&lt;td&gt; &lt;input class="form-control" id="crdae_totalsalariestotal"  type="number" value="{% if recordCount &gt; 0 %}{{myquery.results.entities[0].crdae_totalsalariestotal}} {% endif %}"&gt;&lt;/td&gt;</v>
      </c>
    </row>
    <row r="1397" spans="1:12" ht="18" x14ac:dyDescent="0.2">
      <c r="A1397" s="39" t="s">
        <v>2459</v>
      </c>
      <c r="B1397" s="2" t="s">
        <v>2339</v>
      </c>
      <c r="C1397">
        <v>80</v>
      </c>
      <c r="D1397" s="2" t="s">
        <v>2339</v>
      </c>
      <c r="F1397" s="2"/>
      <c r="G1397">
        <v>31</v>
      </c>
      <c r="H1397" s="26" t="s">
        <v>2511</v>
      </c>
      <c r="I1397" t="str">
        <f t="shared" si="34"/>
        <v>var crdae_totalsubcontractsbudget = $("#crdae_totalsubcontractsbudget").val();</v>
      </c>
      <c r="J1397" t="str">
        <f t="shared" si="35"/>
        <v>"crdae_totalsubcontractsbudget": Number(crdae_totalsubcontractsbudget),</v>
      </c>
      <c r="L1397" s="31" t="str">
        <f t="shared" si="36"/>
        <v>&lt;td&gt; &lt;input class="form-control" id="crdae_totalsubcontractsbudget"  type="number" value="{% if recordCount &gt; 0 %}{{myquery.results.entities[0].crdae_totalsubcontractsbudget}} {% endif %}"&gt;&lt;/td&gt;</v>
      </c>
    </row>
    <row r="1398" spans="1:12" ht="18" x14ac:dyDescent="0.2">
      <c r="B1398" s="2" t="s">
        <v>2369</v>
      </c>
      <c r="C1398">
        <v>112</v>
      </c>
      <c r="D1398" s="2" t="s">
        <v>2369</v>
      </c>
      <c r="F1398" s="2"/>
      <c r="G1398">
        <v>63</v>
      </c>
      <c r="H1398" s="26" t="s">
        <v>2512</v>
      </c>
      <c r="I1398" t="str">
        <f t="shared" si="34"/>
        <v>var crdae_totalsubcontractscurrent = $("#crdae_totalsubcontractscurrent").val();</v>
      </c>
      <c r="J1398" t="str">
        <f t="shared" si="35"/>
        <v>"crdae_totalsubcontractscurrent": Number(crdae_totalsubcontractscurrent),</v>
      </c>
      <c r="L1398" s="31" t="str">
        <f t="shared" si="36"/>
        <v>&lt;td&gt; &lt;input class="form-control" id="crdae_totalsubcontractscurrent"  type="number" value="{% if recordCount &gt; 0 %}{{myquery.results.entities[0].crdae_totalsubcontractscurrent}} {% endif %}"&gt;&lt;/td&gt;</v>
      </c>
    </row>
    <row r="1399" spans="1:12" ht="18" x14ac:dyDescent="0.2">
      <c r="B1399" s="2" t="s">
        <v>2429</v>
      </c>
      <c r="C1399">
        <v>176</v>
      </c>
      <c r="D1399" s="2" t="s">
        <v>2429</v>
      </c>
      <c r="F1399" s="2"/>
      <c r="G1399">
        <v>127</v>
      </c>
      <c r="H1399" s="26" t="s">
        <v>2513</v>
      </c>
      <c r="I1399" t="str">
        <f t="shared" si="34"/>
        <v>var crdae_totalsubcontractsfurther = $("#crdae_totalsubcontractsfurther").val();</v>
      </c>
      <c r="J1399" t="str">
        <f t="shared" si="35"/>
        <v>"crdae_totalsubcontractsfurther": Number(crdae_totalsubcontractsfurther),</v>
      </c>
      <c r="L1399" s="31" t="str">
        <f t="shared" si="36"/>
        <v>&lt;td&gt; &lt;input class="form-control" id="crdae_totalsubcontractsfurther"  type="number" value="{% if recordCount &gt; 0 %}{{myquery.results.entities[0].crdae_totalsubcontractsfurther}} {% endif %}"&gt;&lt;/td&gt;</v>
      </c>
    </row>
    <row r="1400" spans="1:12" ht="18" x14ac:dyDescent="0.2">
      <c r="B1400" s="2" t="s">
        <v>2399</v>
      </c>
      <c r="C1400">
        <v>144</v>
      </c>
      <c r="D1400" s="2" t="s">
        <v>2399</v>
      </c>
      <c r="F1400" s="2"/>
      <c r="G1400">
        <v>95</v>
      </c>
      <c r="H1400" s="26" t="s">
        <v>2514</v>
      </c>
      <c r="I1400" t="str">
        <f t="shared" si="34"/>
        <v>var crdae_totalsubcontractstotal = $("#crdae_totalsubcontractstotal").val();</v>
      </c>
      <c r="J1400" t="str">
        <f t="shared" si="35"/>
        <v>"crdae_totalsubcontractstotal": Number(crdae_totalsubcontractstotal),</v>
      </c>
      <c r="L1400" s="31" t="str">
        <f t="shared" si="36"/>
        <v>&lt;td&gt; &lt;input class="form-control" id="crdae_totalsubcontractstotal"  type="number" value="{% if recordCount &gt; 0 %}{{myquery.results.entities[0].crdae_totalsubcontractstotal}} {% endif %}"&gt;&lt;/td&gt;</v>
      </c>
    </row>
    <row r="1401" spans="1:12" ht="18" x14ac:dyDescent="0.2">
      <c r="A1401" t="s">
        <v>2447</v>
      </c>
      <c r="B1401" s="2" t="s">
        <v>2327</v>
      </c>
      <c r="C1401">
        <v>68</v>
      </c>
      <c r="D1401" s="2" t="s">
        <v>2327</v>
      </c>
      <c r="F1401" s="2"/>
      <c r="G1401">
        <v>19</v>
      </c>
      <c r="H1401" s="26" t="s">
        <v>2515</v>
      </c>
      <c r="I1401" t="str">
        <f t="shared" si="34"/>
        <v>var crdae_trainingbudget = $("#crdae_trainingbudget").val();</v>
      </c>
      <c r="J1401" t="str">
        <f t="shared" si="35"/>
        <v>"crdae_trainingbudget": Number(crdae_trainingbudget),</v>
      </c>
      <c r="L1401" s="31" t="str">
        <f t="shared" si="36"/>
        <v>&lt;td&gt; &lt;input class="form-control" id="crdae_trainingbudget"  type="number" value="{% if recordCount &gt; 0 %}{{myquery.results.entities[0].crdae_trainingbudget}} {% endif %}"&gt;&lt;/td&gt;</v>
      </c>
    </row>
    <row r="1402" spans="1:12" ht="18" x14ac:dyDescent="0.2">
      <c r="B1402" s="2" t="s">
        <v>2357</v>
      </c>
      <c r="C1402">
        <v>100</v>
      </c>
      <c r="D1402" s="2" t="s">
        <v>2357</v>
      </c>
      <c r="F1402" s="2"/>
      <c r="G1402">
        <v>51</v>
      </c>
      <c r="H1402" s="26" t="s">
        <v>2516</v>
      </c>
      <c r="I1402" t="str">
        <f t="shared" si="34"/>
        <v>var crdae_trainingcurrent = $("#crdae_trainingcurrent").val();</v>
      </c>
      <c r="J1402" t="str">
        <f t="shared" si="35"/>
        <v>"crdae_trainingcurrent": Number(crdae_trainingcurrent),</v>
      </c>
      <c r="L1402" s="31" t="str">
        <f t="shared" si="36"/>
        <v>&lt;td&gt; &lt;input class="form-control" id="crdae_trainingcurrent"  type="number" value="{% if recordCount &gt; 0 %}{{myquery.results.entities[0].crdae_trainingcurrent}} {% endif %}"&gt;&lt;/td&gt;</v>
      </c>
    </row>
    <row r="1403" spans="1:12" ht="18" x14ac:dyDescent="0.2">
      <c r="B1403" s="2" t="s">
        <v>2417</v>
      </c>
      <c r="C1403">
        <v>164</v>
      </c>
      <c r="D1403" s="2" t="s">
        <v>2417</v>
      </c>
      <c r="F1403" s="2"/>
      <c r="G1403">
        <v>115</v>
      </c>
      <c r="H1403" s="26" t="s">
        <v>2517</v>
      </c>
      <c r="I1403" t="str">
        <f t="shared" si="34"/>
        <v>var crdae_trainingfurther = $("#crdae_trainingfurther").val();</v>
      </c>
      <c r="J1403" t="str">
        <f t="shared" si="35"/>
        <v>"crdae_trainingfurther": Number(crdae_trainingfurther),</v>
      </c>
      <c r="L1403" s="31" t="str">
        <f t="shared" si="36"/>
        <v>&lt;td&gt; &lt;input class="form-control" id="crdae_trainingfurther"  type="number" value="{% if recordCount &gt; 0 %}{{myquery.results.entities[0].crdae_trainingfurther}} {% endif %}"&gt;&lt;/td&gt;</v>
      </c>
    </row>
    <row r="1404" spans="1:12" ht="18" x14ac:dyDescent="0.2">
      <c r="B1404" s="2" t="s">
        <v>2387</v>
      </c>
      <c r="C1404">
        <v>132</v>
      </c>
      <c r="D1404" s="2" t="s">
        <v>2387</v>
      </c>
      <c r="F1404" s="2"/>
      <c r="G1404">
        <v>83</v>
      </c>
      <c r="H1404" s="26" t="s">
        <v>2518</v>
      </c>
      <c r="I1404" t="str">
        <f t="shared" si="34"/>
        <v>var crdae_trainingtotal = $("#crdae_trainingtotal").val();</v>
      </c>
      <c r="J1404" t="str">
        <f t="shared" si="35"/>
        <v>"crdae_trainingtotal": Number(crdae_trainingtotal),</v>
      </c>
      <c r="L1404" s="31" t="str">
        <f t="shared" si="36"/>
        <v>&lt;td&gt; &lt;input class="form-control" id="crdae_trainingtotal"  type="number" value="{% if recordCount &gt; 0 %}{{myquery.results.entities[0].crdae_trainingtotal}} {% endif %}"&gt;&lt;/td&gt;</v>
      </c>
    </row>
    <row r="1405" spans="1:12" ht="18" x14ac:dyDescent="0.2">
      <c r="A1405" t="s">
        <v>2456</v>
      </c>
      <c r="B1405" s="2" t="s">
        <v>2336</v>
      </c>
      <c r="C1405">
        <v>77</v>
      </c>
      <c r="D1405" s="2" t="s">
        <v>2336</v>
      </c>
      <c r="F1405" s="2"/>
      <c r="G1405">
        <v>28</v>
      </c>
      <c r="H1405" s="26" t="s">
        <v>2519</v>
      </c>
      <c r="I1405" t="str">
        <f t="shared" si="34"/>
        <v>var crdae_transitionalhousingmzshirlizbudget = $("#crdae_transitionalhousingmzshirlizbudget").val();</v>
      </c>
      <c r="J1405" t="str">
        <f t="shared" si="35"/>
        <v>"crdae_transitionalhousingmzshirlizbudget": Number(crdae_transitionalhousingmzshirlizbudget),</v>
      </c>
      <c r="L1405" s="31" t="str">
        <f t="shared" si="36"/>
        <v>&lt;td&gt; &lt;input class="form-control" id="crdae_transitionalhousingmzshirlizbudget"  type="number" value="{% if recordCount &gt; 0 %}{{myquery.results.entities[0].crdae_transitionalhousingmzshirlizbudget}} {% endif %}"&gt;&lt;/td&gt;</v>
      </c>
    </row>
    <row r="1406" spans="1:12" ht="18" x14ac:dyDescent="0.2">
      <c r="B1406" s="2" t="s">
        <v>2366</v>
      </c>
      <c r="C1406">
        <v>109</v>
      </c>
      <c r="D1406" s="2" t="s">
        <v>2366</v>
      </c>
      <c r="F1406" s="2"/>
      <c r="G1406">
        <v>60</v>
      </c>
      <c r="H1406" s="26" t="s">
        <v>2520</v>
      </c>
      <c r="I1406" t="str">
        <f t="shared" si="34"/>
        <v>var crdae_transitionalhousingmzshirlizcurrent = $("#crdae_transitionalhousingmzshirlizcurrent").val();</v>
      </c>
      <c r="J1406" t="str">
        <f t="shared" si="35"/>
        <v>"crdae_transitionalhousingmzshirlizcurrent": Number(crdae_transitionalhousingmzshirlizcurrent),</v>
      </c>
      <c r="L1406" s="31" t="str">
        <f t="shared" si="36"/>
        <v>&lt;td&gt; &lt;input class="form-control" id="crdae_transitionalhousingmzshirlizcurrent"  type="number" value="{% if recordCount &gt; 0 %}{{myquery.results.entities[0].crdae_transitionalhousingmzshirlizcurrent}} {% endif %}"&gt;&lt;/td&gt;</v>
      </c>
    </row>
    <row r="1407" spans="1:12" ht="18" x14ac:dyDescent="0.2">
      <c r="B1407" s="2" t="s">
        <v>2426</v>
      </c>
      <c r="C1407">
        <v>173</v>
      </c>
      <c r="D1407" s="2" t="s">
        <v>2426</v>
      </c>
      <c r="F1407" s="2"/>
      <c r="G1407">
        <v>124</v>
      </c>
      <c r="H1407" s="26" t="s">
        <v>2521</v>
      </c>
      <c r="I1407" t="str">
        <f t="shared" si="34"/>
        <v>var crdae_transitionalhousingmzshirlizfurther = $("#crdae_transitionalhousingmzshirlizfurther").val();</v>
      </c>
      <c r="J1407" t="str">
        <f t="shared" si="35"/>
        <v>"crdae_transitionalhousingmzshirlizfurther": Number(crdae_transitionalhousingmzshirlizfurther),</v>
      </c>
      <c r="L1407" s="31" t="str">
        <f t="shared" si="36"/>
        <v>&lt;td&gt; &lt;input class="form-control" id="crdae_transitionalhousingmzshirlizfurther"  type="number" value="{% if recordCount &gt; 0 %}{{myquery.results.entities[0].crdae_transitionalhousingmzshirlizfurther}} {% endif %}"&gt;&lt;/td&gt;</v>
      </c>
    </row>
    <row r="1408" spans="1:12" ht="18" x14ac:dyDescent="0.2">
      <c r="B1408" s="2" t="s">
        <v>2396</v>
      </c>
      <c r="C1408">
        <v>141</v>
      </c>
      <c r="D1408" s="2" t="s">
        <v>2396</v>
      </c>
      <c r="F1408" s="2"/>
      <c r="G1408">
        <v>92</v>
      </c>
      <c r="H1408" s="26" t="s">
        <v>2522</v>
      </c>
      <c r="I1408" t="str">
        <f t="shared" si="34"/>
        <v>var crdae_transitionalhousingmzshirliztotal = $("#crdae_transitionalhousingmzshirliztotal").val();</v>
      </c>
      <c r="J1408" t="str">
        <f t="shared" si="35"/>
        <v>"crdae_transitionalhousingmzshirliztotal": Number(crdae_transitionalhousingmzshirliztotal),</v>
      </c>
      <c r="L1408" s="31" t="str">
        <f t="shared" si="36"/>
        <v>&lt;td&gt; &lt;input class="form-control" id="crdae_transitionalhousingmzshirliztotal"  type="number" value="{% if recordCount &gt; 0 %}{{myquery.results.entities[0].crdae_transitionalhousingmzshirliztotal}} {% endif %}"&gt;&lt;/td&gt;</v>
      </c>
    </row>
    <row r="1409" spans="1:12" ht="18" x14ac:dyDescent="0.2">
      <c r="A1409" t="s">
        <v>2449</v>
      </c>
      <c r="B1409" s="2" t="s">
        <v>2329</v>
      </c>
      <c r="C1409">
        <v>70</v>
      </c>
      <c r="D1409" s="2" t="s">
        <v>2329</v>
      </c>
      <c r="F1409" s="2"/>
      <c r="G1409">
        <v>21</v>
      </c>
      <c r="H1409" s="26" t="s">
        <v>2523</v>
      </c>
      <c r="I1409" t="str">
        <f t="shared" si="34"/>
        <v>var crdae_travelbudget = $("#crdae_travelbudget").val();</v>
      </c>
      <c r="J1409" t="str">
        <f t="shared" si="35"/>
        <v>"crdae_travelbudget": Number(crdae_travelbudget),</v>
      </c>
      <c r="L1409" s="31" t="str">
        <f t="shared" si="36"/>
        <v>&lt;td&gt; &lt;input class="form-control" id="crdae_travelbudget"  type="number" value="{% if recordCount &gt; 0 %}{{myquery.results.entities[0].crdae_travelbudget}} {% endif %}"&gt;&lt;/td&gt;</v>
      </c>
    </row>
    <row r="1410" spans="1:12" ht="18" x14ac:dyDescent="0.2">
      <c r="B1410" s="2" t="s">
        <v>2359</v>
      </c>
      <c r="C1410">
        <v>102</v>
      </c>
      <c r="D1410" s="2" t="s">
        <v>2359</v>
      </c>
      <c r="F1410" s="2"/>
      <c r="G1410">
        <v>53</v>
      </c>
      <c r="H1410" s="26" t="s">
        <v>2524</v>
      </c>
      <c r="I1410" t="str">
        <f t="shared" si="34"/>
        <v>var crdae_travelcurrent = $("#crdae_travelcurrent").val();</v>
      </c>
      <c r="J1410" t="str">
        <f t="shared" si="35"/>
        <v>"crdae_travelcurrent": Number(crdae_travelcurrent),</v>
      </c>
      <c r="L1410" s="31" t="str">
        <f t="shared" si="36"/>
        <v>&lt;td&gt; &lt;input class="form-control" id="crdae_travelcurrent"  type="number" value="{% if recordCount &gt; 0 %}{{myquery.results.entities[0].crdae_travelcurrent}} {% endif %}"&gt;&lt;/td&gt;</v>
      </c>
    </row>
    <row r="1411" spans="1:12" ht="18" x14ac:dyDescent="0.2">
      <c r="B1411" s="2" t="s">
        <v>2419</v>
      </c>
      <c r="C1411">
        <v>166</v>
      </c>
      <c r="D1411" s="2" t="s">
        <v>2419</v>
      </c>
      <c r="F1411" s="2"/>
      <c r="G1411">
        <v>117</v>
      </c>
      <c r="H1411" s="26" t="s">
        <v>2525</v>
      </c>
      <c r="I1411" t="str">
        <f t="shared" si="34"/>
        <v>var crdae_travelfurther = $("#crdae_travelfurther").val();</v>
      </c>
      <c r="J1411" t="str">
        <f t="shared" si="35"/>
        <v>"crdae_travelfurther": Number(crdae_travelfurther),</v>
      </c>
      <c r="L1411" s="31" t="str">
        <f t="shared" si="36"/>
        <v>&lt;td&gt; &lt;input class="form-control" id="crdae_travelfurther"  type="number" value="{% if recordCount &gt; 0 %}{{myquery.results.entities[0].crdae_travelfurther}} {% endif %}"&gt;&lt;/td&gt;</v>
      </c>
    </row>
    <row r="1412" spans="1:12" ht="18" x14ac:dyDescent="0.2">
      <c r="B1412" s="2" t="s">
        <v>2389</v>
      </c>
      <c r="C1412">
        <v>134</v>
      </c>
      <c r="D1412" s="2" t="s">
        <v>2389</v>
      </c>
      <c r="F1412" s="2"/>
      <c r="G1412">
        <v>85</v>
      </c>
      <c r="H1412" s="26" t="s">
        <v>2526</v>
      </c>
      <c r="I1412" t="str">
        <f t="shared" si="34"/>
        <v>var crdae_traveltotal = $("#crdae_traveltotal").val();</v>
      </c>
      <c r="J1412" t="str">
        <f t="shared" si="35"/>
        <v>"crdae_traveltotal": Number(crdae_traveltotal),</v>
      </c>
      <c r="L1412" s="31" t="str">
        <f t="shared" si="36"/>
        <v>&lt;td&gt; &lt;input class="form-control" id="crdae_traveltotal"  type="number" value="{% if recordCount &gt; 0 %}{{myquery.results.entities[0].crdae_traveltotal}} {% endif %}"&gt;&lt;/td&gt;</v>
      </c>
    </row>
    <row r="1413" spans="1:12" ht="18" x14ac:dyDescent="0.2">
      <c r="D1413" s="2"/>
      <c r="H1413" s="26"/>
    </row>
    <row r="1414" spans="1:12" ht="18" x14ac:dyDescent="0.2">
      <c r="A1414" t="s">
        <v>50</v>
      </c>
      <c r="C1414">
        <v>1</v>
      </c>
      <c r="D1414" t="s">
        <v>2529</v>
      </c>
      <c r="H1414" s="26" t="s">
        <v>533</v>
      </c>
      <c r="I1414" t="str">
        <f t="shared" ref="I1414:I1445" si="37">_xlfn.CONCAT($A$1,H1414,$C$1,H1414,$D$1)</f>
        <v xml:space="preserve"> &lt;input class="form-control" id="cr9aa_numparticpantsreferred"  type="number" value="{% if recordCount &gt; 0 %}{{myquery.results.entities[0].cr9aa_numparticpantsreferred}} {% endif %}"&gt;</v>
      </c>
    </row>
    <row r="1415" spans="1:12" ht="18" x14ac:dyDescent="0.2">
      <c r="C1415">
        <v>2</v>
      </c>
      <c r="D1415" t="s">
        <v>2530</v>
      </c>
      <c r="H1415" s="26" t="s">
        <v>534</v>
      </c>
      <c r="I1415" t="str">
        <f t="shared" si="37"/>
        <v xml:space="preserve"> &lt;input class="form-control" id="cr9aa_numprereleasereferralssubsetparticipantsf"  type="number" value="{% if recordCount &gt; 0 %}{{myquery.results.entities[0].cr9aa_numprereleasereferralssubsetparticipantsf}} {% endif %}"&gt;</v>
      </c>
    </row>
    <row r="1416" spans="1:12" ht="18" x14ac:dyDescent="0.2">
      <c r="C1416">
        <v>3</v>
      </c>
      <c r="D1416" t="s">
        <v>2531</v>
      </c>
      <c r="H1416" s="26" t="s">
        <v>535</v>
      </c>
      <c r="I1416" t="str">
        <f t="shared" si="37"/>
        <v xml:space="preserve"> &lt;input class="form-control" id="cr9aa_numreferralsenrolled"  type="number" value="{% if recordCount &gt; 0 %}{{myquery.results.entities[0].cr9aa_numreferralsenrolled}} {% endif %}"&gt;</v>
      </c>
    </row>
    <row r="1417" spans="1:12" ht="18" x14ac:dyDescent="0.2">
      <c r="C1417">
        <v>4</v>
      </c>
      <c r="D1417" s="2" t="s">
        <v>2532</v>
      </c>
      <c r="E1417" s="2"/>
      <c r="F1417" s="2"/>
      <c r="H1417" s="26" t="s">
        <v>532</v>
      </c>
      <c r="I1417" t="str">
        <f t="shared" si="37"/>
        <v xml:space="preserve"> &lt;input class="form-control" id="cr9aa_numongoingactiveparticipantsexcludingnewr"  type="number" value="{% if recordCount &gt; 0 %}{{myquery.results.entities[0].cr9aa_numongoingactiveparticipantsexcludingnewr}} {% endif %}"&gt;</v>
      </c>
    </row>
    <row r="1418" spans="1:12" ht="18" x14ac:dyDescent="0.2">
      <c r="C1418">
        <v>5</v>
      </c>
      <c r="D1418" s="6" t="s">
        <v>756</v>
      </c>
      <c r="E1418" s="6"/>
      <c r="F1418" s="6"/>
      <c r="H1418" s="26" t="s">
        <v>552</v>
      </c>
      <c r="I1418" t="str">
        <f t="shared" si="37"/>
        <v xml:space="preserve"> &lt;input class="form-control" id="cr9aa_referralsnumagedgt25"  type="number" value="{% if recordCount &gt; 0 %}{{myquery.results.entities[0].cr9aa_referralsnumagedgt25}} {% endif %}"&gt;</v>
      </c>
    </row>
    <row r="1419" spans="1:12" ht="18" x14ac:dyDescent="0.2">
      <c r="C1419">
        <v>6</v>
      </c>
      <c r="D1419" s="6" t="s">
        <v>757</v>
      </c>
      <c r="E1419" s="6"/>
      <c r="F1419" s="6"/>
      <c r="H1419" s="26" t="s">
        <v>548</v>
      </c>
      <c r="I1419" t="str">
        <f t="shared" si="37"/>
        <v xml:space="preserve"> &lt;input class="form-control" id="cr9aa_referralsnumaged2635"  type="number" value="{% if recordCount &gt; 0 %}{{myquery.results.entities[0].cr9aa_referralsnumaged2635}} {% endif %}"&gt;</v>
      </c>
    </row>
    <row r="1420" spans="1:12" ht="18" x14ac:dyDescent="0.2">
      <c r="C1420">
        <v>7</v>
      </c>
      <c r="D1420" s="6" t="s">
        <v>758</v>
      </c>
      <c r="E1420" s="6"/>
      <c r="F1420" s="6"/>
      <c r="H1420" s="26" t="s">
        <v>549</v>
      </c>
      <c r="I1420" t="str">
        <f t="shared" si="37"/>
        <v xml:space="preserve"> &lt;input class="form-control" id="cr9aa_referralsnumaged3645"  type="number" value="{% if recordCount &gt; 0 %}{{myquery.results.entities[0].cr9aa_referralsnumaged3645}} {% endif %}"&gt;</v>
      </c>
    </row>
    <row r="1421" spans="1:12" ht="18" x14ac:dyDescent="0.2">
      <c r="C1421">
        <v>8</v>
      </c>
      <c r="D1421" s="6" t="s">
        <v>759</v>
      </c>
      <c r="E1421" s="6"/>
      <c r="F1421" s="6"/>
      <c r="H1421" s="26" t="s">
        <v>550</v>
      </c>
      <c r="I1421" t="str">
        <f t="shared" si="37"/>
        <v xml:space="preserve"> &lt;input class="form-control" id="cr9aa_referralsnumaged4655"  type="number" value="{% if recordCount &gt; 0 %}{{myquery.results.entities[0].cr9aa_referralsnumaged4655}} {% endif %}"&gt;</v>
      </c>
    </row>
    <row r="1422" spans="1:12" ht="18" x14ac:dyDescent="0.2">
      <c r="C1422">
        <v>9</v>
      </c>
      <c r="D1422" s="6" t="s">
        <v>760</v>
      </c>
      <c r="E1422" s="6"/>
      <c r="F1422" s="6"/>
      <c r="H1422" s="26" t="s">
        <v>551</v>
      </c>
      <c r="I1422" t="str">
        <f t="shared" si="37"/>
        <v xml:space="preserve"> &lt;input class="form-control" id="cr9aa_referralsnumaged55"  type="number" value="{% if recordCount &gt; 0 %}{{myquery.results.entities[0].cr9aa_referralsnumaged55}} {% endif %}"&gt;</v>
      </c>
    </row>
    <row r="1423" spans="1:12" ht="18" x14ac:dyDescent="0.2">
      <c r="C1423">
        <v>10</v>
      </c>
      <c r="D1423" s="6" t="s">
        <v>761</v>
      </c>
      <c r="E1423" s="6"/>
      <c r="F1423" s="6"/>
      <c r="H1423" s="26" t="s">
        <v>542</v>
      </c>
      <c r="I1423" t="str">
        <f t="shared" si="37"/>
        <v xml:space="preserve"> &lt;input class="form-control" id="cr9aa_referralsageunknown"  type="number" value="{% if recordCount &gt; 0 %}{{myquery.results.entities[0].cr9aa_referralsageunknown}} {% endif %}"&gt;</v>
      </c>
    </row>
    <row r="1424" spans="1:12" ht="18" x14ac:dyDescent="0.2">
      <c r="C1424">
        <v>11</v>
      </c>
      <c r="D1424" s="6" t="s">
        <v>953</v>
      </c>
      <c r="E1424" s="6"/>
      <c r="F1424" s="6"/>
      <c r="H1424" s="26" t="s">
        <v>543</v>
      </c>
      <c r="I1424" t="str">
        <f t="shared" si="37"/>
        <v xml:space="preserve"> &lt;input class="form-control" id="cr9aa_referralsasian"  type="number" value="{% if recordCount &gt; 0 %}{{myquery.results.entities[0].cr9aa_referralsasian}} {% endif %}"&gt;</v>
      </c>
    </row>
    <row r="1425" spans="3:9" ht="18" x14ac:dyDescent="0.2">
      <c r="C1425">
        <v>12</v>
      </c>
      <c r="D1425" s="6" t="s">
        <v>763</v>
      </c>
      <c r="E1425" s="6"/>
      <c r="F1425" s="6"/>
      <c r="H1425" s="26" t="s">
        <v>544</v>
      </c>
      <c r="I1425" t="str">
        <f t="shared" si="37"/>
        <v xml:space="preserve"> &lt;input class="form-control" id="cr9aa_referralsblack"  type="number" value="{% if recordCount &gt; 0 %}{{myquery.results.entities[0].cr9aa_referralsblack}} {% endif %}"&gt;</v>
      </c>
    </row>
    <row r="1426" spans="3:9" ht="18" x14ac:dyDescent="0.2">
      <c r="C1426">
        <v>13</v>
      </c>
      <c r="D1426" s="6" t="s">
        <v>954</v>
      </c>
      <c r="E1426" s="6"/>
      <c r="F1426" s="6"/>
      <c r="H1426" s="26" t="s">
        <v>546</v>
      </c>
      <c r="I1426" t="str">
        <f t="shared" si="37"/>
        <v xml:space="preserve"> &lt;input class="form-control" id="cr9aa_referralslatinoa"  type="number" value="{% if recordCount &gt; 0 %}{{myquery.results.entities[0].cr9aa_referralslatinoa}} {% endif %}"&gt;</v>
      </c>
    </row>
    <row r="1427" spans="3:9" ht="18" x14ac:dyDescent="0.2">
      <c r="C1427">
        <v>14</v>
      </c>
      <c r="D1427" s="6" t="s">
        <v>765</v>
      </c>
      <c r="E1427" s="6"/>
      <c r="F1427" s="6"/>
      <c r="H1427" s="26" t="s">
        <v>547</v>
      </c>
      <c r="I1427" t="str">
        <f t="shared" si="37"/>
        <v xml:space="preserve"> &lt;input class="form-control" id="cr9aa_referralsnativeamerican"  type="number" value="{% if recordCount &gt; 0 %}{{myquery.results.entities[0].cr9aa_referralsnativeamerican}} {% endif %}"&gt;</v>
      </c>
    </row>
    <row r="1428" spans="3:9" ht="18" x14ac:dyDescent="0.2">
      <c r="C1428">
        <v>15</v>
      </c>
      <c r="D1428" s="6" t="s">
        <v>766</v>
      </c>
      <c r="E1428" s="6"/>
      <c r="F1428" s="6"/>
      <c r="H1428" s="26" t="s">
        <v>555</v>
      </c>
      <c r="I1428" t="str">
        <f t="shared" si="37"/>
        <v xml:space="preserve"> &lt;input class="form-control" id="cr9aa_referralswhite"  type="number" value="{% if recordCount &gt; 0 %}{{myquery.results.entities[0].cr9aa_referralswhite}} {% endif %}"&gt;</v>
      </c>
    </row>
    <row r="1429" spans="3:9" ht="18" x14ac:dyDescent="0.2">
      <c r="C1429">
        <v>16</v>
      </c>
      <c r="D1429" s="6" t="s">
        <v>777</v>
      </c>
      <c r="E1429" s="6"/>
      <c r="F1429" s="6"/>
      <c r="H1429" s="26" t="s">
        <v>545</v>
      </c>
      <c r="I1429" t="str">
        <f t="shared" si="37"/>
        <v xml:space="preserve"> &lt;input class="form-control" id="cr9aa_referralsethnicityother"  type="number" value="{% if recordCount &gt; 0 %}{{myquery.results.entities[0].cr9aa_referralsethnicityother}} {% endif %}"&gt;</v>
      </c>
    </row>
    <row r="1430" spans="3:9" ht="18" x14ac:dyDescent="0.2">
      <c r="C1430">
        <v>17</v>
      </c>
      <c r="D1430" t="s">
        <v>778</v>
      </c>
      <c r="H1430" s="26" t="s">
        <v>553</v>
      </c>
      <c r="I1430" t="str">
        <f t="shared" si="37"/>
        <v xml:space="preserve"> &lt;input class="form-control" id="cr9aa_referralsregioncentral"  type="number" value="{% if recordCount &gt; 0 %}{{myquery.results.entities[0].cr9aa_referralsregioncentral}} {% endif %}"&gt;</v>
      </c>
    </row>
    <row r="1431" spans="3:9" ht="18" x14ac:dyDescent="0.2">
      <c r="C1431">
        <v>18</v>
      </c>
      <c r="D1431" s="6" t="s">
        <v>779</v>
      </c>
      <c r="E1431" s="6"/>
      <c r="F1431" s="6"/>
      <c r="H1431" s="26" t="s">
        <v>554</v>
      </c>
      <c r="I1431" t="str">
        <f t="shared" si="37"/>
        <v xml:space="preserve"> &lt;input class="form-control" id="cr9aa_referralsregioneast"  type="number" value="{% if recordCount &gt; 0 %}{{myquery.results.entities[0].cr9aa_referralsregioneast}} {% endif %}"&gt;</v>
      </c>
    </row>
    <row r="1432" spans="3:9" ht="18" x14ac:dyDescent="0.2">
      <c r="C1432">
        <v>19</v>
      </c>
      <c r="D1432" s="6" t="s">
        <v>769</v>
      </c>
      <c r="E1432" s="6"/>
      <c r="F1432" s="6"/>
      <c r="H1432" s="26" t="s">
        <v>470</v>
      </c>
      <c r="I1432" t="str">
        <f t="shared" si="37"/>
        <v xml:space="preserve"> &lt;input class="form-control" id="cr9aa_referralsfemale"  type="number" value="{% if recordCount &gt; 0 %}{{myquery.results.entities[0].cr9aa_referralsfemale}} {% endif %}"&gt;</v>
      </c>
    </row>
    <row r="1433" spans="3:9" ht="18" x14ac:dyDescent="0.2">
      <c r="C1433">
        <v>20</v>
      </c>
      <c r="D1433" s="6" t="s">
        <v>768</v>
      </c>
      <c r="E1433" s="6"/>
      <c r="F1433" s="6"/>
      <c r="H1433" s="26" t="s">
        <v>469</v>
      </c>
      <c r="I1433" t="str">
        <f t="shared" si="37"/>
        <v xml:space="preserve"> &lt;input class="form-control" id="cr9aa_referralsmale"  type="number" value="{% if recordCount &gt; 0 %}{{myquery.results.entities[0].cr9aa_referralsmale}} {% endif %}"&gt;</v>
      </c>
    </row>
    <row r="1434" spans="3:9" ht="18" x14ac:dyDescent="0.2">
      <c r="C1434">
        <v>21</v>
      </c>
      <c r="D1434" s="6" t="s">
        <v>780</v>
      </c>
      <c r="E1434" s="6"/>
      <c r="F1434" s="6"/>
      <c r="H1434" s="26" t="s">
        <v>468</v>
      </c>
      <c r="I1434" t="str">
        <f t="shared" si="37"/>
        <v xml:space="preserve"> &lt;input class="form-control" id="cr9aa_referralstierab109prob"  type="number" value="{% if recordCount &gt; 0 %}{{myquery.results.entities[0].cr9aa_referralstierab109prob}} {% endif %}"&gt;</v>
      </c>
    </row>
    <row r="1435" spans="3:9" ht="18" x14ac:dyDescent="0.2">
      <c r="C1435">
        <v>22</v>
      </c>
      <c r="D1435" s="6" t="s">
        <v>781</v>
      </c>
      <c r="E1435" s="6"/>
      <c r="F1435" s="6"/>
      <c r="H1435" s="26" t="s">
        <v>463</v>
      </c>
      <c r="I1435" t="str">
        <f t="shared" si="37"/>
        <v xml:space="preserve"> &lt;input class="form-control" id="cr9aa_referralstierfelonyprob"  type="number" value="{% if recordCount &gt; 0 %}{{myquery.results.entities[0].cr9aa_referralstierfelonyprob}} {% endif %}"&gt;</v>
      </c>
    </row>
    <row r="1436" spans="3:9" ht="18" x14ac:dyDescent="0.2">
      <c r="C1436">
        <v>23</v>
      </c>
      <c r="D1436" s="6" t="s">
        <v>782</v>
      </c>
      <c r="E1436" s="6"/>
      <c r="F1436" s="6"/>
      <c r="H1436" s="26" t="s">
        <v>462</v>
      </c>
      <c r="I1436" t="str">
        <f t="shared" si="37"/>
        <v xml:space="preserve"> &lt;input class="form-control" id="cr9aa_referralstierlt30daysincustreleasedwinl"  type="number" value="{% if recordCount &gt; 0 %}{{myquery.results.entities[0].cr9aa_referralstierlt30daysincustreleasedwinl}} {% endif %}"&gt;</v>
      </c>
    </row>
    <row r="1437" spans="3:9" ht="18" x14ac:dyDescent="0.2">
      <c r="C1437">
        <v>24</v>
      </c>
      <c r="D1437" s="6" t="s">
        <v>783</v>
      </c>
      <c r="E1437" s="6"/>
      <c r="F1437" s="6"/>
      <c r="H1437" s="26" t="s">
        <v>467</v>
      </c>
      <c r="I1437" t="str">
        <f t="shared" si="37"/>
        <v xml:space="preserve"> &lt;input class="form-control" id="cr9aa_referralstiercurrawaitingtrial"  type="number" value="{% if recordCount &gt; 0 %}{{myquery.results.entities[0].cr9aa_referralstiercurrawaitingtrial}} {% endif %}"&gt;</v>
      </c>
    </row>
    <row r="1438" spans="3:9" ht="18" x14ac:dyDescent="0.2">
      <c r="C1438">
        <v>25</v>
      </c>
      <c r="D1438" s="6" t="s">
        <v>784</v>
      </c>
      <c r="E1438" s="6"/>
      <c r="F1438" s="6"/>
      <c r="H1438" s="26" t="s">
        <v>465</v>
      </c>
      <c r="I1438" t="str">
        <f t="shared" si="37"/>
        <v xml:space="preserve"> &lt;input class="form-control" id="cr9aa_referralstiercurronctprob"  type="number" value="{% if recordCount &gt; 0 %}{{myquery.results.entities[0].cr9aa_referralstiercurronctprob}} {% endif %}"&gt;</v>
      </c>
    </row>
    <row r="1439" spans="3:9" ht="18" x14ac:dyDescent="0.2">
      <c r="C1439">
        <v>26</v>
      </c>
      <c r="D1439" s="6" t="s">
        <v>785</v>
      </c>
      <c r="E1439" s="6"/>
      <c r="F1439" s="6"/>
      <c r="H1439" s="26" t="s">
        <v>459</v>
      </c>
      <c r="I1439" t="str">
        <f t="shared" si="37"/>
        <v xml:space="preserve"> &lt;input class="form-control" id="cr9aa_referralstierspecctprobbehavioraldvdrug"  type="number" value="{% if recordCount &gt; 0 %}{{myquery.results.entities[0].cr9aa_referralstierspecctprobbehavioraldvdrug}} {% endif %}"&gt;</v>
      </c>
    </row>
    <row r="1440" spans="3:9" ht="18" x14ac:dyDescent="0.2">
      <c r="C1440">
        <v>27</v>
      </c>
      <c r="D1440" s="6" t="s">
        <v>786</v>
      </c>
      <c r="E1440" s="6"/>
      <c r="F1440" s="6"/>
      <c r="H1440" s="26" t="s">
        <v>464</v>
      </c>
      <c r="I1440" t="str">
        <f t="shared" si="37"/>
        <v xml:space="preserve"> &lt;input class="form-control" id="cr9aa_referralstiercurronparole"  type="number" value="{% if recordCount &gt; 0 %}{{myquery.results.entities[0].cr9aa_referralstiercurronparole}} {% endif %}"&gt;</v>
      </c>
    </row>
    <row r="1441" spans="3:9" ht="18" x14ac:dyDescent="0.2">
      <c r="C1441">
        <v>28</v>
      </c>
      <c r="D1441" s="6" t="s">
        <v>787</v>
      </c>
      <c r="E1441" s="6"/>
      <c r="F1441" s="6"/>
      <c r="H1441" s="26" t="s">
        <v>466</v>
      </c>
      <c r="I1441" t="str">
        <f t="shared" si="37"/>
        <v xml:space="preserve"> &lt;input class="form-control" id="cr9aa_referralstiercurrincust"  type="number" value="{% if recordCount &gt; 0 %}{{myquery.results.entities[0].cr9aa_referralstiercurrincust}} {% endif %}"&gt;</v>
      </c>
    </row>
    <row r="1442" spans="3:9" ht="18" x14ac:dyDescent="0.2">
      <c r="C1442">
        <v>29</v>
      </c>
      <c r="D1442" s="6" t="s">
        <v>788</v>
      </c>
      <c r="E1442" s="6"/>
      <c r="F1442" s="6"/>
      <c r="H1442" s="26" t="s">
        <v>460</v>
      </c>
      <c r="I1442" t="str">
        <f t="shared" si="37"/>
        <v xml:space="preserve"> &lt;input class="form-control" id="cr9aa_referralstieroutjurisdiction"  type="number" value="{% if recordCount &gt; 0 %}{{myquery.results.entities[0].cr9aa_referralstieroutjurisdiction}} {% endif %}"&gt;</v>
      </c>
    </row>
    <row r="1443" spans="3:9" ht="18" x14ac:dyDescent="0.2">
      <c r="C1443">
        <v>30</v>
      </c>
      <c r="D1443" s="6" t="s">
        <v>789</v>
      </c>
      <c r="E1443" s="6"/>
      <c r="F1443" s="6"/>
      <c r="H1443" s="26" t="s">
        <v>461</v>
      </c>
      <c r="I1443" t="str">
        <f t="shared" si="37"/>
        <v xml:space="preserve"> &lt;input class="form-control" id="cr9aa_referralstiernonetheabove"  type="number" value="{% if recordCount &gt; 0 %}{{myquery.results.entities[0].cr9aa_referralstiernonetheabove}} {% endif %}"&gt;</v>
      </c>
    </row>
    <row r="1444" spans="3:9" ht="18" x14ac:dyDescent="0.2">
      <c r="C1444">
        <v>31</v>
      </c>
      <c r="D1444" t="s">
        <v>182</v>
      </c>
      <c r="H1444" s="26" t="s">
        <v>522</v>
      </c>
      <c r="I1444" t="str">
        <f t="shared" si="37"/>
        <v xml:space="preserve"> &lt;input class="form-control" id="cr9aa_numcompleted1training"  type="number" value="{% if recordCount &gt; 0 %}{{myquery.results.entities[0].cr9aa_numcompleted1training}} {% endif %}"&gt;</v>
      </c>
    </row>
    <row r="1445" spans="3:9" ht="18" x14ac:dyDescent="0.2">
      <c r="C1445">
        <v>32</v>
      </c>
      <c r="D1445" t="s">
        <v>183</v>
      </c>
      <c r="H1445" s="26" t="s">
        <v>523</v>
      </c>
      <c r="I1445" t="str">
        <f t="shared" si="37"/>
        <v xml:space="preserve"> &lt;input class="form-control" id="cr9aa_numcompleted2training"  type="number" value="{% if recordCount &gt; 0 %}{{myquery.results.entities[0].cr9aa_numcompleted2training}} {% endif %}"&gt;</v>
      </c>
    </row>
    <row r="1446" spans="3:9" ht="18" x14ac:dyDescent="0.2">
      <c r="C1446">
        <v>33</v>
      </c>
      <c r="D1446" t="s">
        <v>184</v>
      </c>
      <c r="H1446" s="26" t="s">
        <v>524</v>
      </c>
      <c r="I1446" t="str">
        <f t="shared" ref="I1446:I1462" si="38">_xlfn.CONCAT($A$1,H1446,$C$1,H1446,$D$1)</f>
        <v xml:space="preserve"> &lt;input class="form-control" id="cr9aa_numcompleted3training"  type="number" value="{% if recordCount &gt; 0 %}{{myquery.results.entities[0].cr9aa_numcompleted3training}} {% endif %}"&gt;</v>
      </c>
    </row>
    <row r="1447" spans="3:9" ht="18" x14ac:dyDescent="0.2">
      <c r="C1447">
        <v>34</v>
      </c>
      <c r="D1447" t="s">
        <v>185</v>
      </c>
      <c r="H1447" s="26" t="s">
        <v>525</v>
      </c>
      <c r="I1447" t="str">
        <f t="shared" si="38"/>
        <v xml:space="preserve"> &lt;input class="form-control" id="cr9aa_numcompleted4training"  type="number" value="{% if recordCount &gt; 0 %}{{myquery.results.entities[0].cr9aa_numcompleted4training}} {% endif %}"&gt;</v>
      </c>
    </row>
    <row r="1448" spans="3:9" ht="18" x14ac:dyDescent="0.2">
      <c r="C1448">
        <v>35</v>
      </c>
      <c r="D1448" t="s">
        <v>186</v>
      </c>
      <c r="H1448" s="26" t="s">
        <v>526</v>
      </c>
      <c r="I1448" t="str">
        <f t="shared" si="38"/>
        <v xml:space="preserve"> &lt;input class="form-control" id="cr9aa_numcompleted5training"  type="number" value="{% if recordCount &gt; 0 %}{{myquery.results.entities[0].cr9aa_numcompleted5training}} {% endif %}"&gt;</v>
      </c>
    </row>
    <row r="1449" spans="3:9" ht="18" x14ac:dyDescent="0.2">
      <c r="C1449">
        <v>36</v>
      </c>
      <c r="D1449" t="s">
        <v>187</v>
      </c>
      <c r="H1449" s="26" t="s">
        <v>527</v>
      </c>
      <c r="I1449" t="str">
        <f t="shared" si="38"/>
        <v xml:space="preserve"> &lt;input class="form-control" id="cr9aa_numcompleted6training"  type="number" value="{% if recordCount &gt; 0 %}{{myquery.results.entities[0].cr9aa_numcompleted6training}} {% endif %}"&gt;</v>
      </c>
    </row>
    <row r="1450" spans="3:9" ht="18" x14ac:dyDescent="0.2">
      <c r="C1450">
        <v>37</v>
      </c>
      <c r="D1450" t="s">
        <v>188</v>
      </c>
      <c r="H1450" s="26" t="s">
        <v>528</v>
      </c>
      <c r="I1450" t="str">
        <f t="shared" si="38"/>
        <v xml:space="preserve"> &lt;input class="form-control" id="cr9aa_numcompleted7training"  type="number" value="{% if recordCount &gt; 0 %}{{myquery.results.entities[0].cr9aa_numcompleted7training}} {% endif %}"&gt;</v>
      </c>
    </row>
    <row r="1451" spans="3:9" ht="18" x14ac:dyDescent="0.2">
      <c r="C1451">
        <v>38</v>
      </c>
      <c r="D1451" t="s">
        <v>189</v>
      </c>
      <c r="H1451" s="26" t="s">
        <v>529</v>
      </c>
      <c r="I1451" t="str">
        <f t="shared" si="38"/>
        <v xml:space="preserve"> &lt;input class="form-control" id="cr9aa_numcompleted8training"  type="number" value="{% if recordCount &gt; 0 %}{{myquery.results.entities[0].cr9aa_numcompleted8training}} {% endif %}"&gt;</v>
      </c>
    </row>
    <row r="1452" spans="3:9" ht="18" x14ac:dyDescent="0.2">
      <c r="C1452">
        <v>39</v>
      </c>
      <c r="D1452" t="s">
        <v>190</v>
      </c>
      <c r="H1452" s="26" t="s">
        <v>530</v>
      </c>
      <c r="I1452" t="str">
        <f t="shared" si="38"/>
        <v xml:space="preserve"> &lt;input class="form-control" id="cr9aa_numcompleted9training"  type="number" value="{% if recordCount &gt; 0 %}{{myquery.results.entities[0].cr9aa_numcompleted9training}} {% endif %}"&gt;</v>
      </c>
    </row>
    <row r="1453" spans="3:9" ht="18" x14ac:dyDescent="0.2">
      <c r="C1453">
        <v>40</v>
      </c>
      <c r="D1453" t="s">
        <v>191</v>
      </c>
      <c r="H1453" s="26" t="s">
        <v>519</v>
      </c>
      <c r="I1453" t="str">
        <f t="shared" si="38"/>
        <v xml:space="preserve"> &lt;input class="form-control" id="cr9aa_numcompleted10training"  type="number" value="{% if recordCount &gt; 0 %}{{myquery.results.entities[0].cr9aa_numcompleted10training}} {% endif %}"&gt;</v>
      </c>
    </row>
    <row r="1454" spans="3:9" ht="18" x14ac:dyDescent="0.2">
      <c r="C1454">
        <v>41</v>
      </c>
      <c r="D1454" t="s">
        <v>192</v>
      </c>
      <c r="H1454" s="26" t="s">
        <v>520</v>
      </c>
      <c r="I1454" t="str">
        <f t="shared" si="38"/>
        <v xml:space="preserve"> &lt;input class="form-control" id="cr9aa_numcompleted11training"  type="number" value="{% if recordCount &gt; 0 %}{{myquery.results.entities[0].cr9aa_numcompleted11training}} {% endif %}"&gt;</v>
      </c>
    </row>
    <row r="1455" spans="3:9" ht="18" x14ac:dyDescent="0.2">
      <c r="C1455">
        <v>42</v>
      </c>
      <c r="D1455" t="s">
        <v>193</v>
      </c>
      <c r="H1455" s="26" t="s">
        <v>521</v>
      </c>
      <c r="I1455" t="str">
        <f t="shared" si="38"/>
        <v xml:space="preserve"> &lt;input class="form-control" id="cr9aa_numcompleted12training"  type="number" value="{% if recordCount &gt; 0 %}{{myquery.results.entities[0].cr9aa_numcompleted12training}} {% endif %}"&gt;</v>
      </c>
    </row>
    <row r="1456" spans="3:9" ht="18" x14ac:dyDescent="0.2">
      <c r="C1456">
        <v>43</v>
      </c>
      <c r="D1456" t="s">
        <v>245</v>
      </c>
      <c r="H1456" s="26" t="s">
        <v>531</v>
      </c>
      <c r="I1456" t="str">
        <f t="shared" si="38"/>
        <v xml:space="preserve"> &lt;input class="form-control" id="cr9aa_numdidnotcompleteprog"  type="number" value="{% if recordCount &gt; 0 %}{{myquery.results.entities[0].cr9aa_numdidnotcompleteprog}} {% endif %}"&gt;</v>
      </c>
    </row>
    <row r="1457" spans="1:9" ht="18" x14ac:dyDescent="0.2">
      <c r="C1457">
        <v>44</v>
      </c>
      <c r="D1457" t="s">
        <v>246</v>
      </c>
      <c r="H1457" s="26" t="s">
        <v>540</v>
      </c>
      <c r="I1457" t="str">
        <f t="shared" si="38"/>
        <v xml:space="preserve"> &lt;input class="form-control" id="cr9aa_reasonforincompleteprognumdidnotcompletep"  type="number" value="{% if recordCount &gt; 0 %}{{myquery.results.entities[0].cr9aa_reasonforincompleteprognumdidnotcompletep}} {% endif %}"&gt;</v>
      </c>
    </row>
    <row r="1458" spans="1:9" ht="18" x14ac:dyDescent="0.2">
      <c r="C1458">
        <v>45</v>
      </c>
      <c r="D1458" t="s">
        <v>304</v>
      </c>
      <c r="H1458" s="26" t="s">
        <v>538</v>
      </c>
      <c r="I1458" t="str">
        <f t="shared" si="38"/>
        <v xml:space="preserve"> &lt;input class="form-control" id="cr9aa_reasonforincompleteprogfailmeetprogreqs"  type="number" value="{% if recordCount &gt; 0 %}{{myquery.results.entities[0].cr9aa_reasonforincompleteprogfailmeetprogreqs}} {% endif %}"&gt;</v>
      </c>
    </row>
    <row r="1459" spans="1:9" ht="18" x14ac:dyDescent="0.2">
      <c r="C1459">
        <v>46</v>
      </c>
      <c r="D1459" t="s">
        <v>1467</v>
      </c>
      <c r="H1459" s="26" t="s">
        <v>537</v>
      </c>
      <c r="I1459" t="str">
        <f t="shared" si="38"/>
        <v xml:space="preserve"> &lt;input class="form-control" id="cr9aa_reasonforincompleteprogduectcriminalinvol"  type="number" value="{% if recordCount &gt; 0 %}{{myquery.results.entities[0].cr9aa_reasonforincompleteprogduectcriminalinvol}} {% endif %}"&gt;</v>
      </c>
    </row>
    <row r="1460" spans="1:9" ht="18" x14ac:dyDescent="0.2">
      <c r="C1460">
        <v>47</v>
      </c>
      <c r="D1460" t="s">
        <v>416</v>
      </c>
      <c r="H1460" s="26" t="s">
        <v>539</v>
      </c>
      <c r="I1460" t="str">
        <f t="shared" si="38"/>
        <v xml:space="preserve"> &lt;input class="form-control" id="cr9aa_reasonforincompleteproglackengage"  type="number" value="{% if recordCount &gt; 0 %}{{myquery.results.entities[0].cr9aa_reasonforincompleteproglackengage}} {% endif %}"&gt;</v>
      </c>
    </row>
    <row r="1461" spans="1:9" ht="18" x14ac:dyDescent="0.2">
      <c r="C1461">
        <v>48</v>
      </c>
      <c r="D1461" t="s">
        <v>247</v>
      </c>
      <c r="H1461" s="26" t="s">
        <v>536</v>
      </c>
      <c r="I1461" t="str">
        <f t="shared" si="38"/>
        <v xml:space="preserve"> &lt;input class="form-control" id="cr9aa_reasonforincompleteprogabsconding"  type="number" value="{% if recordCount &gt; 0 %}{{myquery.results.entities[0].cr9aa_reasonforincompleteprogabsconding}} {% endif %}"&gt;</v>
      </c>
    </row>
    <row r="1462" spans="1:9" ht="18" x14ac:dyDescent="0.2">
      <c r="C1462">
        <v>49</v>
      </c>
      <c r="D1462" t="s">
        <v>1460</v>
      </c>
      <c r="H1462" s="26" t="s">
        <v>541</v>
      </c>
      <c r="I1462" t="str">
        <f t="shared" si="38"/>
        <v xml:space="preserve"> &lt;input class="form-control" id="cr9aa_reasonforincompleteprogrelocationcasetran"  type="number" value="{% if recordCount &gt; 0 %}{{myquery.results.entities[0].cr9aa_reasonforincompleteprogrelocationcasetran}} {% endif %}"&gt;</v>
      </c>
    </row>
    <row r="1463" spans="1:9" ht="18" x14ac:dyDescent="0.2">
      <c r="A1463" t="s">
        <v>57</v>
      </c>
      <c r="C1463">
        <v>1</v>
      </c>
      <c r="D1463" s="15" t="s">
        <v>955</v>
      </c>
      <c r="E1463" s="15"/>
      <c r="F1463" s="15"/>
      <c r="H1463" s="26" t="s">
        <v>489</v>
      </c>
    </row>
    <row r="1464" spans="1:9" ht="18" x14ac:dyDescent="0.2">
      <c r="C1464">
        <v>2</v>
      </c>
      <c r="D1464" s="6" t="s">
        <v>956</v>
      </c>
      <c r="E1464" s="6"/>
      <c r="F1464" s="6"/>
      <c r="H1464" s="26" t="s">
        <v>495</v>
      </c>
    </row>
    <row r="1465" spans="1:9" ht="18" x14ac:dyDescent="0.2">
      <c r="C1465">
        <v>3</v>
      </c>
      <c r="D1465" s="6" t="s">
        <v>957</v>
      </c>
      <c r="E1465" s="6"/>
      <c r="F1465" s="6"/>
      <c r="H1465" s="26" t="s">
        <v>498</v>
      </c>
    </row>
    <row r="1466" spans="1:9" ht="18" x14ac:dyDescent="0.2">
      <c r="C1466">
        <v>4</v>
      </c>
      <c r="D1466" s="6" t="s">
        <v>958</v>
      </c>
      <c r="E1466" s="6"/>
      <c r="F1466" s="6"/>
      <c r="H1466" s="26" t="s">
        <v>499</v>
      </c>
    </row>
    <row r="1467" spans="1:9" ht="18" x14ac:dyDescent="0.2">
      <c r="C1467">
        <v>5</v>
      </c>
      <c r="D1467" s="6" t="s">
        <v>959</v>
      </c>
      <c r="E1467" s="6"/>
      <c r="F1467" s="6"/>
      <c r="H1467" s="26" t="s">
        <v>497</v>
      </c>
    </row>
    <row r="1468" spans="1:9" ht="18" x14ac:dyDescent="0.2">
      <c r="C1468">
        <v>6</v>
      </c>
      <c r="D1468" s="6" t="s">
        <v>960</v>
      </c>
      <c r="E1468" s="6"/>
      <c r="F1468" s="6"/>
      <c r="H1468" s="26" t="s">
        <v>500</v>
      </c>
    </row>
    <row r="1469" spans="1:9" ht="18" x14ac:dyDescent="0.2">
      <c r="C1469">
        <v>7</v>
      </c>
      <c r="D1469" s="6" t="s">
        <v>961</v>
      </c>
      <c r="E1469" s="6"/>
      <c r="F1469" s="6"/>
      <c r="H1469" s="26" t="s">
        <v>494</v>
      </c>
    </row>
    <row r="1470" spans="1:9" ht="18" x14ac:dyDescent="0.2">
      <c r="C1470">
        <v>8</v>
      </c>
      <c r="D1470" s="6" t="s">
        <v>962</v>
      </c>
      <c r="E1470" s="6"/>
      <c r="F1470" s="6"/>
      <c r="H1470" s="26" t="s">
        <v>496</v>
      </c>
    </row>
    <row r="1471" spans="1:9" ht="18" x14ac:dyDescent="0.2">
      <c r="C1471">
        <v>9</v>
      </c>
      <c r="D1471" s="6" t="s">
        <v>963</v>
      </c>
      <c r="E1471" s="6"/>
      <c r="F1471" s="6"/>
      <c r="H1471" s="26" t="s">
        <v>510</v>
      </c>
    </row>
    <row r="1472" spans="1:9" ht="18" x14ac:dyDescent="0.2">
      <c r="C1472">
        <v>10</v>
      </c>
      <c r="D1472" s="6" t="s">
        <v>964</v>
      </c>
      <c r="E1472" s="6"/>
      <c r="F1472" s="6"/>
      <c r="H1472" s="26" t="s">
        <v>509</v>
      </c>
    </row>
    <row r="1473" spans="3:8" ht="18" x14ac:dyDescent="0.2">
      <c r="C1473">
        <v>11</v>
      </c>
      <c r="D1473" s="6" t="s">
        <v>965</v>
      </c>
      <c r="E1473" s="6"/>
      <c r="F1473" s="6"/>
      <c r="H1473" s="26" t="s">
        <v>507</v>
      </c>
    </row>
    <row r="1474" spans="3:8" ht="18" x14ac:dyDescent="0.2">
      <c r="C1474">
        <v>12</v>
      </c>
      <c r="D1474" s="6" t="s">
        <v>966</v>
      </c>
      <c r="E1474" s="6"/>
      <c r="F1474" s="6"/>
      <c r="H1474" s="26" t="s">
        <v>506</v>
      </c>
    </row>
    <row r="1475" spans="3:8" ht="18" x14ac:dyDescent="0.2">
      <c r="C1475">
        <v>13</v>
      </c>
      <c r="D1475" s="6" t="s">
        <v>967</v>
      </c>
      <c r="E1475" s="6"/>
      <c r="F1475" s="6"/>
      <c r="H1475" s="26" t="s">
        <v>490</v>
      </c>
    </row>
    <row r="1476" spans="3:8" ht="18" x14ac:dyDescent="0.2">
      <c r="C1476">
        <v>14</v>
      </c>
      <c r="D1476" s="6" t="s">
        <v>968</v>
      </c>
      <c r="E1476" s="6"/>
      <c r="F1476" s="6"/>
      <c r="H1476" s="26" t="s">
        <v>508</v>
      </c>
    </row>
    <row r="1477" spans="3:8" ht="18" x14ac:dyDescent="0.2">
      <c r="C1477">
        <v>15</v>
      </c>
      <c r="D1477" s="6" t="s">
        <v>969</v>
      </c>
      <c r="E1477" s="6"/>
      <c r="F1477" s="6"/>
      <c r="H1477" s="26" t="s">
        <v>501</v>
      </c>
    </row>
    <row r="1478" spans="3:8" ht="18" x14ac:dyDescent="0.2">
      <c r="C1478">
        <v>16</v>
      </c>
      <c r="D1478" s="6" t="s">
        <v>970</v>
      </c>
      <c r="E1478" s="6"/>
      <c r="F1478" s="6"/>
      <c r="H1478" s="26" t="s">
        <v>505</v>
      </c>
    </row>
    <row r="1479" spans="3:8" ht="18" x14ac:dyDescent="0.2">
      <c r="C1479">
        <v>17</v>
      </c>
      <c r="D1479" s="6" t="s">
        <v>971</v>
      </c>
      <c r="E1479" s="6"/>
      <c r="F1479" s="6"/>
      <c r="H1479" s="26" t="s">
        <v>504</v>
      </c>
    </row>
    <row r="1480" spans="3:8" ht="18" x14ac:dyDescent="0.2">
      <c r="C1480">
        <v>18</v>
      </c>
      <c r="D1480" s="6" t="s">
        <v>972</v>
      </c>
      <c r="E1480" s="6"/>
      <c r="F1480" s="6"/>
      <c r="H1480" s="26" t="s">
        <v>503</v>
      </c>
    </row>
    <row r="1481" spans="3:8" ht="18" x14ac:dyDescent="0.2">
      <c r="C1481">
        <v>19</v>
      </c>
      <c r="D1481" s="6" t="s">
        <v>973</v>
      </c>
      <c r="E1481" s="6"/>
      <c r="F1481" s="6"/>
      <c r="H1481" s="26" t="s">
        <v>502</v>
      </c>
    </row>
    <row r="1482" spans="3:8" ht="18" x14ac:dyDescent="0.2">
      <c r="C1482">
        <v>20</v>
      </c>
      <c r="D1482" s="6" t="s">
        <v>974</v>
      </c>
      <c r="E1482" s="6"/>
      <c r="F1482" s="6"/>
      <c r="H1482" s="26" t="s">
        <v>511</v>
      </c>
    </row>
    <row r="1483" spans="3:8" ht="18" x14ac:dyDescent="0.2">
      <c r="C1483">
        <v>21</v>
      </c>
      <c r="D1483" s="6" t="s">
        <v>769</v>
      </c>
      <c r="E1483" s="6"/>
      <c r="F1483" s="6"/>
      <c r="H1483" s="26" t="s">
        <v>470</v>
      </c>
    </row>
    <row r="1484" spans="3:8" ht="18" x14ac:dyDescent="0.2">
      <c r="C1484">
        <v>22</v>
      </c>
      <c r="D1484" s="6" t="s">
        <v>768</v>
      </c>
      <c r="E1484" s="6"/>
      <c r="F1484" s="6"/>
      <c r="H1484" s="26" t="s">
        <v>469</v>
      </c>
    </row>
    <row r="1485" spans="3:8" ht="18" x14ac:dyDescent="0.2">
      <c r="C1485">
        <v>23</v>
      </c>
      <c r="D1485" s="6" t="s">
        <v>780</v>
      </c>
      <c r="E1485" s="6"/>
      <c r="F1485" s="6"/>
      <c r="H1485" s="26" t="s">
        <v>468</v>
      </c>
    </row>
    <row r="1486" spans="3:8" ht="18" x14ac:dyDescent="0.2">
      <c r="C1486">
        <v>24</v>
      </c>
      <c r="D1486" s="6" t="s">
        <v>781</v>
      </c>
      <c r="E1486" s="6"/>
      <c r="F1486" s="6"/>
      <c r="H1486" s="26" t="s">
        <v>463</v>
      </c>
    </row>
    <row r="1487" spans="3:8" ht="18" x14ac:dyDescent="0.2">
      <c r="C1487">
        <v>25</v>
      </c>
      <c r="D1487" s="6" t="s">
        <v>782</v>
      </c>
      <c r="E1487" s="6"/>
      <c r="F1487" s="6"/>
      <c r="H1487" s="26" t="s">
        <v>462</v>
      </c>
    </row>
    <row r="1488" spans="3:8" ht="18" x14ac:dyDescent="0.2">
      <c r="C1488">
        <v>26</v>
      </c>
      <c r="D1488" s="6" t="s">
        <v>783</v>
      </c>
      <c r="E1488" s="6"/>
      <c r="F1488" s="6"/>
      <c r="H1488" s="26" t="s">
        <v>467</v>
      </c>
    </row>
    <row r="1489" spans="3:8" ht="18" x14ac:dyDescent="0.2">
      <c r="C1489">
        <v>27</v>
      </c>
      <c r="D1489" s="6" t="s">
        <v>784</v>
      </c>
      <c r="E1489" s="6"/>
      <c r="F1489" s="6"/>
      <c r="H1489" s="26" t="s">
        <v>465</v>
      </c>
    </row>
    <row r="1490" spans="3:8" ht="18" x14ac:dyDescent="0.2">
      <c r="C1490">
        <v>28</v>
      </c>
      <c r="D1490" s="6" t="s">
        <v>785</v>
      </c>
      <c r="E1490" s="6"/>
      <c r="F1490" s="6"/>
      <c r="H1490" s="26" t="s">
        <v>459</v>
      </c>
    </row>
    <row r="1491" spans="3:8" ht="18" x14ac:dyDescent="0.2">
      <c r="C1491">
        <v>29</v>
      </c>
      <c r="D1491" s="6" t="s">
        <v>786</v>
      </c>
      <c r="E1491" s="6"/>
      <c r="F1491" s="6"/>
      <c r="H1491" s="26" t="s">
        <v>464</v>
      </c>
    </row>
    <row r="1492" spans="3:8" ht="18" x14ac:dyDescent="0.2">
      <c r="C1492">
        <v>30</v>
      </c>
      <c r="D1492" s="6" t="s">
        <v>787</v>
      </c>
      <c r="E1492" s="6"/>
      <c r="F1492" s="6"/>
      <c r="H1492" s="26" t="s">
        <v>466</v>
      </c>
    </row>
    <row r="1493" spans="3:8" ht="18" x14ac:dyDescent="0.2">
      <c r="C1493">
        <v>31</v>
      </c>
      <c r="D1493" s="6" t="s">
        <v>788</v>
      </c>
      <c r="E1493" s="6"/>
      <c r="F1493" s="6"/>
      <c r="H1493" s="26" t="s">
        <v>460</v>
      </c>
    </row>
    <row r="1494" spans="3:8" ht="18" x14ac:dyDescent="0.2">
      <c r="C1494">
        <v>32</v>
      </c>
      <c r="D1494" s="6" t="s">
        <v>789</v>
      </c>
      <c r="E1494" s="6"/>
      <c r="F1494" s="6"/>
      <c r="H1494" s="26" t="s">
        <v>461</v>
      </c>
    </row>
    <row r="1495" spans="3:8" ht="18" x14ac:dyDescent="0.2">
      <c r="C1495">
        <v>33</v>
      </c>
      <c r="D1495" s="6" t="s">
        <v>975</v>
      </c>
      <c r="E1495" s="6"/>
      <c r="F1495" s="6"/>
      <c r="H1495" s="26" t="s">
        <v>491</v>
      </c>
    </row>
    <row r="1496" spans="3:8" ht="18" x14ac:dyDescent="0.2">
      <c r="C1496">
        <v>34</v>
      </c>
      <c r="D1496" s="6" t="s">
        <v>976</v>
      </c>
      <c r="E1496" s="6"/>
      <c r="F1496" s="6"/>
      <c r="H1496" s="26" t="s">
        <v>493</v>
      </c>
    </row>
    <row r="1497" spans="3:8" ht="18" x14ac:dyDescent="0.2">
      <c r="C1497">
        <v>35</v>
      </c>
      <c r="D1497" s="6" t="s">
        <v>977</v>
      </c>
      <c r="E1497" s="6"/>
      <c r="F1497" s="6"/>
      <c r="H1497" s="26" t="s">
        <v>492</v>
      </c>
    </row>
    <row r="1498" spans="3:8" ht="18" x14ac:dyDescent="0.2">
      <c r="C1498">
        <v>36</v>
      </c>
      <c r="D1498" s="6" t="s">
        <v>194</v>
      </c>
      <c r="E1498" s="6"/>
      <c r="F1498" s="6"/>
      <c r="H1498" s="26" t="s">
        <v>478</v>
      </c>
    </row>
    <row r="1499" spans="3:8" ht="18" x14ac:dyDescent="0.2">
      <c r="C1499">
        <v>37</v>
      </c>
      <c r="D1499" s="6" t="s">
        <v>195</v>
      </c>
      <c r="E1499" s="6"/>
      <c r="F1499" s="6"/>
      <c r="H1499" s="26" t="s">
        <v>477</v>
      </c>
    </row>
    <row r="1500" spans="3:8" ht="18" x14ac:dyDescent="0.2">
      <c r="C1500">
        <v>38</v>
      </c>
      <c r="D1500" s="6" t="s">
        <v>305</v>
      </c>
      <c r="E1500" s="6"/>
      <c r="F1500" s="6"/>
      <c r="H1500" s="26" t="s">
        <v>476</v>
      </c>
    </row>
    <row r="1501" spans="3:8" ht="18" x14ac:dyDescent="0.2">
      <c r="C1501">
        <v>39</v>
      </c>
      <c r="D1501" s="6" t="s">
        <v>196</v>
      </c>
      <c r="E1501" s="6"/>
      <c r="F1501" s="6"/>
      <c r="H1501" s="26" t="s">
        <v>474</v>
      </c>
    </row>
    <row r="1502" spans="3:8" ht="18" x14ac:dyDescent="0.2">
      <c r="C1502">
        <v>40</v>
      </c>
      <c r="D1502" s="6" t="s">
        <v>197</v>
      </c>
      <c r="E1502" s="6"/>
      <c r="F1502" s="6"/>
      <c r="H1502" s="26" t="s">
        <v>473</v>
      </c>
    </row>
    <row r="1503" spans="3:8" ht="18" x14ac:dyDescent="0.2">
      <c r="C1503">
        <v>41</v>
      </c>
      <c r="D1503" s="6" t="s">
        <v>306</v>
      </c>
      <c r="E1503" s="6"/>
      <c r="F1503" s="6"/>
      <c r="H1503" s="26" t="s">
        <v>471</v>
      </c>
    </row>
    <row r="1504" spans="3:8" ht="18" x14ac:dyDescent="0.2">
      <c r="C1504">
        <v>42</v>
      </c>
      <c r="D1504" s="6" t="s">
        <v>198</v>
      </c>
      <c r="E1504" s="6"/>
      <c r="F1504" s="6"/>
      <c r="H1504" s="26" t="s">
        <v>475</v>
      </c>
    </row>
    <row r="1505" spans="3:8" ht="18" x14ac:dyDescent="0.2">
      <c r="C1505">
        <v>43</v>
      </c>
      <c r="D1505" s="6" t="s">
        <v>240</v>
      </c>
      <c r="E1505" s="6"/>
      <c r="F1505" s="6"/>
      <c r="H1505" s="26" t="s">
        <v>472</v>
      </c>
    </row>
    <row r="1506" spans="3:8" ht="18" x14ac:dyDescent="0.2">
      <c r="C1506">
        <v>44</v>
      </c>
      <c r="D1506" s="6" t="s">
        <v>199</v>
      </c>
      <c r="E1506" s="6"/>
      <c r="F1506" s="6"/>
      <c r="H1506" s="26" t="s">
        <v>485</v>
      </c>
    </row>
    <row r="1507" spans="3:8" ht="18" x14ac:dyDescent="0.2">
      <c r="C1507">
        <v>45</v>
      </c>
      <c r="D1507" s="15" t="s">
        <v>681</v>
      </c>
      <c r="E1507" s="15"/>
      <c r="F1507" s="15"/>
      <c r="H1507" s="26" t="s">
        <v>481</v>
      </c>
    </row>
    <row r="1508" spans="3:8" ht="18" x14ac:dyDescent="0.2">
      <c r="C1508">
        <v>46</v>
      </c>
      <c r="D1508" s="6" t="s">
        <v>200</v>
      </c>
      <c r="E1508" s="6"/>
      <c r="F1508" s="6"/>
      <c r="H1508" s="26" t="s">
        <v>480</v>
      </c>
    </row>
    <row r="1509" spans="3:8" ht="18" x14ac:dyDescent="0.2">
      <c r="C1509">
        <v>47</v>
      </c>
      <c r="D1509" s="6" t="s">
        <v>307</v>
      </c>
      <c r="E1509" s="6"/>
      <c r="F1509" s="6"/>
      <c r="H1509" s="26" t="s">
        <v>487</v>
      </c>
    </row>
    <row r="1510" spans="3:8" ht="18" x14ac:dyDescent="0.2">
      <c r="C1510">
        <v>48</v>
      </c>
      <c r="D1510" s="9" t="s">
        <v>201</v>
      </c>
      <c r="E1510" s="9"/>
      <c r="F1510" s="9"/>
      <c r="H1510" s="26" t="s">
        <v>479</v>
      </c>
    </row>
    <row r="1511" spans="3:8" ht="18" x14ac:dyDescent="0.2">
      <c r="C1511">
        <v>49</v>
      </c>
      <c r="D1511" s="2" t="s">
        <v>308</v>
      </c>
      <c r="E1511" s="2"/>
      <c r="F1511" s="2"/>
      <c r="H1511" s="26" t="s">
        <v>483</v>
      </c>
    </row>
    <row r="1512" spans="3:8" ht="18" x14ac:dyDescent="0.2">
      <c r="C1512">
        <v>50</v>
      </c>
      <c r="D1512" s="2" t="s">
        <v>1468</v>
      </c>
      <c r="E1512" s="2"/>
      <c r="F1512" s="2"/>
      <c r="H1512" s="26" t="s">
        <v>484</v>
      </c>
    </row>
    <row r="1513" spans="3:8" ht="18" x14ac:dyDescent="0.2">
      <c r="C1513">
        <v>51</v>
      </c>
      <c r="D1513" s="2" t="s">
        <v>202</v>
      </c>
      <c r="E1513" s="2"/>
      <c r="F1513" s="2"/>
      <c r="H1513" s="26" t="s">
        <v>482</v>
      </c>
    </row>
    <row r="1514" spans="3:8" ht="18" x14ac:dyDescent="0.2">
      <c r="C1514">
        <v>52</v>
      </c>
      <c r="D1514" s="2" t="s">
        <v>203</v>
      </c>
      <c r="E1514" s="2"/>
      <c r="F1514" s="2"/>
      <c r="H1514" s="26" t="s">
        <v>486</v>
      </c>
    </row>
    <row r="1515" spans="3:8" ht="18" x14ac:dyDescent="0.2">
      <c r="C1515">
        <v>53</v>
      </c>
      <c r="D1515" s="2" t="s">
        <v>204</v>
      </c>
      <c r="E1515" s="2"/>
      <c r="F1515" s="2"/>
      <c r="H1515" s="26" t="s">
        <v>488</v>
      </c>
    </row>
    <row r="1516" spans="3:8" ht="18" x14ac:dyDescent="0.2">
      <c r="C1516">
        <v>54</v>
      </c>
      <c r="D1516" s="2" t="s">
        <v>262</v>
      </c>
      <c r="E1516" s="2"/>
      <c r="F1516" s="2"/>
      <c r="H1516" s="26" t="s">
        <v>517</v>
      </c>
    </row>
    <row r="1517" spans="3:8" ht="18" x14ac:dyDescent="0.2">
      <c r="C1517">
        <v>55</v>
      </c>
      <c r="D1517" s="2" t="s">
        <v>263</v>
      </c>
      <c r="E1517" s="2"/>
      <c r="F1517" s="2"/>
      <c r="H1517" s="26" t="s">
        <v>516</v>
      </c>
    </row>
    <row r="1518" spans="3:8" ht="18" x14ac:dyDescent="0.2">
      <c r="C1518">
        <v>56</v>
      </c>
      <c r="D1518" s="2" t="s">
        <v>264</v>
      </c>
      <c r="E1518" s="2"/>
      <c r="F1518" s="2"/>
      <c r="H1518" s="26" t="s">
        <v>515</v>
      </c>
    </row>
    <row r="1519" spans="3:8" ht="18" x14ac:dyDescent="0.2">
      <c r="C1519">
        <v>57</v>
      </c>
      <c r="D1519" s="2" t="s">
        <v>978</v>
      </c>
      <c r="E1519" s="2"/>
      <c r="F1519" s="2"/>
      <c r="H1519" s="26" t="s">
        <v>514</v>
      </c>
    </row>
    <row r="1520" spans="3:8" ht="18" x14ac:dyDescent="0.2">
      <c r="C1520">
        <v>58</v>
      </c>
      <c r="D1520" s="2" t="s">
        <v>1450</v>
      </c>
      <c r="E1520" s="2"/>
      <c r="F1520" s="2"/>
      <c r="H1520" s="26" t="s">
        <v>513</v>
      </c>
    </row>
    <row r="1521" spans="3:10" ht="18" x14ac:dyDescent="0.2">
      <c r="C1521">
        <v>59</v>
      </c>
      <c r="D1521" s="2" t="s">
        <v>265</v>
      </c>
      <c r="E1521" s="2"/>
      <c r="F1521" s="2"/>
      <c r="H1521" s="26" t="s">
        <v>512</v>
      </c>
    </row>
    <row r="1522" spans="3:10" ht="18" x14ac:dyDescent="0.2">
      <c r="C1522">
        <v>60</v>
      </c>
      <c r="D1522" s="2" t="s">
        <v>1306</v>
      </c>
      <c r="E1522" s="2"/>
      <c r="F1522" s="2"/>
      <c r="H1522" s="26" t="s">
        <v>518</v>
      </c>
    </row>
    <row r="1523" spans="3:10" ht="18" x14ac:dyDescent="0.2">
      <c r="C1523">
        <v>61</v>
      </c>
      <c r="D1523" s="2" t="s">
        <v>266</v>
      </c>
      <c r="E1523" s="2"/>
      <c r="F1523" s="2"/>
      <c r="H1523" s="26" t="s">
        <v>453</v>
      </c>
    </row>
    <row r="1524" spans="3:10" ht="18" x14ac:dyDescent="0.2">
      <c r="C1524">
        <v>62</v>
      </c>
      <c r="D1524" s="2" t="s">
        <v>267</v>
      </c>
      <c r="E1524" s="2"/>
      <c r="F1524" s="2"/>
      <c r="H1524" s="26" t="s">
        <v>449</v>
      </c>
    </row>
    <row r="1525" spans="3:10" ht="18" x14ac:dyDescent="0.2">
      <c r="C1525">
        <v>63</v>
      </c>
      <c r="D1525" s="2" t="s">
        <v>268</v>
      </c>
      <c r="E1525" s="2"/>
      <c r="F1525" s="2"/>
      <c r="H1525" s="26" t="s">
        <v>454</v>
      </c>
    </row>
    <row r="1526" spans="3:10" ht="18" x14ac:dyDescent="0.2">
      <c r="C1526">
        <v>64</v>
      </c>
      <c r="D1526" s="2" t="s">
        <v>269</v>
      </c>
      <c r="E1526" s="2"/>
      <c r="F1526" s="2"/>
      <c r="H1526" s="26" t="s">
        <v>451</v>
      </c>
    </row>
    <row r="1527" spans="3:10" ht="18" x14ac:dyDescent="0.2">
      <c r="C1527">
        <v>65</v>
      </c>
      <c r="D1527" s="2" t="s">
        <v>702</v>
      </c>
      <c r="E1527" s="2"/>
      <c r="F1527" s="2"/>
      <c r="H1527" s="26" t="s">
        <v>455</v>
      </c>
    </row>
    <row r="1528" spans="3:10" ht="18" x14ac:dyDescent="0.2">
      <c r="C1528">
        <v>66</v>
      </c>
      <c r="D1528" s="2" t="s">
        <v>270</v>
      </c>
      <c r="E1528" s="2"/>
      <c r="F1528" s="2"/>
      <c r="H1528" s="26" t="s">
        <v>456</v>
      </c>
    </row>
    <row r="1529" spans="3:10" ht="18" x14ac:dyDescent="0.2">
      <c r="C1529">
        <v>67</v>
      </c>
      <c r="D1529" s="6" t="s">
        <v>271</v>
      </c>
      <c r="E1529" s="6"/>
      <c r="F1529" s="6"/>
      <c r="H1529" s="26" t="s">
        <v>448</v>
      </c>
    </row>
    <row r="1530" spans="3:10" ht="18" x14ac:dyDescent="0.2">
      <c r="C1530">
        <v>68</v>
      </c>
      <c r="D1530" s="6" t="s">
        <v>272</v>
      </c>
      <c r="E1530" s="6"/>
      <c r="F1530" s="6"/>
      <c r="H1530" s="26" t="s">
        <v>457</v>
      </c>
    </row>
    <row r="1531" spans="3:10" ht="18" x14ac:dyDescent="0.2">
      <c r="C1531">
        <v>69</v>
      </c>
      <c r="D1531" s="6" t="s">
        <v>273</v>
      </c>
      <c r="E1531" s="6"/>
      <c r="F1531" s="6"/>
      <c r="H1531" s="26" t="s">
        <v>458</v>
      </c>
    </row>
    <row r="1532" spans="3:10" ht="18" x14ac:dyDescent="0.2">
      <c r="C1532">
        <v>70</v>
      </c>
      <c r="D1532" s="6" t="s">
        <v>274</v>
      </c>
      <c r="E1532" s="6"/>
      <c r="F1532" s="6"/>
      <c r="H1532" s="26" t="s">
        <v>452</v>
      </c>
    </row>
    <row r="1533" spans="3:10" ht="18" x14ac:dyDescent="0.2">
      <c r="C1533">
        <v>71</v>
      </c>
      <c r="D1533" s="6" t="s">
        <v>275</v>
      </c>
      <c r="E1533" s="6"/>
      <c r="F1533" s="6"/>
      <c r="H1533" s="26" t="s">
        <v>450</v>
      </c>
    </row>
    <row r="1534" spans="3:10" x14ac:dyDescent="0.2">
      <c r="J1534" t="str">
        <f t="shared" ref="J1534:J1597" si="39">_xlfn.CONCAT(G1534,D1534)</f>
        <v/>
      </c>
    </row>
    <row r="1535" spans="3:10" x14ac:dyDescent="0.2">
      <c r="J1535" t="str">
        <f t="shared" si="39"/>
        <v/>
      </c>
    </row>
    <row r="1536" spans="3:10" x14ac:dyDescent="0.2">
      <c r="J1536" t="str">
        <f t="shared" si="39"/>
        <v/>
      </c>
    </row>
    <row r="1537" spans="10:10" x14ac:dyDescent="0.2">
      <c r="J1537" t="str">
        <f t="shared" si="39"/>
        <v/>
      </c>
    </row>
    <row r="1538" spans="10:10" x14ac:dyDescent="0.2">
      <c r="J1538" t="str">
        <f t="shared" si="39"/>
        <v/>
      </c>
    </row>
    <row r="1539" spans="10:10" x14ac:dyDescent="0.2">
      <c r="J1539" t="str">
        <f t="shared" si="39"/>
        <v/>
      </c>
    </row>
    <row r="1540" spans="10:10" x14ac:dyDescent="0.2">
      <c r="J1540" t="str">
        <f t="shared" si="39"/>
        <v/>
      </c>
    </row>
    <row r="1541" spans="10:10" x14ac:dyDescent="0.2">
      <c r="J1541" t="str">
        <f t="shared" si="39"/>
        <v/>
      </c>
    </row>
    <row r="1542" spans="10:10" x14ac:dyDescent="0.2">
      <c r="J1542" t="str">
        <f t="shared" si="39"/>
        <v/>
      </c>
    </row>
    <row r="1543" spans="10:10" x14ac:dyDescent="0.2">
      <c r="J1543" t="str">
        <f t="shared" si="39"/>
        <v/>
      </c>
    </row>
    <row r="1544" spans="10:10" x14ac:dyDescent="0.2">
      <c r="J1544" t="str">
        <f t="shared" si="39"/>
        <v/>
      </c>
    </row>
    <row r="1545" spans="10:10" x14ac:dyDescent="0.2">
      <c r="J1545" t="str">
        <f t="shared" si="39"/>
        <v/>
      </c>
    </row>
    <row r="1546" spans="10:10" x14ac:dyDescent="0.2">
      <c r="J1546" t="str">
        <f t="shared" si="39"/>
        <v/>
      </c>
    </row>
    <row r="1547" spans="10:10" x14ac:dyDescent="0.2">
      <c r="J1547" t="str">
        <f t="shared" si="39"/>
        <v/>
      </c>
    </row>
    <row r="1548" spans="10:10" x14ac:dyDescent="0.2">
      <c r="J1548" t="str">
        <f t="shared" si="39"/>
        <v/>
      </c>
    </row>
    <row r="1549" spans="10:10" x14ac:dyDescent="0.2">
      <c r="J1549" t="str">
        <f t="shared" si="39"/>
        <v/>
      </c>
    </row>
    <row r="1550" spans="10:10" x14ac:dyDescent="0.2">
      <c r="J1550" t="str">
        <f t="shared" si="39"/>
        <v/>
      </c>
    </row>
    <row r="1551" spans="10:10" x14ac:dyDescent="0.2">
      <c r="J1551" t="str">
        <f t="shared" si="39"/>
        <v/>
      </c>
    </row>
    <row r="1552" spans="10:10" x14ac:dyDescent="0.2">
      <c r="J1552" t="str">
        <f t="shared" si="39"/>
        <v/>
      </c>
    </row>
    <row r="1553" spans="10:10" x14ac:dyDescent="0.2">
      <c r="J1553" t="str">
        <f t="shared" si="39"/>
        <v/>
      </c>
    </row>
    <row r="1554" spans="10:10" x14ac:dyDescent="0.2">
      <c r="J1554" t="str">
        <f t="shared" si="39"/>
        <v/>
      </c>
    </row>
    <row r="1555" spans="10:10" x14ac:dyDescent="0.2">
      <c r="J1555" t="str">
        <f t="shared" si="39"/>
        <v/>
      </c>
    </row>
    <row r="1556" spans="10:10" x14ac:dyDescent="0.2">
      <c r="J1556" t="str">
        <f t="shared" si="39"/>
        <v/>
      </c>
    </row>
    <row r="1557" spans="10:10" x14ac:dyDescent="0.2">
      <c r="J1557" t="str">
        <f t="shared" si="39"/>
        <v/>
      </c>
    </row>
    <row r="1558" spans="10:10" x14ac:dyDescent="0.2">
      <c r="J1558" t="str">
        <f t="shared" si="39"/>
        <v/>
      </c>
    </row>
    <row r="1559" spans="10:10" x14ac:dyDescent="0.2">
      <c r="J1559" t="str">
        <f t="shared" si="39"/>
        <v/>
      </c>
    </row>
    <row r="1560" spans="10:10" x14ac:dyDescent="0.2">
      <c r="J1560" t="str">
        <f t="shared" si="39"/>
        <v/>
      </c>
    </row>
    <row r="1561" spans="10:10" x14ac:dyDescent="0.2">
      <c r="J1561" t="str">
        <f t="shared" si="39"/>
        <v/>
      </c>
    </row>
    <row r="1562" spans="10:10" x14ac:dyDescent="0.2">
      <c r="J1562" t="str">
        <f t="shared" si="39"/>
        <v/>
      </c>
    </row>
    <row r="1563" spans="10:10" x14ac:dyDescent="0.2">
      <c r="J1563" t="str">
        <f t="shared" si="39"/>
        <v/>
      </c>
    </row>
    <row r="1564" spans="10:10" x14ac:dyDescent="0.2">
      <c r="J1564" t="str">
        <f t="shared" si="39"/>
        <v/>
      </c>
    </row>
    <row r="1565" spans="10:10" x14ac:dyDescent="0.2">
      <c r="J1565" t="str">
        <f t="shared" si="39"/>
        <v/>
      </c>
    </row>
    <row r="1566" spans="10:10" x14ac:dyDescent="0.2">
      <c r="J1566" t="str">
        <f t="shared" si="39"/>
        <v/>
      </c>
    </row>
    <row r="1567" spans="10:10" x14ac:dyDescent="0.2">
      <c r="J1567" t="str">
        <f t="shared" si="39"/>
        <v/>
      </c>
    </row>
    <row r="1568" spans="10:10" x14ac:dyDescent="0.2">
      <c r="J1568" t="str">
        <f t="shared" si="39"/>
        <v/>
      </c>
    </row>
    <row r="1569" spans="10:10" x14ac:dyDescent="0.2">
      <c r="J1569" t="str">
        <f t="shared" si="39"/>
        <v/>
      </c>
    </row>
    <row r="1570" spans="10:10" x14ac:dyDescent="0.2">
      <c r="J1570" t="str">
        <f t="shared" si="39"/>
        <v/>
      </c>
    </row>
    <row r="1571" spans="10:10" x14ac:dyDescent="0.2">
      <c r="J1571" t="str">
        <f t="shared" si="39"/>
        <v/>
      </c>
    </row>
    <row r="1572" spans="10:10" x14ac:dyDescent="0.2">
      <c r="J1572" t="str">
        <f t="shared" si="39"/>
        <v/>
      </c>
    </row>
    <row r="1573" spans="10:10" x14ac:dyDescent="0.2">
      <c r="J1573" t="str">
        <f t="shared" si="39"/>
        <v/>
      </c>
    </row>
    <row r="1574" spans="10:10" x14ac:dyDescent="0.2">
      <c r="J1574" t="str">
        <f t="shared" si="39"/>
        <v/>
      </c>
    </row>
    <row r="1575" spans="10:10" x14ac:dyDescent="0.2">
      <c r="J1575" t="str">
        <f t="shared" si="39"/>
        <v/>
      </c>
    </row>
    <row r="1576" spans="10:10" x14ac:dyDescent="0.2">
      <c r="J1576" t="str">
        <f t="shared" si="39"/>
        <v/>
      </c>
    </row>
    <row r="1577" spans="10:10" x14ac:dyDescent="0.2">
      <c r="J1577" t="str">
        <f t="shared" si="39"/>
        <v/>
      </c>
    </row>
    <row r="1578" spans="10:10" x14ac:dyDescent="0.2">
      <c r="J1578" t="str">
        <f t="shared" si="39"/>
        <v/>
      </c>
    </row>
    <row r="1579" spans="10:10" x14ac:dyDescent="0.2">
      <c r="J1579" t="str">
        <f t="shared" si="39"/>
        <v/>
      </c>
    </row>
    <row r="1580" spans="10:10" x14ac:dyDescent="0.2">
      <c r="J1580" t="str">
        <f t="shared" si="39"/>
        <v/>
      </c>
    </row>
    <row r="1581" spans="10:10" x14ac:dyDescent="0.2">
      <c r="J1581" t="str">
        <f t="shared" si="39"/>
        <v/>
      </c>
    </row>
    <row r="1582" spans="10:10" x14ac:dyDescent="0.2">
      <c r="J1582" t="str">
        <f t="shared" si="39"/>
        <v/>
      </c>
    </row>
    <row r="1583" spans="10:10" x14ac:dyDescent="0.2">
      <c r="J1583" t="str">
        <f t="shared" si="39"/>
        <v/>
      </c>
    </row>
    <row r="1584" spans="10:10" x14ac:dyDescent="0.2">
      <c r="J1584" t="str">
        <f t="shared" si="39"/>
        <v/>
      </c>
    </row>
    <row r="1585" spans="10:10" x14ac:dyDescent="0.2">
      <c r="J1585" t="str">
        <f t="shared" si="39"/>
        <v/>
      </c>
    </row>
    <row r="1586" spans="10:10" x14ac:dyDescent="0.2">
      <c r="J1586" t="str">
        <f t="shared" si="39"/>
        <v/>
      </c>
    </row>
    <row r="1587" spans="10:10" x14ac:dyDescent="0.2">
      <c r="J1587" t="str">
        <f t="shared" si="39"/>
        <v/>
      </c>
    </row>
    <row r="1588" spans="10:10" x14ac:dyDescent="0.2">
      <c r="J1588" t="str">
        <f t="shared" si="39"/>
        <v/>
      </c>
    </row>
    <row r="1589" spans="10:10" x14ac:dyDescent="0.2">
      <c r="J1589" t="str">
        <f t="shared" si="39"/>
        <v/>
      </c>
    </row>
    <row r="1590" spans="10:10" x14ac:dyDescent="0.2">
      <c r="J1590" t="str">
        <f t="shared" si="39"/>
        <v/>
      </c>
    </row>
    <row r="1591" spans="10:10" x14ac:dyDescent="0.2">
      <c r="J1591" t="str">
        <f t="shared" si="39"/>
        <v/>
      </c>
    </row>
    <row r="1592" spans="10:10" x14ac:dyDescent="0.2">
      <c r="J1592" t="str">
        <f t="shared" si="39"/>
        <v/>
      </c>
    </row>
    <row r="1593" spans="10:10" x14ac:dyDescent="0.2">
      <c r="J1593" t="str">
        <f t="shared" si="39"/>
        <v/>
      </c>
    </row>
    <row r="1594" spans="10:10" x14ac:dyDescent="0.2">
      <c r="J1594" t="str">
        <f t="shared" si="39"/>
        <v/>
      </c>
    </row>
    <row r="1595" spans="10:10" x14ac:dyDescent="0.2">
      <c r="J1595" t="str">
        <f t="shared" si="39"/>
        <v/>
      </c>
    </row>
    <row r="1596" spans="10:10" x14ac:dyDescent="0.2">
      <c r="J1596" t="str">
        <f t="shared" si="39"/>
        <v/>
      </c>
    </row>
    <row r="1597" spans="10:10" x14ac:dyDescent="0.2">
      <c r="J1597" t="str">
        <f t="shared" si="39"/>
        <v/>
      </c>
    </row>
    <row r="1598" spans="10:10" x14ac:dyDescent="0.2">
      <c r="J1598" t="str">
        <f t="shared" ref="J1598:J1661" si="40">_xlfn.CONCAT(G1598,D1598)</f>
        <v/>
      </c>
    </row>
    <row r="1599" spans="10:10" x14ac:dyDescent="0.2">
      <c r="J1599" t="str">
        <f t="shared" si="40"/>
        <v/>
      </c>
    </row>
    <row r="1600" spans="10:10" x14ac:dyDescent="0.2">
      <c r="J1600" t="str">
        <f t="shared" si="40"/>
        <v/>
      </c>
    </row>
    <row r="1601" spans="10:10" x14ac:dyDescent="0.2">
      <c r="J1601" t="str">
        <f t="shared" si="40"/>
        <v/>
      </c>
    </row>
    <row r="1602" spans="10:10" x14ac:dyDescent="0.2">
      <c r="J1602" t="str">
        <f t="shared" si="40"/>
        <v/>
      </c>
    </row>
    <row r="1603" spans="10:10" x14ac:dyDescent="0.2">
      <c r="J1603" t="str">
        <f t="shared" si="40"/>
        <v/>
      </c>
    </row>
    <row r="1604" spans="10:10" x14ac:dyDescent="0.2">
      <c r="J1604" t="str">
        <f t="shared" si="40"/>
        <v/>
      </c>
    </row>
    <row r="1605" spans="10:10" x14ac:dyDescent="0.2">
      <c r="J1605" t="str">
        <f t="shared" si="40"/>
        <v/>
      </c>
    </row>
    <row r="1606" spans="10:10" x14ac:dyDescent="0.2">
      <c r="J1606" t="str">
        <f t="shared" si="40"/>
        <v/>
      </c>
    </row>
    <row r="1607" spans="10:10" x14ac:dyDescent="0.2">
      <c r="J1607" t="str">
        <f t="shared" si="40"/>
        <v/>
      </c>
    </row>
    <row r="1608" spans="10:10" x14ac:dyDescent="0.2">
      <c r="J1608" t="str">
        <f t="shared" si="40"/>
        <v/>
      </c>
    </row>
    <row r="1609" spans="10:10" x14ac:dyDescent="0.2">
      <c r="J1609" t="str">
        <f t="shared" si="40"/>
        <v/>
      </c>
    </row>
    <row r="1610" spans="10:10" x14ac:dyDescent="0.2">
      <c r="J1610" t="str">
        <f t="shared" si="40"/>
        <v/>
      </c>
    </row>
    <row r="1611" spans="10:10" x14ac:dyDescent="0.2">
      <c r="J1611" t="str">
        <f t="shared" si="40"/>
        <v/>
      </c>
    </row>
    <row r="1612" spans="10:10" x14ac:dyDescent="0.2">
      <c r="J1612" t="str">
        <f t="shared" si="40"/>
        <v/>
      </c>
    </row>
    <row r="1613" spans="10:10" x14ac:dyDescent="0.2">
      <c r="J1613" t="str">
        <f t="shared" si="40"/>
        <v/>
      </c>
    </row>
    <row r="1614" spans="10:10" x14ac:dyDescent="0.2">
      <c r="J1614" t="str">
        <f t="shared" si="40"/>
        <v/>
      </c>
    </row>
    <row r="1615" spans="10:10" x14ac:dyDescent="0.2">
      <c r="J1615" t="str">
        <f t="shared" si="40"/>
        <v/>
      </c>
    </row>
    <row r="1616" spans="10:10" x14ac:dyDescent="0.2">
      <c r="J1616" t="str">
        <f t="shared" si="40"/>
        <v/>
      </c>
    </row>
    <row r="1617" spans="10:10" x14ac:dyDescent="0.2">
      <c r="J1617" t="str">
        <f t="shared" si="40"/>
        <v/>
      </c>
    </row>
    <row r="1618" spans="10:10" x14ac:dyDescent="0.2">
      <c r="J1618" t="str">
        <f t="shared" si="40"/>
        <v/>
      </c>
    </row>
    <row r="1619" spans="10:10" x14ac:dyDescent="0.2">
      <c r="J1619" t="str">
        <f t="shared" si="40"/>
        <v/>
      </c>
    </row>
    <row r="1620" spans="10:10" x14ac:dyDescent="0.2">
      <c r="J1620" t="str">
        <f t="shared" si="40"/>
        <v/>
      </c>
    </row>
    <row r="1621" spans="10:10" x14ac:dyDescent="0.2">
      <c r="J1621" t="str">
        <f t="shared" si="40"/>
        <v/>
      </c>
    </row>
    <row r="1622" spans="10:10" x14ac:dyDescent="0.2">
      <c r="J1622" t="str">
        <f t="shared" si="40"/>
        <v/>
      </c>
    </row>
    <row r="1623" spans="10:10" x14ac:dyDescent="0.2">
      <c r="J1623" t="str">
        <f t="shared" si="40"/>
        <v/>
      </c>
    </row>
    <row r="1624" spans="10:10" x14ac:dyDescent="0.2">
      <c r="J1624" t="str">
        <f t="shared" si="40"/>
        <v/>
      </c>
    </row>
    <row r="1625" spans="10:10" x14ac:dyDescent="0.2">
      <c r="J1625" t="str">
        <f t="shared" si="40"/>
        <v/>
      </c>
    </row>
    <row r="1626" spans="10:10" x14ac:dyDescent="0.2">
      <c r="J1626" t="str">
        <f t="shared" si="40"/>
        <v/>
      </c>
    </row>
    <row r="1627" spans="10:10" x14ac:dyDescent="0.2">
      <c r="J1627" t="str">
        <f t="shared" si="40"/>
        <v/>
      </c>
    </row>
    <row r="1628" spans="10:10" x14ac:dyDescent="0.2">
      <c r="J1628" t="str">
        <f t="shared" si="40"/>
        <v/>
      </c>
    </row>
    <row r="1629" spans="10:10" x14ac:dyDescent="0.2">
      <c r="J1629" t="str">
        <f t="shared" si="40"/>
        <v/>
      </c>
    </row>
    <row r="1630" spans="10:10" x14ac:dyDescent="0.2">
      <c r="J1630" t="str">
        <f t="shared" si="40"/>
        <v/>
      </c>
    </row>
    <row r="1631" spans="10:10" x14ac:dyDescent="0.2">
      <c r="J1631" t="str">
        <f t="shared" si="40"/>
        <v/>
      </c>
    </row>
    <row r="1632" spans="10:10" x14ac:dyDescent="0.2">
      <c r="J1632" t="str">
        <f t="shared" si="40"/>
        <v/>
      </c>
    </row>
    <row r="1633" spans="10:10" x14ac:dyDescent="0.2">
      <c r="J1633" t="str">
        <f t="shared" si="40"/>
        <v/>
      </c>
    </row>
    <row r="1634" spans="10:10" x14ac:dyDescent="0.2">
      <c r="J1634" t="str">
        <f t="shared" si="40"/>
        <v/>
      </c>
    </row>
    <row r="1635" spans="10:10" x14ac:dyDescent="0.2">
      <c r="J1635" t="str">
        <f t="shared" si="40"/>
        <v/>
      </c>
    </row>
    <row r="1636" spans="10:10" x14ac:dyDescent="0.2">
      <c r="J1636" t="str">
        <f t="shared" si="40"/>
        <v/>
      </c>
    </row>
    <row r="1637" spans="10:10" x14ac:dyDescent="0.2">
      <c r="J1637" t="str">
        <f t="shared" si="40"/>
        <v/>
      </c>
    </row>
    <row r="1638" spans="10:10" x14ac:dyDescent="0.2">
      <c r="J1638" t="str">
        <f t="shared" si="40"/>
        <v/>
      </c>
    </row>
    <row r="1639" spans="10:10" x14ac:dyDescent="0.2">
      <c r="J1639" t="str">
        <f t="shared" si="40"/>
        <v/>
      </c>
    </row>
    <row r="1640" spans="10:10" x14ac:dyDescent="0.2">
      <c r="J1640" t="str">
        <f t="shared" si="40"/>
        <v/>
      </c>
    </row>
    <row r="1641" spans="10:10" x14ac:dyDescent="0.2">
      <c r="J1641" t="str">
        <f t="shared" si="40"/>
        <v/>
      </c>
    </row>
    <row r="1642" spans="10:10" x14ac:dyDescent="0.2">
      <c r="J1642" t="str">
        <f t="shared" si="40"/>
        <v/>
      </c>
    </row>
    <row r="1643" spans="10:10" x14ac:dyDescent="0.2">
      <c r="J1643" t="str">
        <f t="shared" si="40"/>
        <v/>
      </c>
    </row>
    <row r="1644" spans="10:10" x14ac:dyDescent="0.2">
      <c r="J1644" t="str">
        <f t="shared" si="40"/>
        <v/>
      </c>
    </row>
    <row r="1645" spans="10:10" x14ac:dyDescent="0.2">
      <c r="J1645" t="str">
        <f t="shared" si="40"/>
        <v/>
      </c>
    </row>
    <row r="1646" spans="10:10" x14ac:dyDescent="0.2">
      <c r="J1646" t="str">
        <f t="shared" si="40"/>
        <v/>
      </c>
    </row>
    <row r="1647" spans="10:10" x14ac:dyDescent="0.2">
      <c r="J1647" t="str">
        <f t="shared" si="40"/>
        <v/>
      </c>
    </row>
    <row r="1648" spans="10:10" x14ac:dyDescent="0.2">
      <c r="J1648" t="str">
        <f t="shared" si="40"/>
        <v/>
      </c>
    </row>
    <row r="1649" spans="10:10" x14ac:dyDescent="0.2">
      <c r="J1649" t="str">
        <f t="shared" si="40"/>
        <v/>
      </c>
    </row>
    <row r="1650" spans="10:10" x14ac:dyDescent="0.2">
      <c r="J1650" t="str">
        <f t="shared" si="40"/>
        <v/>
      </c>
    </row>
    <row r="1651" spans="10:10" x14ac:dyDescent="0.2">
      <c r="J1651" t="str">
        <f t="shared" si="40"/>
        <v/>
      </c>
    </row>
    <row r="1652" spans="10:10" x14ac:dyDescent="0.2">
      <c r="J1652" t="str">
        <f t="shared" si="40"/>
        <v/>
      </c>
    </row>
    <row r="1653" spans="10:10" x14ac:dyDescent="0.2">
      <c r="J1653" t="str">
        <f t="shared" si="40"/>
        <v/>
      </c>
    </row>
    <row r="1654" spans="10:10" x14ac:dyDescent="0.2">
      <c r="J1654" t="str">
        <f t="shared" si="40"/>
        <v/>
      </c>
    </row>
    <row r="1655" spans="10:10" x14ac:dyDescent="0.2">
      <c r="J1655" t="str">
        <f t="shared" si="40"/>
        <v/>
      </c>
    </row>
    <row r="1656" spans="10:10" x14ac:dyDescent="0.2">
      <c r="J1656" t="str">
        <f t="shared" si="40"/>
        <v/>
      </c>
    </row>
    <row r="1657" spans="10:10" x14ac:dyDescent="0.2">
      <c r="J1657" t="str">
        <f t="shared" si="40"/>
        <v/>
      </c>
    </row>
    <row r="1658" spans="10:10" x14ac:dyDescent="0.2">
      <c r="J1658" t="str">
        <f t="shared" si="40"/>
        <v/>
      </c>
    </row>
    <row r="1659" spans="10:10" x14ac:dyDescent="0.2">
      <c r="J1659" t="str">
        <f t="shared" si="40"/>
        <v/>
      </c>
    </row>
    <row r="1660" spans="10:10" x14ac:dyDescent="0.2">
      <c r="J1660" t="str">
        <f t="shared" si="40"/>
        <v/>
      </c>
    </row>
    <row r="1661" spans="10:10" x14ac:dyDescent="0.2">
      <c r="J1661" t="str">
        <f t="shared" si="40"/>
        <v/>
      </c>
    </row>
    <row r="1662" spans="10:10" x14ac:dyDescent="0.2">
      <c r="J1662" t="str">
        <f t="shared" ref="J1662:J1725" si="41">_xlfn.CONCAT(G1662,D1662)</f>
        <v/>
      </c>
    </row>
    <row r="1663" spans="10:10" x14ac:dyDescent="0.2">
      <c r="J1663" t="str">
        <f t="shared" si="41"/>
        <v/>
      </c>
    </row>
    <row r="1664" spans="10:10" x14ac:dyDescent="0.2">
      <c r="J1664" t="str">
        <f t="shared" si="41"/>
        <v/>
      </c>
    </row>
    <row r="1665" spans="10:10" x14ac:dyDescent="0.2">
      <c r="J1665" t="str">
        <f t="shared" si="41"/>
        <v/>
      </c>
    </row>
    <row r="1666" spans="10:10" x14ac:dyDescent="0.2">
      <c r="J1666" t="str">
        <f t="shared" si="41"/>
        <v/>
      </c>
    </row>
    <row r="1667" spans="10:10" x14ac:dyDescent="0.2">
      <c r="J1667" t="str">
        <f t="shared" si="41"/>
        <v/>
      </c>
    </row>
    <row r="1668" spans="10:10" x14ac:dyDescent="0.2">
      <c r="J1668" t="str">
        <f t="shared" si="41"/>
        <v/>
      </c>
    </row>
    <row r="1669" spans="10:10" x14ac:dyDescent="0.2">
      <c r="J1669" t="str">
        <f t="shared" si="41"/>
        <v/>
      </c>
    </row>
    <row r="1670" spans="10:10" x14ac:dyDescent="0.2">
      <c r="J1670" t="str">
        <f t="shared" si="41"/>
        <v/>
      </c>
    </row>
    <row r="1671" spans="10:10" x14ac:dyDescent="0.2">
      <c r="J1671" t="str">
        <f t="shared" si="41"/>
        <v/>
      </c>
    </row>
    <row r="1672" spans="10:10" x14ac:dyDescent="0.2">
      <c r="J1672" t="str">
        <f t="shared" si="41"/>
        <v/>
      </c>
    </row>
    <row r="1673" spans="10:10" x14ac:dyDescent="0.2">
      <c r="J1673" t="str">
        <f t="shared" si="41"/>
        <v/>
      </c>
    </row>
    <row r="1674" spans="10:10" x14ac:dyDescent="0.2">
      <c r="J1674" t="str">
        <f t="shared" si="41"/>
        <v/>
      </c>
    </row>
    <row r="1675" spans="10:10" x14ac:dyDescent="0.2">
      <c r="J1675" t="str">
        <f t="shared" si="41"/>
        <v/>
      </c>
    </row>
    <row r="1676" spans="10:10" x14ac:dyDescent="0.2">
      <c r="J1676" t="str">
        <f t="shared" si="41"/>
        <v/>
      </c>
    </row>
    <row r="1677" spans="10:10" x14ac:dyDescent="0.2">
      <c r="J1677" t="str">
        <f t="shared" si="41"/>
        <v/>
      </c>
    </row>
    <row r="1678" spans="10:10" x14ac:dyDescent="0.2">
      <c r="J1678" t="str">
        <f t="shared" si="41"/>
        <v/>
      </c>
    </row>
    <row r="1679" spans="10:10" x14ac:dyDescent="0.2">
      <c r="J1679" t="str">
        <f t="shared" si="41"/>
        <v/>
      </c>
    </row>
    <row r="1680" spans="10:10" x14ac:dyDescent="0.2">
      <c r="J1680" t="str">
        <f t="shared" si="41"/>
        <v/>
      </c>
    </row>
    <row r="1681" spans="10:10" x14ac:dyDescent="0.2">
      <c r="J1681" t="str">
        <f t="shared" si="41"/>
        <v/>
      </c>
    </row>
    <row r="1682" spans="10:10" x14ac:dyDescent="0.2">
      <c r="J1682" t="str">
        <f t="shared" si="41"/>
        <v/>
      </c>
    </row>
    <row r="1683" spans="10:10" x14ac:dyDescent="0.2">
      <c r="J1683" t="str">
        <f t="shared" si="41"/>
        <v/>
      </c>
    </row>
    <row r="1684" spans="10:10" x14ac:dyDescent="0.2">
      <c r="J1684" t="str">
        <f t="shared" si="41"/>
        <v/>
      </c>
    </row>
    <row r="1685" spans="10:10" x14ac:dyDescent="0.2">
      <c r="J1685" t="str">
        <f t="shared" si="41"/>
        <v/>
      </c>
    </row>
    <row r="1686" spans="10:10" x14ac:dyDescent="0.2">
      <c r="J1686" t="str">
        <f t="shared" si="41"/>
        <v/>
      </c>
    </row>
    <row r="1687" spans="10:10" x14ac:dyDescent="0.2">
      <c r="J1687" t="str">
        <f t="shared" si="41"/>
        <v/>
      </c>
    </row>
    <row r="1688" spans="10:10" x14ac:dyDescent="0.2">
      <c r="J1688" t="str">
        <f t="shared" si="41"/>
        <v/>
      </c>
    </row>
    <row r="1689" spans="10:10" x14ac:dyDescent="0.2">
      <c r="J1689" t="str">
        <f t="shared" si="41"/>
        <v/>
      </c>
    </row>
    <row r="1690" spans="10:10" x14ac:dyDescent="0.2">
      <c r="J1690" t="str">
        <f t="shared" si="41"/>
        <v/>
      </c>
    </row>
    <row r="1691" spans="10:10" x14ac:dyDescent="0.2">
      <c r="J1691" t="str">
        <f t="shared" si="41"/>
        <v/>
      </c>
    </row>
    <row r="1692" spans="10:10" x14ac:dyDescent="0.2">
      <c r="J1692" t="str">
        <f t="shared" si="41"/>
        <v/>
      </c>
    </row>
    <row r="1693" spans="10:10" x14ac:dyDescent="0.2">
      <c r="J1693" t="str">
        <f t="shared" si="41"/>
        <v/>
      </c>
    </row>
    <row r="1694" spans="10:10" x14ac:dyDescent="0.2">
      <c r="J1694" t="str">
        <f t="shared" si="41"/>
        <v/>
      </c>
    </row>
    <row r="1695" spans="10:10" x14ac:dyDescent="0.2">
      <c r="J1695" t="str">
        <f t="shared" si="41"/>
        <v/>
      </c>
    </row>
    <row r="1696" spans="10:10" x14ac:dyDescent="0.2">
      <c r="J1696" t="str">
        <f t="shared" si="41"/>
        <v/>
      </c>
    </row>
    <row r="1697" spans="10:10" x14ac:dyDescent="0.2">
      <c r="J1697" t="str">
        <f t="shared" si="41"/>
        <v/>
      </c>
    </row>
    <row r="1698" spans="10:10" x14ac:dyDescent="0.2">
      <c r="J1698" t="str">
        <f t="shared" si="41"/>
        <v/>
      </c>
    </row>
    <row r="1699" spans="10:10" x14ac:dyDescent="0.2">
      <c r="J1699" t="str">
        <f t="shared" si="41"/>
        <v/>
      </c>
    </row>
    <row r="1700" spans="10:10" x14ac:dyDescent="0.2">
      <c r="J1700" t="str">
        <f t="shared" si="41"/>
        <v/>
      </c>
    </row>
    <row r="1701" spans="10:10" x14ac:dyDescent="0.2">
      <c r="J1701" t="str">
        <f t="shared" si="41"/>
        <v/>
      </c>
    </row>
    <row r="1702" spans="10:10" x14ac:dyDescent="0.2">
      <c r="J1702" t="str">
        <f t="shared" si="41"/>
        <v/>
      </c>
    </row>
    <row r="1703" spans="10:10" x14ac:dyDescent="0.2">
      <c r="J1703" t="str">
        <f t="shared" si="41"/>
        <v/>
      </c>
    </row>
    <row r="1704" spans="10:10" x14ac:dyDescent="0.2">
      <c r="J1704" t="str">
        <f t="shared" si="41"/>
        <v/>
      </c>
    </row>
    <row r="1705" spans="10:10" x14ac:dyDescent="0.2">
      <c r="J1705" t="str">
        <f t="shared" si="41"/>
        <v/>
      </c>
    </row>
    <row r="1706" spans="10:10" x14ac:dyDescent="0.2">
      <c r="J1706" t="str">
        <f t="shared" si="41"/>
        <v/>
      </c>
    </row>
    <row r="1707" spans="10:10" x14ac:dyDescent="0.2">
      <c r="J1707" t="str">
        <f t="shared" si="41"/>
        <v/>
      </c>
    </row>
    <row r="1708" spans="10:10" x14ac:dyDescent="0.2">
      <c r="J1708" t="str">
        <f t="shared" si="41"/>
        <v/>
      </c>
    </row>
    <row r="1709" spans="10:10" x14ac:dyDescent="0.2">
      <c r="J1709" t="str">
        <f t="shared" si="41"/>
        <v/>
      </c>
    </row>
    <row r="1710" spans="10:10" x14ac:dyDescent="0.2">
      <c r="J1710" t="str">
        <f t="shared" si="41"/>
        <v/>
      </c>
    </row>
    <row r="1711" spans="10:10" x14ac:dyDescent="0.2">
      <c r="J1711" t="str">
        <f t="shared" si="41"/>
        <v/>
      </c>
    </row>
    <row r="1712" spans="10:10" x14ac:dyDescent="0.2">
      <c r="J1712" t="str">
        <f t="shared" si="41"/>
        <v/>
      </c>
    </row>
    <row r="1713" spans="10:10" x14ac:dyDescent="0.2">
      <c r="J1713" t="str">
        <f t="shared" si="41"/>
        <v/>
      </c>
    </row>
    <row r="1714" spans="10:10" x14ac:dyDescent="0.2">
      <c r="J1714" t="str">
        <f t="shared" si="41"/>
        <v/>
      </c>
    </row>
    <row r="1715" spans="10:10" x14ac:dyDescent="0.2">
      <c r="J1715" t="str">
        <f t="shared" si="41"/>
        <v/>
      </c>
    </row>
    <row r="1716" spans="10:10" x14ac:dyDescent="0.2">
      <c r="J1716" t="str">
        <f t="shared" si="41"/>
        <v/>
      </c>
    </row>
    <row r="1717" spans="10:10" x14ac:dyDescent="0.2">
      <c r="J1717" t="str">
        <f t="shared" si="41"/>
        <v/>
      </c>
    </row>
    <row r="1718" spans="10:10" x14ac:dyDescent="0.2">
      <c r="J1718" t="str">
        <f t="shared" si="41"/>
        <v/>
      </c>
    </row>
    <row r="1719" spans="10:10" x14ac:dyDescent="0.2">
      <c r="J1719" t="str">
        <f t="shared" si="41"/>
        <v/>
      </c>
    </row>
    <row r="1720" spans="10:10" x14ac:dyDescent="0.2">
      <c r="J1720" t="str">
        <f t="shared" si="41"/>
        <v/>
      </c>
    </row>
    <row r="1721" spans="10:10" x14ac:dyDescent="0.2">
      <c r="J1721" t="str">
        <f t="shared" si="41"/>
        <v/>
      </c>
    </row>
    <row r="1722" spans="10:10" x14ac:dyDescent="0.2">
      <c r="J1722" t="str">
        <f t="shared" si="41"/>
        <v/>
      </c>
    </row>
    <row r="1723" spans="10:10" x14ac:dyDescent="0.2">
      <c r="J1723" t="str">
        <f t="shared" si="41"/>
        <v/>
      </c>
    </row>
    <row r="1724" spans="10:10" x14ac:dyDescent="0.2">
      <c r="J1724" t="str">
        <f t="shared" si="41"/>
        <v/>
      </c>
    </row>
    <row r="1725" spans="10:10" x14ac:dyDescent="0.2">
      <c r="J1725" t="str">
        <f t="shared" si="41"/>
        <v/>
      </c>
    </row>
    <row r="1726" spans="10:10" x14ac:dyDescent="0.2">
      <c r="J1726" t="str">
        <f t="shared" ref="J1726:J1789" si="42">_xlfn.CONCAT(G1726,D1726)</f>
        <v/>
      </c>
    </row>
    <row r="1727" spans="10:10" x14ac:dyDescent="0.2">
      <c r="J1727" t="str">
        <f t="shared" si="42"/>
        <v/>
      </c>
    </row>
    <row r="1728" spans="10:10" x14ac:dyDescent="0.2">
      <c r="J1728" t="str">
        <f t="shared" si="42"/>
        <v/>
      </c>
    </row>
    <row r="1729" spans="10:10" x14ac:dyDescent="0.2">
      <c r="J1729" t="str">
        <f t="shared" si="42"/>
        <v/>
      </c>
    </row>
    <row r="1730" spans="10:10" x14ac:dyDescent="0.2">
      <c r="J1730" t="str">
        <f t="shared" si="42"/>
        <v/>
      </c>
    </row>
    <row r="1731" spans="10:10" x14ac:dyDescent="0.2">
      <c r="J1731" t="str">
        <f t="shared" si="42"/>
        <v/>
      </c>
    </row>
    <row r="1732" spans="10:10" x14ac:dyDescent="0.2">
      <c r="J1732" t="str">
        <f t="shared" si="42"/>
        <v/>
      </c>
    </row>
    <row r="1733" spans="10:10" x14ac:dyDescent="0.2">
      <c r="J1733" t="str">
        <f t="shared" si="42"/>
        <v/>
      </c>
    </row>
    <row r="1734" spans="10:10" x14ac:dyDescent="0.2">
      <c r="J1734" t="str">
        <f t="shared" si="42"/>
        <v/>
      </c>
    </row>
    <row r="1735" spans="10:10" x14ac:dyDescent="0.2">
      <c r="J1735" t="str">
        <f t="shared" si="42"/>
        <v/>
      </c>
    </row>
    <row r="1736" spans="10:10" x14ac:dyDescent="0.2">
      <c r="J1736" t="str">
        <f t="shared" si="42"/>
        <v/>
      </c>
    </row>
    <row r="1737" spans="10:10" x14ac:dyDescent="0.2">
      <c r="J1737" t="str">
        <f t="shared" si="42"/>
        <v/>
      </c>
    </row>
    <row r="1738" spans="10:10" x14ac:dyDescent="0.2">
      <c r="J1738" t="str">
        <f t="shared" si="42"/>
        <v/>
      </c>
    </row>
    <row r="1739" spans="10:10" x14ac:dyDescent="0.2">
      <c r="J1739" t="str">
        <f t="shared" si="42"/>
        <v/>
      </c>
    </row>
    <row r="1740" spans="10:10" x14ac:dyDescent="0.2">
      <c r="J1740" t="str">
        <f t="shared" si="42"/>
        <v/>
      </c>
    </row>
    <row r="1741" spans="10:10" x14ac:dyDescent="0.2">
      <c r="J1741" t="str">
        <f t="shared" si="42"/>
        <v/>
      </c>
    </row>
    <row r="1742" spans="10:10" x14ac:dyDescent="0.2">
      <c r="J1742" t="str">
        <f t="shared" si="42"/>
        <v/>
      </c>
    </row>
    <row r="1743" spans="10:10" x14ac:dyDescent="0.2">
      <c r="J1743" t="str">
        <f t="shared" si="42"/>
        <v/>
      </c>
    </row>
    <row r="1744" spans="10:10" x14ac:dyDescent="0.2">
      <c r="J1744" t="str">
        <f t="shared" si="42"/>
        <v/>
      </c>
    </row>
    <row r="1745" spans="10:10" x14ac:dyDescent="0.2">
      <c r="J1745" t="str">
        <f t="shared" si="42"/>
        <v/>
      </c>
    </row>
    <row r="1746" spans="10:10" x14ac:dyDescent="0.2">
      <c r="J1746" t="str">
        <f t="shared" si="42"/>
        <v/>
      </c>
    </row>
    <row r="1747" spans="10:10" x14ac:dyDescent="0.2">
      <c r="J1747" t="str">
        <f t="shared" si="42"/>
        <v/>
      </c>
    </row>
    <row r="1748" spans="10:10" x14ac:dyDescent="0.2">
      <c r="J1748" t="str">
        <f t="shared" si="42"/>
        <v/>
      </c>
    </row>
    <row r="1749" spans="10:10" x14ac:dyDescent="0.2">
      <c r="J1749" t="str">
        <f t="shared" si="42"/>
        <v/>
      </c>
    </row>
    <row r="1750" spans="10:10" x14ac:dyDescent="0.2">
      <c r="J1750" t="str">
        <f t="shared" si="42"/>
        <v/>
      </c>
    </row>
    <row r="1751" spans="10:10" x14ac:dyDescent="0.2">
      <c r="J1751" t="str">
        <f t="shared" si="42"/>
        <v/>
      </c>
    </row>
    <row r="1752" spans="10:10" x14ac:dyDescent="0.2">
      <c r="J1752" t="str">
        <f t="shared" si="42"/>
        <v/>
      </c>
    </row>
    <row r="1753" spans="10:10" x14ac:dyDescent="0.2">
      <c r="J1753" t="str">
        <f t="shared" si="42"/>
        <v/>
      </c>
    </row>
    <row r="1754" spans="10:10" x14ac:dyDescent="0.2">
      <c r="J1754" t="str">
        <f t="shared" si="42"/>
        <v/>
      </c>
    </row>
    <row r="1755" spans="10:10" x14ac:dyDescent="0.2">
      <c r="J1755" t="str">
        <f t="shared" si="42"/>
        <v/>
      </c>
    </row>
    <row r="1756" spans="10:10" x14ac:dyDescent="0.2">
      <c r="J1756" t="str">
        <f t="shared" si="42"/>
        <v/>
      </c>
    </row>
    <row r="1757" spans="10:10" x14ac:dyDescent="0.2">
      <c r="J1757" t="str">
        <f t="shared" si="42"/>
        <v/>
      </c>
    </row>
    <row r="1758" spans="10:10" x14ac:dyDescent="0.2">
      <c r="J1758" t="str">
        <f t="shared" si="42"/>
        <v/>
      </c>
    </row>
    <row r="1759" spans="10:10" x14ac:dyDescent="0.2">
      <c r="J1759" t="str">
        <f t="shared" si="42"/>
        <v/>
      </c>
    </row>
    <row r="1760" spans="10:10" x14ac:dyDescent="0.2">
      <c r="J1760" t="str">
        <f t="shared" si="42"/>
        <v/>
      </c>
    </row>
    <row r="1761" spans="10:10" x14ac:dyDescent="0.2">
      <c r="J1761" t="str">
        <f t="shared" si="42"/>
        <v/>
      </c>
    </row>
    <row r="1762" spans="10:10" x14ac:dyDescent="0.2">
      <c r="J1762" t="str">
        <f t="shared" si="42"/>
        <v/>
      </c>
    </row>
    <row r="1763" spans="10:10" x14ac:dyDescent="0.2">
      <c r="J1763" t="str">
        <f t="shared" si="42"/>
        <v/>
      </c>
    </row>
    <row r="1764" spans="10:10" x14ac:dyDescent="0.2">
      <c r="J1764" t="str">
        <f t="shared" si="42"/>
        <v/>
      </c>
    </row>
    <row r="1765" spans="10:10" x14ac:dyDescent="0.2">
      <c r="J1765" t="str">
        <f t="shared" si="42"/>
        <v/>
      </c>
    </row>
    <row r="1766" spans="10:10" x14ac:dyDescent="0.2">
      <c r="J1766" t="str">
        <f t="shared" si="42"/>
        <v/>
      </c>
    </row>
    <row r="1767" spans="10:10" x14ac:dyDescent="0.2">
      <c r="J1767" t="str">
        <f t="shared" si="42"/>
        <v/>
      </c>
    </row>
    <row r="1768" spans="10:10" x14ac:dyDescent="0.2">
      <c r="J1768" t="str">
        <f t="shared" si="42"/>
        <v/>
      </c>
    </row>
    <row r="1769" spans="10:10" x14ac:dyDescent="0.2">
      <c r="J1769" t="str">
        <f t="shared" si="42"/>
        <v/>
      </c>
    </row>
    <row r="1770" spans="10:10" x14ac:dyDescent="0.2">
      <c r="J1770" t="str">
        <f t="shared" si="42"/>
        <v/>
      </c>
    </row>
    <row r="1771" spans="10:10" x14ac:dyDescent="0.2">
      <c r="J1771" t="str">
        <f t="shared" si="42"/>
        <v/>
      </c>
    </row>
    <row r="1772" spans="10:10" x14ac:dyDescent="0.2">
      <c r="J1772" t="str">
        <f t="shared" si="42"/>
        <v/>
      </c>
    </row>
    <row r="1773" spans="10:10" x14ac:dyDescent="0.2">
      <c r="J1773" t="str">
        <f t="shared" si="42"/>
        <v/>
      </c>
    </row>
    <row r="1774" spans="10:10" x14ac:dyDescent="0.2">
      <c r="J1774" t="str">
        <f t="shared" si="42"/>
        <v/>
      </c>
    </row>
    <row r="1775" spans="10:10" x14ac:dyDescent="0.2">
      <c r="J1775" t="str">
        <f t="shared" si="42"/>
        <v/>
      </c>
    </row>
    <row r="1776" spans="10:10" x14ac:dyDescent="0.2">
      <c r="J1776" t="str">
        <f t="shared" si="42"/>
        <v/>
      </c>
    </row>
    <row r="1777" spans="10:10" x14ac:dyDescent="0.2">
      <c r="J1777" t="str">
        <f t="shared" si="42"/>
        <v/>
      </c>
    </row>
    <row r="1778" spans="10:10" x14ac:dyDescent="0.2">
      <c r="J1778" t="str">
        <f t="shared" si="42"/>
        <v/>
      </c>
    </row>
    <row r="1779" spans="10:10" x14ac:dyDescent="0.2">
      <c r="J1779" t="str">
        <f t="shared" si="42"/>
        <v/>
      </c>
    </row>
    <row r="1780" spans="10:10" x14ac:dyDescent="0.2">
      <c r="J1780" t="str">
        <f t="shared" si="42"/>
        <v/>
      </c>
    </row>
    <row r="1781" spans="10:10" x14ac:dyDescent="0.2">
      <c r="J1781" t="str">
        <f t="shared" si="42"/>
        <v/>
      </c>
    </row>
    <row r="1782" spans="10:10" x14ac:dyDescent="0.2">
      <c r="J1782" t="str">
        <f t="shared" si="42"/>
        <v/>
      </c>
    </row>
    <row r="1783" spans="10:10" x14ac:dyDescent="0.2">
      <c r="J1783" t="str">
        <f t="shared" si="42"/>
        <v/>
      </c>
    </row>
    <row r="1784" spans="10:10" x14ac:dyDescent="0.2">
      <c r="J1784" t="str">
        <f t="shared" si="42"/>
        <v/>
      </c>
    </row>
    <row r="1785" spans="10:10" x14ac:dyDescent="0.2">
      <c r="J1785" t="str">
        <f t="shared" si="42"/>
        <v/>
      </c>
    </row>
    <row r="1786" spans="10:10" x14ac:dyDescent="0.2">
      <c r="J1786" t="str">
        <f t="shared" si="42"/>
        <v/>
      </c>
    </row>
    <row r="1787" spans="10:10" x14ac:dyDescent="0.2">
      <c r="J1787" t="str">
        <f t="shared" si="42"/>
        <v/>
      </c>
    </row>
    <row r="1788" spans="10:10" x14ac:dyDescent="0.2">
      <c r="J1788" t="str">
        <f t="shared" si="42"/>
        <v/>
      </c>
    </row>
    <row r="1789" spans="10:10" x14ac:dyDescent="0.2">
      <c r="J1789" t="str">
        <f t="shared" si="42"/>
        <v/>
      </c>
    </row>
    <row r="1790" spans="10:10" x14ac:dyDescent="0.2">
      <c r="J1790" t="str">
        <f t="shared" ref="J1790:J1853" si="43">_xlfn.CONCAT(G1790,D1790)</f>
        <v/>
      </c>
    </row>
    <row r="1791" spans="10:10" x14ac:dyDescent="0.2">
      <c r="J1791" t="str">
        <f t="shared" si="43"/>
        <v/>
      </c>
    </row>
    <row r="1792" spans="10:10" x14ac:dyDescent="0.2">
      <c r="J1792" t="str">
        <f t="shared" si="43"/>
        <v/>
      </c>
    </row>
    <row r="1793" spans="10:10" x14ac:dyDescent="0.2">
      <c r="J1793" t="str">
        <f t="shared" si="43"/>
        <v/>
      </c>
    </row>
    <row r="1794" spans="10:10" x14ac:dyDescent="0.2">
      <c r="J1794" t="str">
        <f t="shared" si="43"/>
        <v/>
      </c>
    </row>
    <row r="1795" spans="10:10" x14ac:dyDescent="0.2">
      <c r="J1795" t="str">
        <f t="shared" si="43"/>
        <v/>
      </c>
    </row>
    <row r="1796" spans="10:10" x14ac:dyDescent="0.2">
      <c r="J1796" t="str">
        <f t="shared" si="43"/>
        <v/>
      </c>
    </row>
    <row r="1797" spans="10:10" x14ac:dyDescent="0.2">
      <c r="J1797" t="str">
        <f t="shared" si="43"/>
        <v/>
      </c>
    </row>
    <row r="1798" spans="10:10" x14ac:dyDescent="0.2">
      <c r="J1798" t="str">
        <f t="shared" si="43"/>
        <v/>
      </c>
    </row>
    <row r="1799" spans="10:10" x14ac:dyDescent="0.2">
      <c r="J1799" t="str">
        <f t="shared" si="43"/>
        <v/>
      </c>
    </row>
    <row r="1800" spans="10:10" x14ac:dyDescent="0.2">
      <c r="J1800" t="str">
        <f t="shared" si="43"/>
        <v/>
      </c>
    </row>
    <row r="1801" spans="10:10" x14ac:dyDescent="0.2">
      <c r="J1801" t="str">
        <f t="shared" si="43"/>
        <v/>
      </c>
    </row>
    <row r="1802" spans="10:10" x14ac:dyDescent="0.2">
      <c r="J1802" t="str">
        <f t="shared" si="43"/>
        <v/>
      </c>
    </row>
    <row r="1803" spans="10:10" x14ac:dyDescent="0.2">
      <c r="J1803" t="str">
        <f t="shared" si="43"/>
        <v/>
      </c>
    </row>
    <row r="1804" spans="10:10" x14ac:dyDescent="0.2">
      <c r="J1804" t="str">
        <f t="shared" si="43"/>
        <v/>
      </c>
    </row>
    <row r="1805" spans="10:10" x14ac:dyDescent="0.2">
      <c r="J1805" t="str">
        <f t="shared" si="43"/>
        <v/>
      </c>
    </row>
    <row r="1806" spans="10:10" x14ac:dyDescent="0.2">
      <c r="J1806" t="str">
        <f t="shared" si="43"/>
        <v/>
      </c>
    </row>
    <row r="1807" spans="10:10" x14ac:dyDescent="0.2">
      <c r="J1807" t="str">
        <f t="shared" si="43"/>
        <v/>
      </c>
    </row>
    <row r="1808" spans="10:10" x14ac:dyDescent="0.2">
      <c r="J1808" t="str">
        <f t="shared" si="43"/>
        <v/>
      </c>
    </row>
    <row r="1809" spans="10:10" x14ac:dyDescent="0.2">
      <c r="J1809" t="str">
        <f t="shared" si="43"/>
        <v/>
      </c>
    </row>
    <row r="1810" spans="10:10" x14ac:dyDescent="0.2">
      <c r="J1810" t="str">
        <f t="shared" si="43"/>
        <v/>
      </c>
    </row>
    <row r="1811" spans="10:10" x14ac:dyDescent="0.2">
      <c r="J1811" t="str">
        <f t="shared" si="43"/>
        <v/>
      </c>
    </row>
    <row r="1812" spans="10:10" x14ac:dyDescent="0.2">
      <c r="J1812" t="str">
        <f t="shared" si="43"/>
        <v/>
      </c>
    </row>
    <row r="1813" spans="10:10" x14ac:dyDescent="0.2">
      <c r="J1813" t="str">
        <f t="shared" si="43"/>
        <v/>
      </c>
    </row>
    <row r="1814" spans="10:10" x14ac:dyDescent="0.2">
      <c r="J1814" t="str">
        <f t="shared" si="43"/>
        <v/>
      </c>
    </row>
    <row r="1815" spans="10:10" x14ac:dyDescent="0.2">
      <c r="J1815" t="str">
        <f t="shared" si="43"/>
        <v/>
      </c>
    </row>
    <row r="1816" spans="10:10" x14ac:dyDescent="0.2">
      <c r="J1816" t="str">
        <f t="shared" si="43"/>
        <v/>
      </c>
    </row>
    <row r="1817" spans="10:10" x14ac:dyDescent="0.2">
      <c r="J1817" t="str">
        <f t="shared" si="43"/>
        <v/>
      </c>
    </row>
    <row r="1818" spans="10:10" x14ac:dyDescent="0.2">
      <c r="J1818" t="str">
        <f t="shared" si="43"/>
        <v/>
      </c>
    </row>
    <row r="1819" spans="10:10" x14ac:dyDescent="0.2">
      <c r="J1819" t="str">
        <f t="shared" si="43"/>
        <v/>
      </c>
    </row>
    <row r="1820" spans="10:10" x14ac:dyDescent="0.2">
      <c r="J1820" t="str">
        <f t="shared" si="43"/>
        <v/>
      </c>
    </row>
    <row r="1821" spans="10:10" x14ac:dyDescent="0.2">
      <c r="J1821" t="str">
        <f t="shared" si="43"/>
        <v/>
      </c>
    </row>
    <row r="1822" spans="10:10" x14ac:dyDescent="0.2">
      <c r="J1822" t="str">
        <f t="shared" si="43"/>
        <v/>
      </c>
    </row>
    <row r="1823" spans="10:10" x14ac:dyDescent="0.2">
      <c r="J1823" t="str">
        <f t="shared" si="43"/>
        <v/>
      </c>
    </row>
    <row r="1824" spans="10:10" x14ac:dyDescent="0.2">
      <c r="J1824" t="str">
        <f t="shared" si="43"/>
        <v/>
      </c>
    </row>
    <row r="1825" spans="10:10" x14ac:dyDescent="0.2">
      <c r="J1825" t="str">
        <f t="shared" si="43"/>
        <v/>
      </c>
    </row>
    <row r="1826" spans="10:10" x14ac:dyDescent="0.2">
      <c r="J1826" t="str">
        <f t="shared" si="43"/>
        <v/>
      </c>
    </row>
    <row r="1827" spans="10:10" x14ac:dyDescent="0.2">
      <c r="J1827" t="str">
        <f t="shared" si="43"/>
        <v/>
      </c>
    </row>
    <row r="1828" spans="10:10" x14ac:dyDescent="0.2">
      <c r="J1828" t="str">
        <f t="shared" si="43"/>
        <v/>
      </c>
    </row>
    <row r="1829" spans="10:10" x14ac:dyDescent="0.2">
      <c r="J1829" t="str">
        <f t="shared" si="43"/>
        <v/>
      </c>
    </row>
    <row r="1830" spans="10:10" x14ac:dyDescent="0.2">
      <c r="J1830" t="str">
        <f t="shared" si="43"/>
        <v/>
      </c>
    </row>
    <row r="1831" spans="10:10" x14ac:dyDescent="0.2">
      <c r="J1831" t="str">
        <f t="shared" si="43"/>
        <v/>
      </c>
    </row>
    <row r="1832" spans="10:10" x14ac:dyDescent="0.2">
      <c r="J1832" t="str">
        <f t="shared" si="43"/>
        <v/>
      </c>
    </row>
    <row r="1833" spans="10:10" x14ac:dyDescent="0.2">
      <c r="J1833" t="str">
        <f t="shared" si="43"/>
        <v/>
      </c>
    </row>
    <row r="1834" spans="10:10" x14ac:dyDescent="0.2">
      <c r="J1834" t="str">
        <f t="shared" si="43"/>
        <v/>
      </c>
    </row>
    <row r="1835" spans="10:10" x14ac:dyDescent="0.2">
      <c r="J1835" t="str">
        <f t="shared" si="43"/>
        <v/>
      </c>
    </row>
    <row r="1836" spans="10:10" x14ac:dyDescent="0.2">
      <c r="J1836" t="str">
        <f t="shared" si="43"/>
        <v/>
      </c>
    </row>
    <row r="1837" spans="10:10" x14ac:dyDescent="0.2">
      <c r="J1837" t="str">
        <f t="shared" si="43"/>
        <v/>
      </c>
    </row>
    <row r="1838" spans="10:10" x14ac:dyDescent="0.2">
      <c r="J1838" t="str">
        <f t="shared" si="43"/>
        <v/>
      </c>
    </row>
    <row r="1839" spans="10:10" x14ac:dyDescent="0.2">
      <c r="J1839" t="str">
        <f t="shared" si="43"/>
        <v/>
      </c>
    </row>
    <row r="1840" spans="10:10" x14ac:dyDescent="0.2">
      <c r="J1840" t="str">
        <f t="shared" si="43"/>
        <v/>
      </c>
    </row>
    <row r="1841" spans="10:10" x14ac:dyDescent="0.2">
      <c r="J1841" t="str">
        <f t="shared" si="43"/>
        <v/>
      </c>
    </row>
    <row r="1842" spans="10:10" x14ac:dyDescent="0.2">
      <c r="J1842" t="str">
        <f t="shared" si="43"/>
        <v/>
      </c>
    </row>
    <row r="1843" spans="10:10" x14ac:dyDescent="0.2">
      <c r="J1843" t="str">
        <f t="shared" si="43"/>
        <v/>
      </c>
    </row>
    <row r="1844" spans="10:10" x14ac:dyDescent="0.2">
      <c r="J1844" t="str">
        <f t="shared" si="43"/>
        <v/>
      </c>
    </row>
    <row r="1845" spans="10:10" x14ac:dyDescent="0.2">
      <c r="J1845" t="str">
        <f t="shared" si="43"/>
        <v/>
      </c>
    </row>
    <row r="1846" spans="10:10" x14ac:dyDescent="0.2">
      <c r="J1846" t="str">
        <f t="shared" si="43"/>
        <v/>
      </c>
    </row>
    <row r="1847" spans="10:10" x14ac:dyDescent="0.2">
      <c r="J1847" t="str">
        <f t="shared" si="43"/>
        <v/>
      </c>
    </row>
    <row r="1848" spans="10:10" x14ac:dyDescent="0.2">
      <c r="J1848" t="str">
        <f t="shared" si="43"/>
        <v/>
      </c>
    </row>
    <row r="1849" spans="10:10" x14ac:dyDescent="0.2">
      <c r="J1849" t="str">
        <f t="shared" si="43"/>
        <v/>
      </c>
    </row>
    <row r="1850" spans="10:10" x14ac:dyDescent="0.2">
      <c r="J1850" t="str">
        <f t="shared" si="43"/>
        <v/>
      </c>
    </row>
    <row r="1851" spans="10:10" x14ac:dyDescent="0.2">
      <c r="J1851" t="str">
        <f t="shared" si="43"/>
        <v/>
      </c>
    </row>
    <row r="1852" spans="10:10" x14ac:dyDescent="0.2">
      <c r="J1852" t="str">
        <f t="shared" si="43"/>
        <v/>
      </c>
    </row>
    <row r="1853" spans="10:10" x14ac:dyDescent="0.2">
      <c r="J1853" t="str">
        <f t="shared" si="43"/>
        <v/>
      </c>
    </row>
    <row r="1854" spans="10:10" x14ac:dyDescent="0.2">
      <c r="J1854" t="str">
        <f t="shared" ref="J1854:J1904" si="44">_xlfn.CONCAT(G1854,D1854)</f>
        <v/>
      </c>
    </row>
    <row r="1855" spans="10:10" x14ac:dyDescent="0.2">
      <c r="J1855" t="str">
        <f t="shared" si="44"/>
        <v/>
      </c>
    </row>
    <row r="1856" spans="10:10" x14ac:dyDescent="0.2">
      <c r="J1856" t="str">
        <f t="shared" si="44"/>
        <v/>
      </c>
    </row>
    <row r="1857" spans="10:10" x14ac:dyDescent="0.2">
      <c r="J1857" t="str">
        <f t="shared" si="44"/>
        <v/>
      </c>
    </row>
    <row r="1858" spans="10:10" x14ac:dyDescent="0.2">
      <c r="J1858" t="str">
        <f t="shared" si="44"/>
        <v/>
      </c>
    </row>
    <row r="1859" spans="10:10" x14ac:dyDescent="0.2">
      <c r="J1859" t="str">
        <f t="shared" si="44"/>
        <v/>
      </c>
    </row>
    <row r="1860" spans="10:10" x14ac:dyDescent="0.2">
      <c r="J1860" t="str">
        <f t="shared" si="44"/>
        <v/>
      </c>
    </row>
    <row r="1861" spans="10:10" x14ac:dyDescent="0.2">
      <c r="J1861" t="str">
        <f t="shared" si="44"/>
        <v/>
      </c>
    </row>
    <row r="1862" spans="10:10" x14ac:dyDescent="0.2">
      <c r="J1862" t="str">
        <f t="shared" si="44"/>
        <v/>
      </c>
    </row>
    <row r="1863" spans="10:10" x14ac:dyDescent="0.2">
      <c r="J1863" t="str">
        <f t="shared" si="44"/>
        <v/>
      </c>
    </row>
    <row r="1864" spans="10:10" x14ac:dyDescent="0.2">
      <c r="J1864" t="str">
        <f t="shared" si="44"/>
        <v/>
      </c>
    </row>
    <row r="1865" spans="10:10" x14ac:dyDescent="0.2">
      <c r="J1865" t="str">
        <f t="shared" si="44"/>
        <v/>
      </c>
    </row>
    <row r="1866" spans="10:10" x14ac:dyDescent="0.2">
      <c r="J1866" t="str">
        <f t="shared" si="44"/>
        <v/>
      </c>
    </row>
    <row r="1867" spans="10:10" x14ac:dyDescent="0.2">
      <c r="J1867" t="str">
        <f t="shared" si="44"/>
        <v/>
      </c>
    </row>
    <row r="1868" spans="10:10" x14ac:dyDescent="0.2">
      <c r="J1868" t="str">
        <f t="shared" si="44"/>
        <v/>
      </c>
    </row>
    <row r="1869" spans="10:10" x14ac:dyDescent="0.2">
      <c r="J1869" t="str">
        <f t="shared" si="44"/>
        <v/>
      </c>
    </row>
    <row r="1870" spans="10:10" x14ac:dyDescent="0.2">
      <c r="J1870" t="str">
        <f t="shared" si="44"/>
        <v/>
      </c>
    </row>
    <row r="1871" spans="10:10" x14ac:dyDescent="0.2">
      <c r="J1871" t="str">
        <f t="shared" si="44"/>
        <v/>
      </c>
    </row>
    <row r="1872" spans="10:10" x14ac:dyDescent="0.2">
      <c r="J1872" t="str">
        <f t="shared" si="44"/>
        <v/>
      </c>
    </row>
    <row r="1873" spans="10:10" x14ac:dyDescent="0.2">
      <c r="J1873" t="str">
        <f t="shared" si="44"/>
        <v/>
      </c>
    </row>
    <row r="1874" spans="10:10" x14ac:dyDescent="0.2">
      <c r="J1874" t="str">
        <f t="shared" si="44"/>
        <v/>
      </c>
    </row>
    <row r="1875" spans="10:10" x14ac:dyDescent="0.2">
      <c r="J1875" t="str">
        <f t="shared" si="44"/>
        <v/>
      </c>
    </row>
    <row r="1876" spans="10:10" x14ac:dyDescent="0.2">
      <c r="J1876" t="str">
        <f t="shared" si="44"/>
        <v/>
      </c>
    </row>
    <row r="1877" spans="10:10" x14ac:dyDescent="0.2">
      <c r="J1877" t="str">
        <f t="shared" si="44"/>
        <v/>
      </c>
    </row>
    <row r="1878" spans="10:10" x14ac:dyDescent="0.2">
      <c r="J1878" t="str">
        <f t="shared" si="44"/>
        <v/>
      </c>
    </row>
    <row r="1879" spans="10:10" x14ac:dyDescent="0.2">
      <c r="J1879" t="str">
        <f t="shared" si="44"/>
        <v/>
      </c>
    </row>
    <row r="1880" spans="10:10" x14ac:dyDescent="0.2">
      <c r="J1880" t="str">
        <f t="shared" si="44"/>
        <v/>
      </c>
    </row>
    <row r="1881" spans="10:10" x14ac:dyDescent="0.2">
      <c r="J1881" t="str">
        <f t="shared" si="44"/>
        <v/>
      </c>
    </row>
    <row r="1882" spans="10:10" x14ac:dyDescent="0.2">
      <c r="J1882" t="str">
        <f t="shared" si="44"/>
        <v/>
      </c>
    </row>
    <row r="1883" spans="10:10" x14ac:dyDescent="0.2">
      <c r="J1883" t="str">
        <f t="shared" si="44"/>
        <v/>
      </c>
    </row>
    <row r="1884" spans="10:10" x14ac:dyDescent="0.2">
      <c r="J1884" t="str">
        <f t="shared" si="44"/>
        <v/>
      </c>
    </row>
    <row r="1885" spans="10:10" x14ac:dyDescent="0.2">
      <c r="J1885" t="str">
        <f t="shared" si="44"/>
        <v/>
      </c>
    </row>
    <row r="1886" spans="10:10" x14ac:dyDescent="0.2">
      <c r="J1886" t="str">
        <f t="shared" si="44"/>
        <v/>
      </c>
    </row>
    <row r="1887" spans="10:10" x14ac:dyDescent="0.2">
      <c r="J1887" t="str">
        <f t="shared" si="44"/>
        <v/>
      </c>
    </row>
    <row r="1888" spans="10:10" x14ac:dyDescent="0.2">
      <c r="J1888" t="str">
        <f t="shared" si="44"/>
        <v/>
      </c>
    </row>
    <row r="1889" spans="10:10" x14ac:dyDescent="0.2">
      <c r="J1889" t="str">
        <f t="shared" si="44"/>
        <v/>
      </c>
    </row>
    <row r="1890" spans="10:10" x14ac:dyDescent="0.2">
      <c r="J1890" t="str">
        <f t="shared" si="44"/>
        <v/>
      </c>
    </row>
    <row r="1891" spans="10:10" x14ac:dyDescent="0.2">
      <c r="J1891" t="str">
        <f t="shared" si="44"/>
        <v/>
      </c>
    </row>
    <row r="1892" spans="10:10" x14ac:dyDescent="0.2">
      <c r="J1892" t="str">
        <f t="shared" si="44"/>
        <v/>
      </c>
    </row>
    <row r="1893" spans="10:10" x14ac:dyDescent="0.2">
      <c r="J1893" t="str">
        <f t="shared" si="44"/>
        <v/>
      </c>
    </row>
    <row r="1894" spans="10:10" x14ac:dyDescent="0.2">
      <c r="J1894" t="str">
        <f t="shared" si="44"/>
        <v/>
      </c>
    </row>
    <row r="1895" spans="10:10" x14ac:dyDescent="0.2">
      <c r="J1895" t="str">
        <f t="shared" si="44"/>
        <v/>
      </c>
    </row>
    <row r="1896" spans="10:10" x14ac:dyDescent="0.2">
      <c r="J1896" t="str">
        <f t="shared" si="44"/>
        <v/>
      </c>
    </row>
    <row r="1897" spans="10:10" x14ac:dyDescent="0.2">
      <c r="J1897" t="str">
        <f t="shared" si="44"/>
        <v/>
      </c>
    </row>
    <row r="1898" spans="10:10" x14ac:dyDescent="0.2">
      <c r="J1898" t="str">
        <f t="shared" si="44"/>
        <v/>
      </c>
    </row>
    <row r="1899" spans="10:10" x14ac:dyDescent="0.2">
      <c r="J1899" t="str">
        <f t="shared" si="44"/>
        <v/>
      </c>
    </row>
    <row r="1900" spans="10:10" x14ac:dyDescent="0.2">
      <c r="J1900" t="str">
        <f t="shared" si="44"/>
        <v/>
      </c>
    </row>
    <row r="1901" spans="10:10" x14ac:dyDescent="0.2">
      <c r="J1901" t="str">
        <f t="shared" si="44"/>
        <v/>
      </c>
    </row>
    <row r="1902" spans="10:10" x14ac:dyDescent="0.2">
      <c r="J1902" t="str">
        <f t="shared" si="44"/>
        <v/>
      </c>
    </row>
    <row r="1903" spans="10:10" x14ac:dyDescent="0.2">
      <c r="J1903" t="str">
        <f t="shared" si="44"/>
        <v/>
      </c>
    </row>
    <row r="1904" spans="10:10" x14ac:dyDescent="0.2">
      <c r="J1904" t="str">
        <f t="shared" si="44"/>
        <v/>
      </c>
    </row>
  </sheetData>
  <sortState xmlns:xlrd2="http://schemas.microsoft.com/office/spreadsheetml/2017/richdata2" ref="A436:M580">
    <sortCondition ref="C436:C580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AFAF-7E82-584B-82AF-619521A98467}">
  <dimension ref="A1:F22"/>
  <sheetViews>
    <sheetView workbookViewId="0">
      <selection activeCell="A12" sqref="A12"/>
    </sheetView>
  </sheetViews>
  <sheetFormatPr baseColWidth="10" defaultRowHeight="16" x14ac:dyDescent="0.2"/>
  <cols>
    <col min="1" max="1" width="65.33203125" bestFit="1" customWidth="1"/>
    <col min="2" max="2" width="14.1640625" bestFit="1" customWidth="1"/>
    <col min="3" max="3" width="17.1640625" bestFit="1" customWidth="1"/>
    <col min="4" max="4" width="139.6640625" bestFit="1" customWidth="1"/>
    <col min="5" max="5" width="48.1640625" bestFit="1" customWidth="1"/>
    <col min="6" max="6" width="45.1640625" bestFit="1" customWidth="1"/>
  </cols>
  <sheetData>
    <row r="1" spans="1:6" s="1" customFormat="1" x14ac:dyDescent="0.2">
      <c r="A1" s="1" t="s">
        <v>2290</v>
      </c>
      <c r="B1" s="1" t="s">
        <v>2289</v>
      </c>
      <c r="C1" s="1" t="s">
        <v>2299</v>
      </c>
      <c r="D1" s="1" t="s">
        <v>2296</v>
      </c>
      <c r="E1" s="1" t="s">
        <v>2297</v>
      </c>
      <c r="F1" s="1" t="s">
        <v>2298</v>
      </c>
    </row>
    <row r="2" spans="1:6" x14ac:dyDescent="0.2">
      <c r="A2" t="s">
        <v>432</v>
      </c>
      <c r="B2" t="s">
        <v>2291</v>
      </c>
      <c r="C2" t="s">
        <v>2302</v>
      </c>
      <c r="D2" t="str">
        <f>_xlfn.CONCAT($A$10,C2,$A$11,C2,$A$12)</f>
        <v>&lt;textarea class="form-control" id="cr9aa_sectionone" rows="3"&gt;{% if recordCount &gt; 0 %}{{myquery.results.entities[0].cr9aa_sectionone}} {% endif %}&lt;/textarea&gt;</v>
      </c>
      <c r="E2" t="str">
        <f>_xlfn.CONCAT($A$15,C2,$A$16,C2,$A$17)</f>
        <v>var cr9aa_sectionone = $("#cr9aa_sectionone").val();</v>
      </c>
      <c r="F2" t="str">
        <f>_xlfn.CONCAT($A$20,C2,$A$21,C2,$A$22)</f>
        <v>"cr9aa_sectionone": cr9aa_sectionone,</v>
      </c>
    </row>
    <row r="3" spans="1:6" x14ac:dyDescent="0.2">
      <c r="A3" t="s">
        <v>431</v>
      </c>
      <c r="B3" t="s">
        <v>2292</v>
      </c>
      <c r="C3" t="s">
        <v>2304</v>
      </c>
      <c r="D3" t="str">
        <f t="shared" ref="D3:D6" si="0">_xlfn.CONCAT($A$10,C3,$A$11,C3,$A$12)</f>
        <v>&lt;textarea class="form-control" id="cr9aa_sectiontwo" rows="3"&gt;{% if recordCount &gt; 0 %}{{myquery.results.entities[0].cr9aa_sectiontwo}} {% endif %}&lt;/textarea&gt;</v>
      </c>
      <c r="E3" t="str">
        <f t="shared" ref="E3:E6" si="1">_xlfn.CONCAT($A$15,C3,$A$16,C3,$A$17)</f>
        <v>var cr9aa_sectiontwo = $("#cr9aa_sectiontwo").val();</v>
      </c>
      <c r="F3" t="str">
        <f t="shared" ref="F3:F6" si="2">_xlfn.CONCAT($A$20,C3,$A$21,C3,$A$22)</f>
        <v>"cr9aa_sectiontwo": cr9aa_sectiontwo,</v>
      </c>
    </row>
    <row r="4" spans="1:6" x14ac:dyDescent="0.2">
      <c r="A4" t="s">
        <v>428</v>
      </c>
      <c r="B4" t="s">
        <v>2293</v>
      </c>
      <c r="C4" t="s">
        <v>2303</v>
      </c>
      <c r="D4" t="str">
        <f t="shared" si="0"/>
        <v>&lt;textarea class="form-control" id="cr9aa_sectionthree" rows="3"&gt;{% if recordCount &gt; 0 %}{{myquery.results.entities[0].cr9aa_sectionthree}} {% endif %}&lt;/textarea&gt;</v>
      </c>
      <c r="E4" t="str">
        <f t="shared" si="1"/>
        <v>var cr9aa_sectionthree = $("#cr9aa_sectionthree").val();</v>
      </c>
      <c r="F4" t="str">
        <f t="shared" si="2"/>
        <v>"cr9aa_sectionthree": cr9aa_sectionthree,</v>
      </c>
    </row>
    <row r="5" spans="1:6" x14ac:dyDescent="0.2">
      <c r="A5" t="s">
        <v>430</v>
      </c>
      <c r="B5" t="s">
        <v>2294</v>
      </c>
      <c r="C5" t="s">
        <v>2301</v>
      </c>
      <c r="D5" t="str">
        <f t="shared" si="0"/>
        <v>&lt;textarea class="form-control" id="cr9aa_sectionfour" rows="3"&gt;{% if recordCount &gt; 0 %}{{myquery.results.entities[0].cr9aa_sectionfour}} {% endif %}&lt;/textarea&gt;</v>
      </c>
      <c r="E5" t="str">
        <f t="shared" si="1"/>
        <v>var cr9aa_sectionfour = $("#cr9aa_sectionfour").val();</v>
      </c>
      <c r="F5" t="str">
        <f t="shared" si="2"/>
        <v>"cr9aa_sectionfour": cr9aa_sectionfour,</v>
      </c>
    </row>
    <row r="6" spans="1:6" x14ac:dyDescent="0.2">
      <c r="A6" t="s">
        <v>429</v>
      </c>
      <c r="B6" t="s">
        <v>2295</v>
      </c>
      <c r="C6" t="s">
        <v>2300</v>
      </c>
      <c r="D6" t="str">
        <f t="shared" si="0"/>
        <v>&lt;textarea class="form-control" id="cr9aa_sectionfive" rows="3"&gt;{% if recordCount &gt; 0 %}{{myquery.results.entities[0].cr9aa_sectionfive}} {% endif %}&lt;/textarea&gt;</v>
      </c>
      <c r="E6" t="str">
        <f t="shared" si="1"/>
        <v>var cr9aa_sectionfive = $("#cr9aa_sectionfive").val();</v>
      </c>
      <c r="F6" t="str">
        <f t="shared" si="2"/>
        <v>"cr9aa_sectionfive": cr9aa_sectionfive,</v>
      </c>
    </row>
    <row r="10" spans="1:6" x14ac:dyDescent="0.2">
      <c r="A10" t="s">
        <v>2305</v>
      </c>
    </row>
    <row r="11" spans="1:6" x14ac:dyDescent="0.2">
      <c r="A11" t="s">
        <v>2309</v>
      </c>
    </row>
    <row r="12" spans="1:6" x14ac:dyDescent="0.2">
      <c r="A12" t="s">
        <v>2306</v>
      </c>
    </row>
    <row r="15" spans="1:6" x14ac:dyDescent="0.2">
      <c r="A15" t="s">
        <v>1249</v>
      </c>
    </row>
    <row r="16" spans="1:6" x14ac:dyDescent="0.2">
      <c r="A16" t="s">
        <v>2285</v>
      </c>
    </row>
    <row r="17" spans="1:1" x14ac:dyDescent="0.2">
      <c r="A17" t="s">
        <v>1250</v>
      </c>
    </row>
    <row r="20" spans="1:1" x14ac:dyDescent="0.2">
      <c r="A20" t="s">
        <v>1252</v>
      </c>
    </row>
    <row r="21" spans="1:1" x14ac:dyDescent="0.2">
      <c r="A21" t="s">
        <v>2308</v>
      </c>
    </row>
    <row r="22" spans="1:1" x14ac:dyDescent="0.2">
      <c r="A22" t="s">
        <v>2307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Narrative 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Kliger</dc:creator>
  <cp:lastModifiedBy>Bob Kliger</cp:lastModifiedBy>
  <dcterms:created xsi:type="dcterms:W3CDTF">2020-10-02T19:44:20Z</dcterms:created>
  <dcterms:modified xsi:type="dcterms:W3CDTF">2021-03-09T08:16:48Z</dcterms:modified>
</cp:coreProperties>
</file>