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/Documents/Rubicon/Agency_Portal/Agency_Portal/"/>
    </mc:Choice>
  </mc:AlternateContent>
  <xr:revisionPtr revIDLastSave="0" documentId="13_ncr:1_{203ABD91-391D-3640-959E-7D3EC1D3CA03}" xr6:coauthVersionLast="45" xr6:coauthVersionMax="45" xr10:uidLastSave="{00000000-0000-0000-0000-000000000000}"/>
  <bookViews>
    <workbookView xWindow="0" yWindow="720" windowWidth="38400" windowHeight="19840" xr2:uid="{1379F8CD-4E1B-8448-AB0F-EEB2B7CF4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54" i="1" l="1"/>
  <c r="F649" i="1"/>
  <c r="F653" i="1"/>
  <c r="F651" i="1"/>
  <c r="F650" i="1"/>
  <c r="F652" i="1"/>
  <c r="F589" i="1"/>
  <c r="F588" i="1"/>
  <c r="F647" i="1"/>
  <c r="F648" i="1"/>
  <c r="F585" i="1"/>
  <c r="F632" i="1"/>
  <c r="F587" i="1"/>
  <c r="F586" i="1"/>
  <c r="F591" i="1"/>
  <c r="F603" i="1"/>
  <c r="F611" i="1"/>
  <c r="F614" i="1"/>
  <c r="F595" i="1"/>
  <c r="F593" i="1"/>
  <c r="F596" i="1"/>
  <c r="F594" i="1"/>
  <c r="F597" i="1"/>
  <c r="F600" i="1"/>
  <c r="F599" i="1"/>
  <c r="F598" i="1"/>
  <c r="F601" i="1"/>
  <c r="F592" i="1"/>
  <c r="F615" i="1"/>
  <c r="F590" i="1"/>
  <c r="F608" i="1"/>
  <c r="F607" i="1"/>
  <c r="F605" i="1"/>
  <c r="F612" i="1"/>
  <c r="F610" i="1"/>
  <c r="F613" i="1"/>
  <c r="F609" i="1"/>
  <c r="F604" i="1"/>
  <c r="F602" i="1"/>
  <c r="F606" i="1"/>
  <c r="F629" i="1"/>
  <c r="F630" i="1"/>
  <c r="F631" i="1"/>
  <c r="F628" i="1"/>
  <c r="F643" i="1"/>
  <c r="F644" i="1"/>
  <c r="F623" i="1"/>
  <c r="F624" i="1"/>
  <c r="F646" i="1"/>
  <c r="F645" i="1"/>
  <c r="F636" i="1"/>
  <c r="F634" i="1"/>
  <c r="F633" i="1"/>
  <c r="F640" i="1"/>
  <c r="F639" i="1"/>
  <c r="F641" i="1"/>
  <c r="F642" i="1"/>
  <c r="F638" i="1"/>
  <c r="F620" i="1"/>
  <c r="F619" i="1"/>
  <c r="F621" i="1"/>
  <c r="F622" i="1"/>
  <c r="F618" i="1"/>
  <c r="F637" i="1"/>
  <c r="F635" i="1"/>
  <c r="F617" i="1"/>
  <c r="F616" i="1"/>
  <c r="F627" i="1"/>
  <c r="F625" i="1"/>
  <c r="F626" i="1"/>
  <c r="F503" i="1" l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544" i="1" l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265" i="1"/>
  <c r="F262" i="1"/>
  <c r="F266" i="1"/>
  <c r="F264" i="1"/>
  <c r="F263" i="1"/>
  <c r="F291" i="1"/>
  <c r="F289" i="1"/>
  <c r="F288" i="1"/>
  <c r="F287" i="1"/>
  <c r="F290" i="1"/>
  <c r="F283" i="1"/>
  <c r="F282" i="1"/>
  <c r="F284" i="1"/>
  <c r="F277" i="1"/>
  <c r="F276" i="1"/>
  <c r="F278" i="1"/>
  <c r="F279" i="1"/>
  <c r="F281" i="1"/>
  <c r="F280" i="1"/>
  <c r="F275" i="1"/>
  <c r="F274" i="1"/>
  <c r="F286" i="1"/>
  <c r="F285" i="1"/>
  <c r="F268" i="1"/>
  <c r="F267" i="1"/>
  <c r="F272" i="1"/>
  <c r="F271" i="1"/>
  <c r="F269" i="1"/>
  <c r="F273" i="1"/>
  <c r="F270" i="1"/>
  <c r="F551" i="1"/>
  <c r="F545" i="1"/>
  <c r="F547" i="1"/>
  <c r="F546" i="1"/>
  <c r="F555" i="1"/>
  <c r="F558" i="1"/>
  <c r="F557" i="1"/>
  <c r="F556" i="1"/>
  <c r="F559" i="1"/>
  <c r="F549" i="1"/>
  <c r="F552" i="1"/>
  <c r="F548" i="1"/>
  <c r="F550" i="1"/>
  <c r="F560" i="1"/>
  <c r="F566" i="1"/>
  <c r="F569" i="1"/>
  <c r="F570" i="1"/>
  <c r="F563" i="1"/>
  <c r="F562" i="1"/>
  <c r="F567" i="1"/>
  <c r="F565" i="1"/>
  <c r="F568" i="1"/>
  <c r="F564" i="1"/>
  <c r="F561" i="1"/>
  <c r="F554" i="1"/>
  <c r="F553" i="1"/>
  <c r="F584" i="1"/>
  <c r="F582" i="1"/>
  <c r="F580" i="1"/>
  <c r="F581" i="1"/>
  <c r="F583" i="1"/>
  <c r="F574" i="1"/>
  <c r="F578" i="1"/>
  <c r="F573" i="1"/>
  <c r="F577" i="1"/>
  <c r="F576" i="1"/>
  <c r="F575" i="1"/>
  <c r="F579" i="1"/>
  <c r="F572" i="1"/>
  <c r="F571" i="1"/>
  <c r="F430" i="1"/>
  <c r="F429" i="1"/>
  <c r="F433" i="1"/>
  <c r="F432" i="1"/>
  <c r="F431" i="1"/>
  <c r="F294" i="1"/>
  <c r="F293" i="1"/>
  <c r="F292" i="1"/>
  <c r="F359" i="1" l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428" i="1" l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172" i="1"/>
  <c r="F171" i="1"/>
  <c r="F170" i="1"/>
  <c r="G982" i="1" l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42" i="1"/>
  <c r="F40" i="1"/>
  <c r="F41" i="1"/>
  <c r="F38" i="1"/>
  <c r="F57" i="1"/>
  <c r="F34" i="1"/>
  <c r="F45" i="1"/>
  <c r="F47" i="1"/>
  <c r="F44" i="1"/>
  <c r="F46" i="1"/>
  <c r="F43" i="1"/>
  <c r="F36" i="1"/>
  <c r="F50" i="1"/>
  <c r="F54" i="1"/>
  <c r="F35" i="1"/>
  <c r="F37" i="1"/>
  <c r="F56" i="1"/>
  <c r="F55" i="1"/>
  <c r="F39" i="1"/>
  <c r="F53" i="1"/>
  <c r="F52" i="1"/>
  <c r="F51" i="1"/>
  <c r="F33" i="1"/>
  <c r="F48" i="1"/>
  <c r="F49" i="1"/>
  <c r="F74" i="1"/>
  <c r="F65" i="1"/>
  <c r="F73" i="1"/>
  <c r="F64" i="1"/>
  <c r="F59" i="1"/>
  <c r="F60" i="1"/>
  <c r="F62" i="1"/>
  <c r="F70" i="1"/>
  <c r="F69" i="1"/>
  <c r="F72" i="1"/>
  <c r="F77" i="1"/>
  <c r="F63" i="1"/>
  <c r="F75" i="1"/>
  <c r="F76" i="1"/>
  <c r="F78" i="1"/>
  <c r="F68" i="1"/>
  <c r="F61" i="1"/>
  <c r="F67" i="1"/>
  <c r="F66" i="1"/>
  <c r="F71" i="1"/>
  <c r="F79" i="1"/>
  <c r="F58" i="1"/>
  <c r="F90" i="1"/>
  <c r="F88" i="1"/>
  <c r="F89" i="1"/>
  <c r="F96" i="1"/>
  <c r="F85" i="1"/>
  <c r="F81" i="1"/>
  <c r="F94" i="1"/>
  <c r="F83" i="1"/>
  <c r="F95" i="1"/>
  <c r="F84" i="1"/>
  <c r="F97" i="1"/>
  <c r="F86" i="1"/>
  <c r="F87" i="1"/>
  <c r="F82" i="1"/>
  <c r="F92" i="1"/>
  <c r="F91" i="1"/>
  <c r="F80" i="1"/>
  <c r="F93" i="1"/>
  <c r="F1031" i="1" l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G930" i="1" l="1"/>
  <c r="G1473" i="1" l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</calcChain>
</file>

<file path=xl/sharedStrings.xml><?xml version="1.0" encoding="utf-8"?>
<sst xmlns="http://schemas.openxmlformats.org/spreadsheetml/2006/main" count="1952" uniqueCount="1791">
  <si>
    <t>Agency</t>
  </si>
  <si>
    <t>User</t>
  </si>
  <si>
    <t>Type</t>
  </si>
  <si>
    <t>email</t>
  </si>
  <si>
    <t>contact email</t>
  </si>
  <si>
    <t>contact name</t>
  </si>
  <si>
    <t>text</t>
  </si>
  <si>
    <t>Lookup</t>
  </si>
  <si>
    <t>First Name</t>
  </si>
  <si>
    <t>Last Name</t>
  </si>
  <si>
    <t>Agency Name</t>
  </si>
  <si>
    <t>Text</t>
  </si>
  <si>
    <t>Values</t>
  </si>
  <si>
    <t>BHS</t>
  </si>
  <si>
    <t xml:space="preserve">, </t>
  </si>
  <si>
    <t>AB109, General Supervision, TAY, Court Probation, Pre-Trial</t>
  </si>
  <si>
    <t>Court</t>
  </si>
  <si>
    <t>DA</t>
  </si>
  <si>
    <t>DHS</t>
  </si>
  <si>
    <t>Pittsburg PD</t>
  </si>
  <si>
    <t>MH-Region-East</t>
  </si>
  <si>
    <t>MH-Region-Central</t>
  </si>
  <si>
    <t>MH-Region-West</t>
  </si>
  <si>
    <t>Probation</t>
  </si>
  <si>
    <t>region-West</t>
  </si>
  <si>
    <t>region-Central</t>
  </si>
  <si>
    <t>region-East</t>
  </si>
  <si>
    <t>region-unknown</t>
  </si>
  <si>
    <t>Public Defenders</t>
  </si>
  <si>
    <t xml:space="preserve">ACER-% ACER releases </t>
  </si>
  <si>
    <t>Richmond PD</t>
  </si>
  <si>
    <t>Richmond WDB</t>
  </si>
  <si>
    <t>Region-Central</t>
  </si>
  <si>
    <t>Region-East</t>
  </si>
  <si>
    <t>Region-West</t>
  </si>
  <si>
    <t>Region-Other County</t>
  </si>
  <si>
    <t>Reason for Unsuccesful Exit-Absconding</t>
  </si>
  <si>
    <t>Reason for Unsuccesful Exit-Deceased</t>
  </si>
  <si>
    <t>Sherriff's Office</t>
  </si>
  <si>
    <t xml:space="preserve">Bookings-Cite Release </t>
  </si>
  <si>
    <t xml:space="preserve">Bookings-Release OR </t>
  </si>
  <si>
    <t xml:space="preserve">Bookings-PC 849/No charge </t>
  </si>
  <si>
    <t>MDF-count</t>
  </si>
  <si>
    <t>WCDF-count</t>
  </si>
  <si>
    <t>MCDF-count</t>
  </si>
  <si>
    <t>Walnut Creek Police Dept</t>
  </si>
  <si>
    <t>BALA</t>
  </si>
  <si>
    <t>Outcomes-</t>
  </si>
  <si>
    <t>Centerforce</t>
  </si>
  <si>
    <t>HR360</t>
  </si>
  <si>
    <t>Centerforce Fam Reun</t>
  </si>
  <si>
    <t>Fast Eddies</t>
  </si>
  <si>
    <t>Reasons for Incomplete-Absconding</t>
  </si>
  <si>
    <t>LFCD</t>
  </si>
  <si>
    <t>MWP</t>
  </si>
  <si>
    <t>RSC</t>
  </si>
  <si>
    <t>Rubicon</t>
  </si>
  <si>
    <t>Shelter</t>
  </si>
  <si>
    <t>Mz Shirliz</t>
  </si>
  <si>
    <t>General Fields</t>
  </si>
  <si>
    <t>Agenciy-Specific Fields</t>
  </si>
  <si>
    <t>Year</t>
  </si>
  <si>
    <t>eg. 2019-2020</t>
  </si>
  <si>
    <t>Sorting Year</t>
  </si>
  <si>
    <t>number</t>
  </si>
  <si>
    <t>eg. 2020</t>
  </si>
  <si>
    <t>eg. Apr-Jun</t>
  </si>
  <si>
    <t>eg. 1</t>
  </si>
  <si>
    <t>Status</t>
  </si>
  <si>
    <t>Submit Date</t>
  </si>
  <si>
    <t>date</t>
  </si>
  <si>
    <t>Agency Submissions</t>
  </si>
  <si>
    <t>Attachments</t>
  </si>
  <si>
    <t>Agency Submission Key</t>
  </si>
  <si>
    <t>Attachment Name</t>
  </si>
  <si>
    <t>Attachment</t>
  </si>
  <si>
    <t>BLOb</t>
  </si>
  <si>
    <t>Last Login</t>
  </si>
  <si>
    <t>Date</t>
  </si>
  <si>
    <t>Last Login by</t>
  </si>
  <si>
    <t>Link to User</t>
  </si>
  <si>
    <t>Agency Key</t>
  </si>
  <si>
    <t>Discuss</t>
  </si>
  <si>
    <t>Percentage</t>
  </si>
  <si>
    <t>MH-num screened/assessed</t>
  </si>
  <si>
    <t>MH-num Pending</t>
  </si>
  <si>
    <t>MH-num Cancelled by DPO</t>
  </si>
  <si>
    <t>MH-num new clients engaged</t>
  </si>
  <si>
    <t>MH-num active clients</t>
  </si>
  <si>
    <t>MH-num active clients, inpatient</t>
  </si>
  <si>
    <t>MH-num active clients, outpatient</t>
  </si>
  <si>
    <t xml:space="preserve">HH-num Screened/Assessed </t>
  </si>
  <si>
    <t>HH-num Pending</t>
  </si>
  <si>
    <t xml:space="preserve">HH-num served </t>
  </si>
  <si>
    <t>HH-num Successfully completed</t>
  </si>
  <si>
    <t>HH-num Bed nights, Brookside</t>
  </si>
  <si>
    <t>HH-num Bed nights, Concord</t>
  </si>
  <si>
    <t>HH-num Not engaged (no shows or nonresponsive)</t>
  </si>
  <si>
    <t>HH-num Moved/relocated</t>
  </si>
  <si>
    <t>HH-num Absconding</t>
  </si>
  <si>
    <t xml:space="preserve">AOD-num Screened/Assessed </t>
  </si>
  <si>
    <t>AOD-num Pending</t>
  </si>
  <si>
    <t xml:space="preserve">AOD-num served </t>
  </si>
  <si>
    <t>AOD-num Males</t>
  </si>
  <si>
    <t>AOD-num Females</t>
  </si>
  <si>
    <t>AOD-num enrolled AB109 Outpatients</t>
  </si>
  <si>
    <t>AOD-num enrolled AB109 Residential tx</t>
  </si>
  <si>
    <t>AOD-num Residential Successfully completed treatment</t>
  </si>
  <si>
    <t>AOD-num Outpatient Successfully completed treatment</t>
  </si>
  <si>
    <t>num AB 109 split sentences-PC 1170(h)</t>
  </si>
  <si>
    <t>num AB 109 split sentences-PRCS</t>
  </si>
  <si>
    <t>num AB 109 split sentences-Parole</t>
  </si>
  <si>
    <t>num AB 109 supervision only-PC 1170(h)</t>
  </si>
  <si>
    <t>num AB 109 supervision only-PRCS</t>
  </si>
  <si>
    <t>num AB 109 supervision only-Parole</t>
  </si>
  <si>
    <t>num AB 109 jail only-PC 1170(h)</t>
  </si>
  <si>
    <t>num AB 109 jail only-PRCS</t>
  </si>
  <si>
    <t>num AB 109 jail only-Parole</t>
  </si>
  <si>
    <t>num all other non-AB 109 felonies-PC 1170(h)</t>
  </si>
  <si>
    <t>num all other non-AB 109 felonies-PRCS</t>
  </si>
  <si>
    <t>num all other non-AB 109 felonies-Parole</t>
  </si>
  <si>
    <t>num new cases-V-W Advocates</t>
  </si>
  <si>
    <t>num restitution claims-V-W Advocates</t>
  </si>
  <si>
    <t>num case updates-V-W Advocates</t>
  </si>
  <si>
    <t>num MD sick calls-MDF</t>
  </si>
  <si>
    <t>num MD sick calls-WCDF</t>
  </si>
  <si>
    <t>num MD sick calls-MCDF</t>
  </si>
  <si>
    <t>num dental sick calls-MDF</t>
  </si>
  <si>
    <t>num dental sick calls-WCDF</t>
  </si>
  <si>
    <t>num dental sick calls-MCDF</t>
  </si>
  <si>
    <t>num psychiatrist sick calls-MDF</t>
  </si>
  <si>
    <t>num psychiatrist sick calls-WCDF</t>
  </si>
  <si>
    <t>num psychiatrist sick calls-MCDF</t>
  </si>
  <si>
    <t>num mental health sick calls-MDF</t>
  </si>
  <si>
    <t>num mental health sick calls-WCDF</t>
  </si>
  <si>
    <t>num mental health sick calls-MCDF</t>
  </si>
  <si>
    <t>num mental health RN sick calls-MDF</t>
  </si>
  <si>
    <t>num mental health RN sick calls-WCDF</t>
  </si>
  <si>
    <t>num mental health RN sick calls-MCDF</t>
  </si>
  <si>
    <t>num new clients assessed-Pre-Trial</t>
  </si>
  <si>
    <t>num starting pretrial supervision (new cases)</t>
  </si>
  <si>
    <t>num men - new cases</t>
  </si>
  <si>
    <t>num women - new cases</t>
  </si>
  <si>
    <t>num aged 26-35</t>
  </si>
  <si>
    <t>num aged 36-45</t>
  </si>
  <si>
    <t>num aged 46-55</t>
  </si>
  <si>
    <t>num aged &gt; 55</t>
  </si>
  <si>
    <t>num aged Unknown</t>
  </si>
  <si>
    <t>Supervision contact level-num High</t>
  </si>
  <si>
    <t>Supervision contact level-num Low</t>
  </si>
  <si>
    <t>Supervision contact level-num no Score</t>
  </si>
  <si>
    <t>num permanently housed</t>
  </si>
  <si>
    <t>num homeless</t>
  </si>
  <si>
    <t>num unemployed</t>
  </si>
  <si>
    <t>PRCS-num Males</t>
  </si>
  <si>
    <t>PRCS-num Females</t>
  </si>
  <si>
    <t>PRCS-num West</t>
  </si>
  <si>
    <t>PRCS-num Central</t>
  </si>
  <si>
    <t>PRCS-num East</t>
  </si>
  <si>
    <t>PCRS Supervision Contact Level-num High</t>
  </si>
  <si>
    <t>PCRS Supervision Contact Level-num Low</t>
  </si>
  <si>
    <t>PCRS Current Housing-num homeless or transient</t>
  </si>
  <si>
    <t>PCRS Violations-num new offenses/arrests</t>
  </si>
  <si>
    <t>PCRS Violations-num new convictions</t>
  </si>
  <si>
    <t>PCRS Violations-num revocation for technical violation</t>
  </si>
  <si>
    <t>PCRS Violations-num revocation for new arrest</t>
  </si>
  <si>
    <t>Social Work-num assessments</t>
  </si>
  <si>
    <t>Social Work-num men assessed</t>
  </si>
  <si>
    <t>Social Work-num women assessed</t>
  </si>
  <si>
    <t>ACER-num  case resolutions at 1st appearance</t>
  </si>
  <si>
    <t>Clean Slate-num expungement petitions filed</t>
  </si>
  <si>
    <t>Clean Slate-num expungement petitions granted</t>
  </si>
  <si>
    <t xml:space="preserve">Clean Slate-num requests for arrest sealing filed </t>
  </si>
  <si>
    <t>Clean Slate-num request for arrest sealing granted</t>
  </si>
  <si>
    <t>Clean Slate-num Prop 47 petitions filed</t>
  </si>
  <si>
    <t xml:space="preserve">Clean Slate-num prop 47 petitions granted </t>
  </si>
  <si>
    <t>num ISPs developed</t>
  </si>
  <si>
    <t>num enrolled in OJT-WIOA</t>
  </si>
  <si>
    <t>num completed OJT</t>
  </si>
  <si>
    <t>Post Training-num deemed work-ready</t>
  </si>
  <si>
    <t>Bookings-num MDF1 bookings</t>
  </si>
  <si>
    <t>Bookings-num CAF2 bookings</t>
  </si>
  <si>
    <t>MWP-num enrolled</t>
  </si>
  <si>
    <t>num particpants referred</t>
  </si>
  <si>
    <t>num completed 1 training</t>
  </si>
  <si>
    <t>num completed 2 training</t>
  </si>
  <si>
    <t>num completed 3 training</t>
  </si>
  <si>
    <t>num completed 4 training</t>
  </si>
  <si>
    <t>num completed 5 training</t>
  </si>
  <si>
    <t>num completed 6 training</t>
  </si>
  <si>
    <t>num completed 7 training</t>
  </si>
  <si>
    <t>num completed 8 training</t>
  </si>
  <si>
    <t>num completed 9 training</t>
  </si>
  <si>
    <t>num completed 10 training</t>
  </si>
  <si>
    <t>num completed 11 training</t>
  </si>
  <si>
    <t>num completed 12 training</t>
  </si>
  <si>
    <t>Outcomes-num Accepted</t>
  </si>
  <si>
    <t>Outcomes-num Enrolled</t>
  </si>
  <si>
    <t>Outcomes-num Not interested</t>
  </si>
  <si>
    <t>Outcomes-num Pending</t>
  </si>
  <si>
    <t>Outcomes-num ineligible</t>
  </si>
  <si>
    <t>Occupant Outcomes-num newly placed in SLE housing</t>
  </si>
  <si>
    <t>Occupant Outcomes-num provided transition planning</t>
  </si>
  <si>
    <t>Occupant Outcomes-num self terminated--exits</t>
  </si>
  <si>
    <t>Occupant Outcomes-num Not engaged (no shows or nonresponsive)</t>
  </si>
  <si>
    <t>Occupant Outcomes-num Moved/relocated</t>
  </si>
  <si>
    <t>Occupant Outcomes-num Absconding</t>
  </si>
  <si>
    <t>New Enrollee Svcs Housing-num receiving housing assessment/plan</t>
  </si>
  <si>
    <t>New Enrollee Svcs Housing-num placed in SLE transitional housing</t>
  </si>
  <si>
    <t>New Enrollee Svcs Housing-num placed in stable housing</t>
  </si>
  <si>
    <t>New Enrollee Svcs Financial-num enrolled in financial education/credit counseling</t>
  </si>
  <si>
    <t>New Enrollee Svcs Housing Duration-num transitioned by taking over responsibility for rent</t>
  </si>
  <si>
    <t>num aged GT 25</t>
  </si>
  <si>
    <t>New Enroll-num Female</t>
  </si>
  <si>
    <t>New Enroll-num Male</t>
  </si>
  <si>
    <t>New Enroll-num Black</t>
  </si>
  <si>
    <t>New Enroll-num Latino/Hispanic</t>
  </si>
  <si>
    <t>New Enroll-num Asian</t>
  </si>
  <si>
    <t>New Enroll-num White</t>
  </si>
  <si>
    <t>New Enroll-num Other/unknown/mixed</t>
  </si>
  <si>
    <t>New Enroll-num aged GT 25</t>
  </si>
  <si>
    <t>New Enroll-num aged 26-35</t>
  </si>
  <si>
    <t>New Enroll-num aged 36-45</t>
  </si>
  <si>
    <t>New Enroll-num aged 46-55</t>
  </si>
  <si>
    <t>New Enroll-num aged &gt; 55</t>
  </si>
  <si>
    <t>New Enroll-Age Unknown</t>
  </si>
  <si>
    <t>New Enroll Region-West</t>
  </si>
  <si>
    <t>New Enroll Region-Central</t>
  </si>
  <si>
    <t>New Enroll Region-East</t>
  </si>
  <si>
    <t>Reason for Unsuccesful Exit-Prob revoked</t>
  </si>
  <si>
    <t>New Enroll Tier-AB 109 Prob</t>
  </si>
  <si>
    <t xml:space="preserve">New Enroll Tier-Felony Prob </t>
  </si>
  <si>
    <t>num w new charges-PC 1170(h)</t>
  </si>
  <si>
    <t>num w new charges-PRCS</t>
  </si>
  <si>
    <t>num w new charges-Parole</t>
  </si>
  <si>
    <t>num w new convictions-PC 1170(h)</t>
  </si>
  <si>
    <t>num w new convictions-PRCS</t>
  </si>
  <si>
    <t>num w new convictions-Parole</t>
  </si>
  <si>
    <t>num assisted w victim impact statements-V-W Advocates</t>
  </si>
  <si>
    <t>num cases w life exposure-Dom Violence</t>
  </si>
  <si>
    <t>New Enroll-num seeking reun w parents</t>
  </si>
  <si>
    <t>New Enroll-num seeking reun w partner</t>
  </si>
  <si>
    <t>New Enroll-num seeking reun w children</t>
  </si>
  <si>
    <t>MH-num in cust screenings</t>
  </si>
  <si>
    <t>HH-num in cust screenings</t>
  </si>
  <si>
    <t>ACER-num released from cust at 1st appearance</t>
  </si>
  <si>
    <t>New Enroll Tier-LT 30 days in cust, released w/in last 3 yrs.</t>
  </si>
  <si>
    <t>Outcomes-num contacted in cust</t>
  </si>
  <si>
    <t>Outcomes-num remains in cust</t>
  </si>
  <si>
    <t>New Enrollee Svcs Housing-num living w fam/friends; temporary while awaiting permanent housing</t>
  </si>
  <si>
    <t>New Enrollee Svcs fam-num enrolled</t>
  </si>
  <si>
    <t xml:space="preserve">Bookings-num Pre Trial prog Release </t>
  </si>
  <si>
    <t>Outcomes-num successfully completed prog</t>
  </si>
  <si>
    <t>Outcomes-num enrolled in WEST prog</t>
  </si>
  <si>
    <t>Outcomes-num did not complete prog</t>
  </si>
  <si>
    <t>num did not complete prog</t>
  </si>
  <si>
    <t>Reason for Incomplete prog-num did not complete prog</t>
  </si>
  <si>
    <t>Reason for Incomplete prog-Absconding</t>
  </si>
  <si>
    <t>prog Activities-num enrolled in ELEVATE (= complete Foundations)</t>
  </si>
  <si>
    <t>prog Activities-num co-enrolled in Project's fam Reunification prog</t>
  </si>
  <si>
    <t>New Enrollee Outcomes-num AB 109 successfully completed prog</t>
  </si>
  <si>
    <t>MH-num Declined svcs</t>
  </si>
  <si>
    <t>MH-num clients successfully exited, linkage svcs</t>
  </si>
  <si>
    <t>HH-num Placed/Accepted svcs</t>
  </si>
  <si>
    <t>HH-num No svcs sought</t>
  </si>
  <si>
    <t>AOD-num No svcs sought</t>
  </si>
  <si>
    <t>num individual svcs completed-V-W Advocates</t>
  </si>
  <si>
    <t>num assessed for svcs</t>
  </si>
  <si>
    <t>num enrolled in svcs</t>
  </si>
  <si>
    <t>Post Training-num receiving retention svcs</t>
  </si>
  <si>
    <t>Post Training-num successfully completed retention svcs</t>
  </si>
  <si>
    <t>Outcomes-num enrolled in at least 2 svcs</t>
  </si>
  <si>
    <t>Outcomes-num enrolled in at least 3 svcs</t>
  </si>
  <si>
    <t>In-House Support svcs-Clothing</t>
  </si>
  <si>
    <t>In-House Support svcs-ct Support</t>
  </si>
  <si>
    <t>In-House Support svcs-Housing</t>
  </si>
  <si>
    <t>In-House Support svcs-Transportation</t>
  </si>
  <si>
    <t>Referred for other svcs-Mentoring</t>
  </si>
  <si>
    <t>Referred for other svcs-Public Benefit Assistance</t>
  </si>
  <si>
    <t>Referred for other svcs-Mental Health Support</t>
  </si>
  <si>
    <t>Referred for other svcs-Outpatient Substance Abuse Treatment</t>
  </si>
  <si>
    <t>Referred for other svcs-Credit Assistance/Financial Review</t>
  </si>
  <si>
    <t>Referred for other svcs-Stable aftercare housing</t>
  </si>
  <si>
    <t>Referred for other svcs-College courses</t>
  </si>
  <si>
    <t>Referred for other svcs-Cognitive Behavioural Treatment</t>
  </si>
  <si>
    <t>Referred for other svcs-Needs assessment</t>
  </si>
  <si>
    <t>Referred for other svcs-Outside Housing Assistance</t>
  </si>
  <si>
    <t>prog Activities-num completing 2-week Foundations Workshop (job readiness svcs)</t>
  </si>
  <si>
    <t>prog Activities-num co-enrolled in WIOA svcs</t>
  </si>
  <si>
    <t>Career Advancement svcs-num participating in vocational training activities</t>
  </si>
  <si>
    <t xml:space="preserve">Career Advancement svcs-num participating in educational training activities                                       </t>
  </si>
  <si>
    <t>num curr employed</t>
  </si>
  <si>
    <t>New Enroll Tier-curr awaiting trial</t>
  </si>
  <si>
    <t>New Enroll Tier-curr on ct prob</t>
  </si>
  <si>
    <t>New Enroll Tier-curr on Parole</t>
  </si>
  <si>
    <t>New Enroll Tier-curr in cust</t>
  </si>
  <si>
    <t>New Enroll Tier-spec ct prob (Behavioral, DV, drug)</t>
  </si>
  <si>
    <t>MWP-num completed prog reqs</t>
  </si>
  <si>
    <t>MH-num unsuc exits</t>
  </si>
  <si>
    <t>AOD-num unsuc discharges</t>
  </si>
  <si>
    <t>New Enrollee Outcomes unsuc exits-num absconding</t>
  </si>
  <si>
    <t>New Enrollee Outcomes unsuc exits-num AB 109 unsuc exits</t>
  </si>
  <si>
    <t>MH-num Withdrawn due warrant or revocation</t>
  </si>
  <si>
    <t>HH-num No longer in prog due fail meet reqs</t>
  </si>
  <si>
    <t>numtal AB 109 sentences (no PC3455/PC3000.08)-PC 1170(h)</t>
  </si>
  <si>
    <t>numtal AB 109 sentences (no PC3455/PC3000.08)-PRCS</t>
  </si>
  <si>
    <t>numtal AB 109 sentences (no PC3455/PC3000.08)-Parole</t>
  </si>
  <si>
    <t>Reason for Unsuccesful Exit-fail meet prog reqs</t>
  </si>
  <si>
    <t>Other cust Data-mental health inmatestal</t>
  </si>
  <si>
    <t>Other cust Data-PRCS OCW/holdstal</t>
  </si>
  <si>
    <t>Other cust Data-Flash incarcerations (3454 PC)tal</t>
  </si>
  <si>
    <t>Other cust Data-PRCS Violations (3455 PC)tal</t>
  </si>
  <si>
    <t>Other cust Data-PRCS Holds (3453 PC)tal</t>
  </si>
  <si>
    <t>Other cust Data-Parole Holdstal</t>
  </si>
  <si>
    <t>Other cust Data-Longest 1170 Commitmenttal</t>
  </si>
  <si>
    <t>Outcomes-num w ISP, prior release</t>
  </si>
  <si>
    <t>Reasons for Incomplete-fail Meet prog reqs</t>
  </si>
  <si>
    <t>Reason for Incomplete prog-fail Meet prog reqs</t>
  </si>
  <si>
    <t>Outcomes-num Failed Call/Show</t>
  </si>
  <si>
    <t>Outcomes-num unable be contacted</t>
  </si>
  <si>
    <t>Occupant Outcomes-num exited permanent housing</t>
  </si>
  <si>
    <t>Occupant Outcomes-num No longer in prog due fail meet reqs</t>
  </si>
  <si>
    <t>prog Activities-num referred ELEVATE</t>
  </si>
  <si>
    <t>prog Activities-num co-enrolled in FACT (Fathers Advancing Communitygether)</t>
  </si>
  <si>
    <t>New Enrollee Svcs Housing Duration-num in stable housing who maintained for at least 30 days who exited perm housing</t>
  </si>
  <si>
    <t>New Enrollee Svcs Housing Duration-num who exited perm housing and stayed for at least 6 mos.</t>
  </si>
  <si>
    <t>New Enrollee Svcs Housing Duration-num who exited perm housing and stayed for at least 1 year</t>
  </si>
  <si>
    <t>New Enrollee Outcomes-num successfully completed prog (i.e, exited perm housing)</t>
  </si>
  <si>
    <t>New Enrollee Outcomes unsuc exits-num fail meet reqs</t>
  </si>
  <si>
    <t>All Enroll-num enrolled in fam skills prog</t>
  </si>
  <si>
    <t>All Enroll-num receiving reun svcs</t>
  </si>
  <si>
    <t>All Enroll-num developed reun plan</t>
  </si>
  <si>
    <t>All Enroll-num developed follow-up plan</t>
  </si>
  <si>
    <t>All Enroll-num successfully completed prog</t>
  </si>
  <si>
    <t>All Enroll unsuc Exits-num fail meet prog reqs</t>
  </si>
  <si>
    <t>All Enroll unsuc Exits-num Re-arrested</t>
  </si>
  <si>
    <t>All Enroll unsuc Exits-num Needs could not be met</t>
  </si>
  <si>
    <t>All Enroll unsuc Exits-num other</t>
  </si>
  <si>
    <t>New EnrollMen</t>
  </si>
  <si>
    <t>New EnrollWomen</t>
  </si>
  <si>
    <t>New Enrollnum African American</t>
  </si>
  <si>
    <t>New Enrollnum Latino</t>
  </si>
  <si>
    <t>New Enrollnum Asian</t>
  </si>
  <si>
    <t>New Enrollnum White</t>
  </si>
  <si>
    <t>New Enrollnum Ethnicity other/unknown</t>
  </si>
  <si>
    <t>New Enrollnum aged GT 25</t>
  </si>
  <si>
    <t>New Enrollnum aged 26-35</t>
  </si>
  <si>
    <t>New Enrollnum aged 36-45</t>
  </si>
  <si>
    <t>New Enrollnum aged 46-55</t>
  </si>
  <si>
    <t>New Enrollnum aged &gt; 55</t>
  </si>
  <si>
    <t>New EnrollAge Unknown</t>
  </si>
  <si>
    <t>New EnrollWest</t>
  </si>
  <si>
    <t>New EnrollCentral</t>
  </si>
  <si>
    <t>New EnrollEast</t>
  </si>
  <si>
    <t>New EnrollAB 109 Prob</t>
  </si>
  <si>
    <t xml:space="preserve">New EnrollFelony Prob </t>
  </si>
  <si>
    <t>New EnrollLT 30 days in cust, released w/in last 3 yrs.</t>
  </si>
  <si>
    <t>New Enrollcurr awaiting trial</t>
  </si>
  <si>
    <t>New Enrollcurr on ct prob</t>
  </si>
  <si>
    <t>New Enrollspec ct prob (Behavioral, DV, drug)</t>
  </si>
  <si>
    <t>New Enrollcurr on Parole</t>
  </si>
  <si>
    <t>New Enrollcurr in cust</t>
  </si>
  <si>
    <t>All Enroll Housing-Housing-num curr housed</t>
  </si>
  <si>
    <t>All Enroll-num established new IDAs</t>
  </si>
  <si>
    <t>New Enroll-Asian</t>
  </si>
  <si>
    <t>New Enroll-Black</t>
  </si>
  <si>
    <t>New Enroll-Native American</t>
  </si>
  <si>
    <t>New Enroll-White</t>
  </si>
  <si>
    <t>New Enroll-Mixed</t>
  </si>
  <si>
    <t xml:space="preserve">New Enroll-Other (refused, doen't know, Pac Islander, etc) </t>
  </si>
  <si>
    <t>New Enroll-Female</t>
  </si>
  <si>
    <t>New Enroll-Male</t>
  </si>
  <si>
    <t>New Enroll-Transgender</t>
  </si>
  <si>
    <t xml:space="preserve">New Enroll-Latino/a </t>
  </si>
  <si>
    <t>New Enroll-Race-Other</t>
  </si>
  <si>
    <t>Goals Women-num completed transition plan</t>
  </si>
  <si>
    <t>Goals Women-num completed at least 1 goal</t>
  </si>
  <si>
    <t>Goals Women-num completed at least 2 goals</t>
  </si>
  <si>
    <t>Goals Women-num completed at least 3 goals</t>
  </si>
  <si>
    <t>Goals Women-num matched a mentor-navigator</t>
  </si>
  <si>
    <t>svcs Men-num matched mentor-navigator</t>
  </si>
  <si>
    <t>Outcomes-num unsucc completed prog</t>
  </si>
  <si>
    <t>Outcomes-num newsletters produced</t>
  </si>
  <si>
    <t>num mentor-navigators trained</t>
  </si>
  <si>
    <t>Goals Women-num comp transition plan wh incarc</t>
  </si>
  <si>
    <t>Goals Women-num rec case mgmt on release</t>
  </si>
  <si>
    <t>svcs Men-num rec needs screening while incarc</t>
  </si>
  <si>
    <t>svcs Men-num rec reentry plan while incarc</t>
  </si>
  <si>
    <t>num  nursing sick calls-MCDF</t>
  </si>
  <si>
    <t>num intake screenings for AB 109 inmates-MDF</t>
  </si>
  <si>
    <t>num needs assessments for AB 109 inmates-WCDF</t>
  </si>
  <si>
    <t>num patients receiving MAT-MCDF</t>
  </si>
  <si>
    <t>num new calls</t>
  </si>
  <si>
    <t>num follow-up calls</t>
  </si>
  <si>
    <t>num 5150s</t>
  </si>
  <si>
    <t>PRCS-num continuing cases</t>
  </si>
  <si>
    <t>PRCS-num new cases</t>
  </si>
  <si>
    <t>ACER-num ACER dispositions</t>
  </si>
  <si>
    <t>ACER-num defendents represented at arraignment</t>
  </si>
  <si>
    <t>Clean Slate-Total num CS petitions filed</t>
  </si>
  <si>
    <t>Clean Slate-Total num CS petitions granted</t>
  </si>
  <si>
    <t>Clean Slate-Total num CS petitions denied</t>
  </si>
  <si>
    <t>Early Rep-num new cases opened</t>
  </si>
  <si>
    <t>Early Rep-num cases closed</t>
  </si>
  <si>
    <t>Early Rep-num on-going active cases</t>
  </si>
  <si>
    <t>ACES-num trainings/cohorts conducted</t>
  </si>
  <si>
    <t>Reason for Unsuccesful Exit-Lack engage, unresponsive</t>
  </si>
  <si>
    <t>num new enrollments</t>
  </si>
  <si>
    <t>New Enroll Tier-Out jurisdiction</t>
  </si>
  <si>
    <t>New Enroll Tier-None the above</t>
  </si>
  <si>
    <t>All Enroll unsuc Exits-num Lack engage</t>
  </si>
  <si>
    <t>MH-num AB 109 outpatients</t>
  </si>
  <si>
    <t>MH-num AB 109 navigation/linkages</t>
  </si>
  <si>
    <t>HH-num successful exits</t>
  </si>
  <si>
    <t>HH-num unsuccesful exits</t>
  </si>
  <si>
    <t>num AB 109 individuals w new felony charges-AB 109</t>
  </si>
  <si>
    <t>num AB 109 individuals w new felony convictions-AB 109</t>
  </si>
  <si>
    <t>num all other non AB 109 felony convictions-AB 109</t>
  </si>
  <si>
    <t>num all other non AB109 felony sentences-AB 109</t>
  </si>
  <si>
    <t>num supervision revocations, overalltal-AB 109</t>
  </si>
  <si>
    <t>num supervision revocations, PRCS-AB 109</t>
  </si>
  <si>
    <t>num supervision revocations, Parole-AB 109</t>
  </si>
  <si>
    <t>num supervision revocations, 1170s-AB 109</t>
  </si>
  <si>
    <t>num felony arraignments-ACER</t>
  </si>
  <si>
    <t>num pre-release reports-ACER</t>
  </si>
  <si>
    <t>num active cases-V-W Advocates</t>
  </si>
  <si>
    <t>num closed cases-V-W Advocates</t>
  </si>
  <si>
    <t>num new cases-Dom Violence</t>
  </si>
  <si>
    <t>num active cases-Dom Violence</t>
  </si>
  <si>
    <t>num closed cases-Dom Violence</t>
  </si>
  <si>
    <t>num nursing sick calls-MDF</t>
  </si>
  <si>
    <t>num nursing sick calls-WCDF</t>
  </si>
  <si>
    <t>num continuing cases-Pre-Trial</t>
  </si>
  <si>
    <t>region-Out county</t>
  </si>
  <si>
    <t>ACER-% cases disposed through ACER</t>
  </si>
  <si>
    <t>Reasons for Incomplete-Lack engage</t>
  </si>
  <si>
    <t>Reason for Incomplete prog-Lack engage</t>
  </si>
  <si>
    <t>New EnrollOut jurisdiction</t>
  </si>
  <si>
    <t>New EnrollNone the above</t>
  </si>
  <si>
    <t xml:space="preserve">Emp win 90 days enrollment-Emp win 90 days enrollment-num who retained the job for 90 days or more.  </t>
  </si>
  <si>
    <t>All Enroll-num made deposits each month IDA (30% earned income, after 3 mos.)</t>
  </si>
  <si>
    <t xml:space="preserve">New Enroll-Latino (sub set above numbers) </t>
  </si>
  <si>
    <t>New Enrollee Svcs Housing Duration-num SLE residents who maintained housing for at least 30 days</t>
  </si>
  <si>
    <t>New Enrollee Svcs Housing Duration-num moved out SLE other stable housing</t>
  </si>
  <si>
    <t>New Enrollee Outcomes unsuc exits-num due lack engage</t>
  </si>
  <si>
    <t>MH-num Failed keep appt</t>
  </si>
  <si>
    <t>HH-num Failed keep appt</t>
  </si>
  <si>
    <t>AOD-num Failed keep appt</t>
  </si>
  <si>
    <t>MH-num clients successfully exited from forensics reg clinics</t>
  </si>
  <si>
    <t>General Narrative Fields</t>
  </si>
  <si>
    <t>Text Area</t>
  </si>
  <si>
    <t>Section Three (Concerns/Changes with Organizational Context or Pa)</t>
  </si>
  <si>
    <t>Section Five (Next Steps)</t>
  </si>
  <si>
    <t>Section Four (Programmatic Outcomes, Lessons Learned )</t>
  </si>
  <si>
    <t>Section Two (Budget Expenditures)</t>
  </si>
  <si>
    <t>Section One (Performance and Demographic Data Measures)</t>
  </si>
  <si>
    <t>cr9aa_goalswomennumcompletedatleast1goal</t>
  </si>
  <si>
    <t>cr9aa_goalswomennumcompletedatleast2goals</t>
  </si>
  <si>
    <t>cr9aa_goalswomennumcompletedatleast3goals</t>
  </si>
  <si>
    <t>cr9aa_goalswomennumcompletedtransitionplan</t>
  </si>
  <si>
    <t>cr9aa_goalswomennumcomptransitionplanwhincarc</t>
  </si>
  <si>
    <t>cr9aa_goalswomennummatchedamentornavigator</t>
  </si>
  <si>
    <t>cr9aa_goalswomennumreccasemgmtonrelease</t>
  </si>
  <si>
    <t>cr9aa_nummentornavigatorstrained</t>
  </si>
  <si>
    <t>cr9aa_outcomesnumnewslettersproduced</t>
  </si>
  <si>
    <t>cr9aa_outcomesnumsuccessfullycompletedprog</t>
  </si>
  <si>
    <t>cr9aa_outcomesnumunsucccompletedprog</t>
  </si>
  <si>
    <t>cr9aa_svcsmennummatchedmentornavigator</t>
  </si>
  <si>
    <t>cr9aa_svcsmennumrecneedsscreeningwhileincarc</t>
  </si>
  <si>
    <t>cr9aa_svcsmennumrecreentryplanwhileincarc</t>
  </si>
  <si>
    <t>cr9aa_averagenumbermenteesmentor</t>
  </si>
  <si>
    <t>cr9aa_referredforothersvcsstableaftercarehousin</t>
  </si>
  <si>
    <t>cr9aa_referredforothersvcspublicbenefitassistan</t>
  </si>
  <si>
    <t>cr9aa_referredforothersvcsoutsidehousingassista</t>
  </si>
  <si>
    <t>cr9aa_referredforothersvcsoutpatientsubstanceab</t>
  </si>
  <si>
    <t>cr9aa_referredforothersvcsneedsassessment</t>
  </si>
  <si>
    <t>cr9aa_referredforothersvcsmentoring</t>
  </si>
  <si>
    <t>cr9aa_referredforothersvcsmentalhealthsupport</t>
  </si>
  <si>
    <t>cr9aa_referredforothersvcsemploymentvocationalt</t>
  </si>
  <si>
    <t>cr9aa_referredforothersvcscreditassistancefinan</t>
  </si>
  <si>
    <t>cr9aa_referredforothersvcscollegecourses</t>
  </si>
  <si>
    <t>cr9aa_referredforothersvcscognitivebehaviouralt</t>
  </si>
  <si>
    <t>cr9aa_referralstierspecctprobbehavioraldvdrug</t>
  </si>
  <si>
    <t>cr9aa_referralstieroutjurisdiction</t>
  </si>
  <si>
    <t>cr9aa_referralstiernonetheabove</t>
  </si>
  <si>
    <t>cr9aa_referralstierlt30daysincustreleasedwinl</t>
  </si>
  <si>
    <t>cr9aa_referralstierfelonyprob</t>
  </si>
  <si>
    <t>cr9aa_referralstiercurronparole</t>
  </si>
  <si>
    <t>cr9aa_referralstiercurronctprob</t>
  </si>
  <si>
    <t>cr9aa_referralstiercurrincust</t>
  </si>
  <si>
    <t>cr9aa_referralstiercurrawaitingtrial</t>
  </si>
  <si>
    <t>cr9aa_referralstierab109prob</t>
  </si>
  <si>
    <t>cr9aa_referralsmale</t>
  </si>
  <si>
    <t>cr9aa_referralsfemale</t>
  </si>
  <si>
    <t>cr9aa_outcomesnumunablebecontacted</t>
  </si>
  <si>
    <t>cr9aa_outcomesnumremainsincust</t>
  </si>
  <si>
    <t>cr9aa_outcomesnumpending</t>
  </si>
  <si>
    <t>cr9aa_outcomesnumnotinterested</t>
  </si>
  <si>
    <t>cr9aa_outcomesnumineligible</t>
  </si>
  <si>
    <t>cr9aa_outcomesnumfailedcallshow</t>
  </si>
  <si>
    <t>cr9aa_outcomesnumenrolled</t>
  </si>
  <si>
    <t>cr9aa_outcomesnumaccepted</t>
  </si>
  <si>
    <t>cr9aa_occupantoutcomesnumselfterminatedexits</t>
  </si>
  <si>
    <t>cr9aa_occupantoutcomesnumprovidedtransitionpla</t>
  </si>
  <si>
    <t>cr9aa_occupantoutcomesnumongoingsleparticipants</t>
  </si>
  <si>
    <t>cr9aa_occupantoutcomesnumnotengagednoshowsornon</t>
  </si>
  <si>
    <t>cr9aa_occupantoutcomesnumnolongerinprogduefailm</t>
  </si>
  <si>
    <t>cr9aa_occupantoutcomesnumnolongerinprogduector</t>
  </si>
  <si>
    <t>cr9aa_occupantoutcomesnumnewlyplaced</t>
  </si>
  <si>
    <t>cr9aa_occupantoutcomesnummovedrelocated</t>
  </si>
  <si>
    <t>cr9aa_occupantoutcomesnumexitedpermanenthousing</t>
  </si>
  <si>
    <t>cr9aa_occupantoutcomesnumabsconding</t>
  </si>
  <si>
    <t>cr9aa_numactiveclientsatstartreportingperiod</t>
  </si>
  <si>
    <t>cr9aa_newreferralswhite</t>
  </si>
  <si>
    <t>cr9aa_newreferralsregionwest</t>
  </si>
  <si>
    <t>cr9aa_newreferralsregioneast</t>
  </si>
  <si>
    <t>cr9aa_newreferralsregioncentral</t>
  </si>
  <si>
    <t>cr9aa_newreferralsnumselfreferral</t>
  </si>
  <si>
    <t>cr9aa_newreferralsnumreferrals</t>
  </si>
  <si>
    <t>cr9aa_newreferralsnumothersource</t>
  </si>
  <si>
    <t>cr9aa_newreferralsnumfrompublicdefendersoffice</t>
  </si>
  <si>
    <t>cr9aa_newreferralsnumfromprobparole</t>
  </si>
  <si>
    <t>cr9aa_newreferralsnumfrompartneragencies</t>
  </si>
  <si>
    <t>cr9aa_newreferralsnumfromoeducation</t>
  </si>
  <si>
    <t>cr9aa_newreferralsnumagedgt25</t>
  </si>
  <si>
    <t>cr9aa_newreferralsnumaged55</t>
  </si>
  <si>
    <t>cr9aa_newreferralsnumaged4655</t>
  </si>
  <si>
    <t>cr9aa_newreferralsnumaged3645</t>
  </si>
  <si>
    <t>cr9aa_newreferralsnumaged2635</t>
  </si>
  <si>
    <t>cr9aa_newreferralsnativeamerican</t>
  </si>
  <si>
    <t>cr9aa_newreferralshispanic</t>
  </si>
  <si>
    <t>cr9aa_newreferralsethnicityother</t>
  </si>
  <si>
    <t>cr9aa_newreferralsblack</t>
  </si>
  <si>
    <t>cr9aa_newreferralsasian</t>
  </si>
  <si>
    <t>cr9aa_newreferralsageunknown</t>
  </si>
  <si>
    <t>cr9aa_inhousesupportsvcstransportation</t>
  </si>
  <si>
    <t>cr9aa_inhousesupportsvcsrecoverymeetings</t>
  </si>
  <si>
    <t>cr9aa_inhousesupportsvcshousingreferral</t>
  </si>
  <si>
    <t>cr9aa_inhousesupportsvcshousing</t>
  </si>
  <si>
    <t>cr9aa_inhousesupportsvcsctsupport</t>
  </si>
  <si>
    <t>cr9aa_inhousesupportsvcsclothing</t>
  </si>
  <si>
    <t>cr9aa_inhousesupportsvcsaveragenumsupportivesvc</t>
  </si>
  <si>
    <t>cr9aa_numcompleted10training</t>
  </si>
  <si>
    <t>cr9aa_numcompleted11training</t>
  </si>
  <si>
    <t>cr9aa_numcompleted12training</t>
  </si>
  <si>
    <t>cr9aa_numcompleted1training</t>
  </si>
  <si>
    <t>cr9aa_numcompleted2training</t>
  </si>
  <si>
    <t>cr9aa_numcompleted3training</t>
  </si>
  <si>
    <t>cr9aa_numcompleted4training</t>
  </si>
  <si>
    <t>cr9aa_numcompleted5training</t>
  </si>
  <si>
    <t>cr9aa_numcompleted6training</t>
  </si>
  <si>
    <t>cr9aa_numcompleted7training</t>
  </si>
  <si>
    <t>cr9aa_numcompleted8training</t>
  </si>
  <si>
    <t>cr9aa_numcompleted9training</t>
  </si>
  <si>
    <t>cr9aa_numdidnotcompleteprog</t>
  </si>
  <si>
    <t>cr9aa_numongoingactiveparticipantsexcludingnewr</t>
  </si>
  <si>
    <t>cr9aa_numparticpantsreferred</t>
  </si>
  <si>
    <t>cr9aa_numprereleasereferralssubsetparticipantsf</t>
  </si>
  <si>
    <t>cr9aa_numreferralsenrolled</t>
  </si>
  <si>
    <t>cr9aa_reasonforincompleteprogabsconding</t>
  </si>
  <si>
    <t>cr9aa_reasonforincompleteprogduectcriminalinvol</t>
  </si>
  <si>
    <t>cr9aa_reasonforincompleteprogfailmeetprogreqs</t>
  </si>
  <si>
    <t>cr9aa_reasonforincompleteproglackengage</t>
  </si>
  <si>
    <t>cr9aa_reasonforincompleteprognumdidnotcompletep</t>
  </si>
  <si>
    <t>cr9aa_reasonforincompleteprogrelocationcasetran</t>
  </si>
  <si>
    <t>cr9aa_referralsageunknown</t>
  </si>
  <si>
    <t>cr9aa_referralsasian</t>
  </si>
  <si>
    <t>cr9aa_referralsblack</t>
  </si>
  <si>
    <t>cr9aa_referralsethnicityother</t>
  </si>
  <si>
    <t>cr9aa_referralslatinoa</t>
  </si>
  <si>
    <t>cr9aa_referralsnativeamerican</t>
  </si>
  <si>
    <t>cr9aa_referralsnumaged2635</t>
  </si>
  <si>
    <t>cr9aa_referralsnumaged3645</t>
  </si>
  <si>
    <t>cr9aa_referralsnumaged4655</t>
  </si>
  <si>
    <t>cr9aa_referralsnumaged55</t>
  </si>
  <si>
    <t>cr9aa_referralsnumagedgt25</t>
  </si>
  <si>
    <t>cr9aa_referralsregioncentral</t>
  </si>
  <si>
    <t>cr9aa_referralsregioneast</t>
  </si>
  <si>
    <t>cr9aa_referralswhite</t>
  </si>
  <si>
    <t>New Enroll Tier-LT 30 days in cust, rel w/in last 3 yrs.</t>
  </si>
  <si>
    <t>New Cases-num newly opened cases</t>
  </si>
  <si>
    <t>New Cases-num on-going, current cases</t>
  </si>
  <si>
    <t>New Cases-num unresponsive cases</t>
  </si>
  <si>
    <t xml:space="preserve">Reason for New Cases-fam </t>
  </si>
  <si>
    <t>Reason for New Cases-Housing</t>
  </si>
  <si>
    <t>Reason for New Cases-Driver's License</t>
  </si>
  <si>
    <t>Reason for New Cases-Occupational License</t>
  </si>
  <si>
    <t>Reason for New Cases-Consumer</t>
  </si>
  <si>
    <t>Reason for New Cases-Public Benefit</t>
  </si>
  <si>
    <t>Reason for New Cases-Immigration</t>
  </si>
  <si>
    <t>Reason for New Cases-Clean Slate</t>
  </si>
  <si>
    <t xml:space="preserve">Reason for New Cases-Other Legal </t>
  </si>
  <si>
    <t>Reason for New Cases-ct debt</t>
  </si>
  <si>
    <t>New Cases-num aged GT 25</t>
  </si>
  <si>
    <t>New Cases-num aged 26-35</t>
  </si>
  <si>
    <t>New Cases-num aged 36-45</t>
  </si>
  <si>
    <t>New Cases-num aged 46-55</t>
  </si>
  <si>
    <t>New Cases-num aged &gt; 55</t>
  </si>
  <si>
    <t>New Cases-Age Unknown</t>
  </si>
  <si>
    <t>New Cases Race-Ethnicity-Asian</t>
  </si>
  <si>
    <t>New Cases Race-Ethnicity-Black</t>
  </si>
  <si>
    <t xml:space="preserve">New Cases Race-Ethnicity-Latino/a </t>
  </si>
  <si>
    <t>New Cases Race-Ethnicity-Native American</t>
  </si>
  <si>
    <t>New Cases Race-Ethnicity-White</t>
  </si>
  <si>
    <t>New Cases Race-Ethnicity-Other</t>
  </si>
  <si>
    <t>New Cases-num Female</t>
  </si>
  <si>
    <t>New Cases-num Male</t>
  </si>
  <si>
    <t>New Cases Tier-AB 109 Prob</t>
  </si>
  <si>
    <t xml:space="preserve">New Cases Tier-Felony Prob </t>
  </si>
  <si>
    <t>New Cases Tier-curr awaiting trial</t>
  </si>
  <si>
    <t>New Cases Tier-curr on ct prob</t>
  </si>
  <si>
    <t>New Cases Tier-spec ct prob (Behavioral, DV, drug)</t>
  </si>
  <si>
    <t>New Cases Tier-curr on Parole</t>
  </si>
  <si>
    <t>New Cases Tier-curr in cust</t>
  </si>
  <si>
    <t>New Cases Tier-Out jurisdiction</t>
  </si>
  <si>
    <t>New Cases Tier-None the above</t>
  </si>
  <si>
    <t>Outcomes-num Completed cases</t>
  </si>
  <si>
    <t>Outcomes-num Legal advice obtained</t>
  </si>
  <si>
    <t>Outcomes-num ct judgements in client's favor</t>
  </si>
  <si>
    <t>Type Matter-Consumer</t>
  </si>
  <si>
    <t>Type Matter-Domestic abuse</t>
  </si>
  <si>
    <t>Type Matter-Housing</t>
  </si>
  <si>
    <t>Type Matter-Driver's license</t>
  </si>
  <si>
    <t>Type Matter-Occupational licensing</t>
  </si>
  <si>
    <t>Type Matter-Public benefits</t>
  </si>
  <si>
    <t>Type Matter-Miscellaneous</t>
  </si>
  <si>
    <t>Obtained-Fine reductions</t>
  </si>
  <si>
    <t>Obtained-overcame housing restrictions</t>
  </si>
  <si>
    <t>Obtained-overcame driver's license restrictions</t>
  </si>
  <si>
    <t>Obtained-overcame restraining order</t>
  </si>
  <si>
    <t>Obtained-consumer relief</t>
  </si>
  <si>
    <t>Case Outcomes-num successful case closures</t>
  </si>
  <si>
    <t>Case Outcomes-num unsuc case closures</t>
  </si>
  <si>
    <t>Case Outcomes-num ct ruled against</t>
  </si>
  <si>
    <t>Case Outcomes-num client returned cust</t>
  </si>
  <si>
    <t>Case Outcomes-num other?  Please specify, as needed.</t>
  </si>
  <si>
    <t>programatic Outcomes-num clinics held at RSC</t>
  </si>
  <si>
    <t>All Enroll-num curr employed</t>
  </si>
  <si>
    <t>All Enroll-num employed, full-time (32+ hours/week)</t>
  </si>
  <si>
    <t>All Enroll-num employed, part-time (&lt;32 hours/week)</t>
  </si>
  <si>
    <t>Outcomes-num successfully completed prog (i.e, exited perm housing win 12 mos enrollment)</t>
  </si>
  <si>
    <t>Outcomes-num exited prog w at least $1000 in IDA</t>
  </si>
  <si>
    <t>unsuc exits-num fail participate in IDA</t>
  </si>
  <si>
    <t>unsuc exits-num due lack engage</t>
  </si>
  <si>
    <t>unsuc exits-num absconding</t>
  </si>
  <si>
    <t>unsuc exits-num unsuc exits</t>
  </si>
  <si>
    <t>Richmond Bld-num eligible enroll</t>
  </si>
  <si>
    <t>Richmond Bld-num enrolled</t>
  </si>
  <si>
    <t>Richmond Bld-num placed in apprenticeships</t>
  </si>
  <si>
    <t>Richmond Bld-num OSHA certs</t>
  </si>
  <si>
    <t>Richmond Bld-num Hazmat certs</t>
  </si>
  <si>
    <t>qtr</t>
  </si>
  <si>
    <t>Sorting qtr</t>
  </si>
  <si>
    <t>Richmond Bld-num part from prev qtr, if applicable</t>
  </si>
  <si>
    <t xml:space="preserve">Clean Slate-num requests for cert rehabilitation filed </t>
  </si>
  <si>
    <t>Clean Slate-num requests for cert rehabilitation granted</t>
  </si>
  <si>
    <t>HH-num parts engaged</t>
  </si>
  <si>
    <t>HH-num parts served</t>
  </si>
  <si>
    <t>HH-num active parts (excludes new parts)</t>
  </si>
  <si>
    <t>HH-num part exits</t>
  </si>
  <si>
    <t>AOD-Region new parts-East</t>
  </si>
  <si>
    <t>AOD-Region new parts-Central</t>
  </si>
  <si>
    <t>AOD-Region new parts-West</t>
  </si>
  <si>
    <t>num parts matched w Career Planner</t>
  </si>
  <si>
    <t>ACES-num parts from prev qtr, if applicable</t>
  </si>
  <si>
    <t xml:space="preserve">ACES-num new parts enrolled </t>
  </si>
  <si>
    <t>ACES-num parts employed directly following ACES</t>
  </si>
  <si>
    <t>num parts who failed complete pgm.</t>
  </si>
  <si>
    <t>Outcomes-num active parts</t>
  </si>
  <si>
    <t>prog Activities-num parts carried in from prev term</t>
  </si>
  <si>
    <t>prog Activities-numtal parts served</t>
  </si>
  <si>
    <t>prog Activities-num parts receiving Impact Coaching (=tal served)</t>
  </si>
  <si>
    <t>prog Activities-num parts engaged in financial stability svcs/Financial Boot Camp</t>
  </si>
  <si>
    <t>prog Activities-num parts engaged in legal svcs</t>
  </si>
  <si>
    <t>prog Activities-num parts engaged in active job search/job placement assistance (JPS)</t>
  </si>
  <si>
    <t>prog Activities-num parts in Back fam Workshop</t>
  </si>
  <si>
    <t>prog Activities-num parts in domestic violence/anger course</t>
  </si>
  <si>
    <t>New parts Region-Central</t>
  </si>
  <si>
    <t>New parts Region-East</t>
  </si>
  <si>
    <t>New parts Region-West</t>
  </si>
  <si>
    <t>New parts Tier-AB 109 Prob</t>
  </si>
  <si>
    <t>New parts Tier-curr awaiting trial</t>
  </si>
  <si>
    <t>New parts Tier-curr in cust</t>
  </si>
  <si>
    <t>New parts Tier-curr on ct prob</t>
  </si>
  <si>
    <t>New parts Tier-curr on Parole</t>
  </si>
  <si>
    <t xml:space="preserve">New parts Tier-Felony Prob </t>
  </si>
  <si>
    <t>New parts Tier-LT 30 days in cust, released w/in last 3 yrs.</t>
  </si>
  <si>
    <t>New parts Tier-None the above</t>
  </si>
  <si>
    <t>New parts Tier-Out jurisdiction</t>
  </si>
  <si>
    <t>New parts Tier-spec ct prob (Behavioral, DV, drug)</t>
  </si>
  <si>
    <t>New parts-Age Unknown</t>
  </si>
  <si>
    <t>New parts-Asian</t>
  </si>
  <si>
    <t>New parts-Black</t>
  </si>
  <si>
    <t>New parts-Hispanic</t>
  </si>
  <si>
    <t>New parts-Men</t>
  </si>
  <si>
    <t>New parts-Native American</t>
  </si>
  <si>
    <t>New parts-num aged &gt; 55</t>
  </si>
  <si>
    <t>New parts-num aged 26-35</t>
  </si>
  <si>
    <t>New parts-num aged 36-45</t>
  </si>
  <si>
    <t>New parts-num aged 46-55</t>
  </si>
  <si>
    <t>New parts-num aged GT 25</t>
  </si>
  <si>
    <t>New parts-Race-Ethnicity Other</t>
  </si>
  <si>
    <t>New parts-White</t>
  </si>
  <si>
    <t>New parts-Women</t>
  </si>
  <si>
    <t>Occupant Outcomes-num on-going SLE parts, excluding those newly placed</t>
  </si>
  <si>
    <t>Warehousing/Logistics part from prev qtr, if applicable</t>
  </si>
  <si>
    <t>Warehousing/Logistics enrolled</t>
  </si>
  <si>
    <t>Warehousing/Logistics parts who completed pgm</t>
  </si>
  <si>
    <t>Warehousing/Logistics certs obtained</t>
  </si>
  <si>
    <t>Warehousing/Logistics Forklift certs</t>
  </si>
  <si>
    <t>Emp Outcomes-num eligible for 6 mos. emp</t>
  </si>
  <si>
    <t xml:space="preserve">Emp Outcomes-% retained unsub. emp for 6 mos. </t>
  </si>
  <si>
    <t>Emp Outcomes-num eligible for 3 mos. emp</t>
  </si>
  <si>
    <t>Emp Outcomes-num eligible for 1 mo. emp</t>
  </si>
  <si>
    <t>Emp Outcomes-% retained unsub. emp for 1 mo.</t>
  </si>
  <si>
    <t>Reason for New Cases-emp</t>
  </si>
  <si>
    <t xml:space="preserve">Type Matter-emp </t>
  </si>
  <si>
    <t>Obtained-emp</t>
  </si>
  <si>
    <t>All Enroll emp-num enrolled in pre-emp workshop</t>
  </si>
  <si>
    <t>All Enroll emp-num completed pre-emp workshop</t>
  </si>
  <si>
    <t>All Enroll emp-num obtained new emp win 90 days enrollment</t>
  </si>
  <si>
    <t>num obtained full-time regular emp win 180 days enrollment</t>
  </si>
  <si>
    <t>All Enroll-num who left emp (at employee choice)</t>
  </si>
  <si>
    <t>All Enroll-num who left emp (at either employer choice)</t>
  </si>
  <si>
    <t>Career Advancement svcs-num participating in Transitional emp</t>
  </si>
  <si>
    <t xml:space="preserve">New Enrollee Svcs emp-num referred legal svcs </t>
  </si>
  <si>
    <t>New Enrollee Svcs emp-num who are un or under employed</t>
  </si>
  <si>
    <t>New Enrollee Svcs emp-num un-under employed referred for emp svcs</t>
  </si>
  <si>
    <t>Referred for other svcs-emp/ vocational training</t>
  </si>
  <si>
    <t>Emp Outcomes-num retained unsub emp for 6 mos.</t>
  </si>
  <si>
    <t>Emp Outcomes-num in unsub emp for 3 mos.</t>
  </si>
  <si>
    <t>Emp Outcomes-num in unsub emp for 1 mo.</t>
  </si>
  <si>
    <t>prog Activities JPS-num who obtained competitive unsub employement</t>
  </si>
  <si>
    <t>New Enrollee Svcs Housing Duration-num transitioned unsub permanent housing</t>
  </si>
  <si>
    <t>comps/Violations-num successfully discharged</t>
  </si>
  <si>
    <t>comps/Violations-num fail appear</t>
  </si>
  <si>
    <t>comps/Violations-num new offenses</t>
  </si>
  <si>
    <t>comps/Violations-num technical violations</t>
  </si>
  <si>
    <t>comps/Violations-num CAF Rejection</t>
  </si>
  <si>
    <t>PCRS comps/discharges-num successful</t>
  </si>
  <si>
    <t>PCRS comps/discharges-num unsuc</t>
  </si>
  <si>
    <t>Richmond Bld-num found unsub emp win 90 days pgm comp</t>
  </si>
  <si>
    <t>ACES-num parts rcvd ACES certification</t>
  </si>
  <si>
    <t>Richmond Bld-num completed prog; rcvd cert</t>
  </si>
  <si>
    <t>Obtained-rcvd protection: DV</t>
  </si>
  <si>
    <t>Obtained-rcvd public benefits</t>
  </si>
  <si>
    <t>Obtained-rcvd protection sub housing</t>
  </si>
  <si>
    <t xml:space="preserve">All Enroll-num rcvd tenant education </t>
  </si>
  <si>
    <t>New Enrollee Svcs Housing-num rcvd short term financial rental assistance</t>
  </si>
  <si>
    <t>num individuals sent split sentence-AB 109</t>
  </si>
  <si>
    <t>num individuals sent supervision only-AB 109</t>
  </si>
  <si>
    <t>num sent jail only-AB 109</t>
  </si>
  <si>
    <t xml:space="preserve">CAF sent Rates-AB109 </t>
  </si>
  <si>
    <t xml:space="preserve">CAF sent Rates-AB109 Female </t>
  </si>
  <si>
    <t xml:space="preserve">CAF sent Rates-AB109 3056 parole holds </t>
  </si>
  <si>
    <t xml:space="preserve">MDF sent Rates-AB109 </t>
  </si>
  <si>
    <t>MDF sent Rates-AB109 Female</t>
  </si>
  <si>
    <t>MDF sent Rates-AB109 3056 parole holds</t>
  </si>
  <si>
    <t xml:space="preserve">WCDF sent Rates-AB109 </t>
  </si>
  <si>
    <t>WCDF sent Rates-AB109 Female</t>
  </si>
  <si>
    <t>WCDF sent Rates-AB109 3056 parole holds</t>
  </si>
  <si>
    <t xml:space="preserve">MCDF sent Rates-AB109 </t>
  </si>
  <si>
    <t>MCDF sent Rates-AB109 Female</t>
  </si>
  <si>
    <t>MCDF sent Rates-AB109 3056 parole holds</t>
  </si>
  <si>
    <t xml:space="preserve">MH-num AB 109 refs </t>
  </si>
  <si>
    <t>MH-num ref Source-AB109</t>
  </si>
  <si>
    <t>MH-num ref Source-Gen Supervision</t>
  </si>
  <si>
    <t>MH-num ref Source-TAY</t>
  </si>
  <si>
    <t>MH-num ref Source-ct Prob</t>
  </si>
  <si>
    <t>MH-num ref Source-Pre-Trial</t>
  </si>
  <si>
    <t>HH-num AB109 refs</t>
  </si>
  <si>
    <t>AOD-num AB109 refs from Prob</t>
  </si>
  <si>
    <t>PCRS refs for-AODS tx.</t>
  </si>
  <si>
    <t>PCRS refs for-Mental health tx.</t>
  </si>
  <si>
    <t>PCRS refs for-Housing svcs</t>
  </si>
  <si>
    <t>PCRS refs for-emp svcs</t>
  </si>
  <si>
    <t>PCRS refs for-Legal svcs</t>
  </si>
  <si>
    <t>PCRS refs for-Mentoring</t>
  </si>
  <si>
    <t>PCRS refs for-HR360 (East-Central County)</t>
  </si>
  <si>
    <t>PCRS refs for-Reunification</t>
  </si>
  <si>
    <t>PCRS refs for-T4C</t>
  </si>
  <si>
    <t>Social Work-num refs</t>
  </si>
  <si>
    <t>Social Work-num ref outside agencies</t>
  </si>
  <si>
    <t>num refs</t>
  </si>
  <si>
    <t>refs-num aged GT 25</t>
  </si>
  <si>
    <t>refs-num aged 26-35</t>
  </si>
  <si>
    <t>refs-num aged 36-45</t>
  </si>
  <si>
    <t>refs-num aged 46-55</t>
  </si>
  <si>
    <t>refs-num aged &gt; 55</t>
  </si>
  <si>
    <t>refs-Age Unknown</t>
  </si>
  <si>
    <t>refs-refs-Asian</t>
  </si>
  <si>
    <t>refs-Black</t>
  </si>
  <si>
    <t>refs-Hispanic</t>
  </si>
  <si>
    <t>refs-Native American</t>
  </si>
  <si>
    <t>refs-White</t>
  </si>
  <si>
    <t>refs-Race/Ethnicity Other</t>
  </si>
  <si>
    <t>refs-Male</t>
  </si>
  <si>
    <t>refs-Female</t>
  </si>
  <si>
    <t>New Cases-num new refs</t>
  </si>
  <si>
    <t>num new refs rcvd</t>
  </si>
  <si>
    <t>refs-num referred</t>
  </si>
  <si>
    <t>refs-num enrolled</t>
  </si>
  <si>
    <t>refs-num exited</t>
  </si>
  <si>
    <t>refs-Latino/a</t>
  </si>
  <si>
    <t>refs-Asian/Pacific Islander</t>
  </si>
  <si>
    <t>refs-Ethnicity Other</t>
  </si>
  <si>
    <t>refs Region-Central</t>
  </si>
  <si>
    <t>refs Region-East</t>
  </si>
  <si>
    <t>refs Tier-AB 109 Prob</t>
  </si>
  <si>
    <t xml:space="preserve">refs Tier-Felony Prob </t>
  </si>
  <si>
    <t>refs Tier-LT 30 days in cust, released w/in last 3 yrs.</t>
  </si>
  <si>
    <t>refs Tier-curr awaiting trial</t>
  </si>
  <si>
    <t>refs Tier-curr on ct prob</t>
  </si>
  <si>
    <t>refs Tier-spec ct prob (Behavioral, DV, drug)</t>
  </si>
  <si>
    <t>refs Tier-curr on Parole</t>
  </si>
  <si>
    <t>refs Tier-curr in cust</t>
  </si>
  <si>
    <t>refs Tier-Out jurisdiction</t>
  </si>
  <si>
    <t>refs Tier-None the above</t>
  </si>
  <si>
    <t>num refs,tal</t>
  </si>
  <si>
    <t>num AB 109 refs</t>
  </si>
  <si>
    <t>num non AB 109 refs</t>
  </si>
  <si>
    <t>refs-num screened and accepted for housing svcs</t>
  </si>
  <si>
    <t>refs-num screened and ineligible for housing svcs</t>
  </si>
  <si>
    <t>refs Tier 1 East-refs Tier 1 East-Prob</t>
  </si>
  <si>
    <t>refs Tier 1 East-refs Tier 1 East-SLE</t>
  </si>
  <si>
    <t>refs Tier 1 East-refs Tier 1 East-Walk-in</t>
  </si>
  <si>
    <t>refs Tier 1 East-refs Tier 1 East-Network</t>
  </si>
  <si>
    <t>refs Tier 1 East-refs Tier 1 East-refs</t>
  </si>
  <si>
    <t>refs Tier 1 East-refs Tier 1 East-DVR</t>
  </si>
  <si>
    <t xml:space="preserve">refs Tier 1 East-refs Tier 1 East-Other (Centerforce, PACT, WCDF, SAFE, outreach) </t>
  </si>
  <si>
    <t>refs Tier 1 West-refs Tier 1 West-Prob</t>
  </si>
  <si>
    <t>refs Tier 1 West-refs Tier 1 West-SLE</t>
  </si>
  <si>
    <t>refs Tier 1 West-refs Tier 1 West-Walk-in</t>
  </si>
  <si>
    <t>refs Tier 1 West-refs Tier 1 West-Network</t>
  </si>
  <si>
    <t>refs Tier 1 West-refs Tier 1 West-refs</t>
  </si>
  <si>
    <t>refs Tier 1 West-refs Tier 1 West-DVR</t>
  </si>
  <si>
    <t xml:space="preserve">refs Tier 1 West-refs Tier 1 West-Other (Centerforce, PACT, WCDF, SAFE, outreach) </t>
  </si>
  <si>
    <t>refs Tier 1 Central-refs Tier 1 Central-Prob</t>
  </si>
  <si>
    <t>refs Tier 1 Central-refs Tier 1 Central-SLE</t>
  </si>
  <si>
    <t>refs Tier 1 Central-refs Tier 1 Central-Walk-in</t>
  </si>
  <si>
    <t>refs Tier 1 Central-refs Tier 1 Central-Network</t>
  </si>
  <si>
    <t>refs Tier 1 Central-refs Tier 1 Central-refs</t>
  </si>
  <si>
    <t>refs Tier 1 Central-refs Tier 1 Central-DVR</t>
  </si>
  <si>
    <t xml:space="preserve">refs Tier 1 Central-refs Tier 1 Central-Other (Centerforce, PACT, WCDF, SAFE, outreach) </t>
  </si>
  <si>
    <t>refs Tier 2 East-refs Tier 2 East-Prob</t>
  </si>
  <si>
    <t>refs Tier 2 East-refs Tier 2 East-SLE</t>
  </si>
  <si>
    <t>refs Tier 2 East-refs Tier 2 East-Walk-in</t>
  </si>
  <si>
    <t>refs Tier 2 East-refs Tier 2 East-Network</t>
  </si>
  <si>
    <t>refs Tier 2 East-refs Tier 2 East-BARM</t>
  </si>
  <si>
    <t>refs Tier 2 East-refs Tier 2 East-ReEntry Center</t>
  </si>
  <si>
    <t>refs Tier 2 East-refs Tier 2 East-DVR</t>
  </si>
  <si>
    <t xml:space="preserve">refs Tier 2 East-refs Tier 2 East-Other (WCDF, Resource Fair, Parole, CenterForce) </t>
  </si>
  <si>
    <t>refs Tier 2 West-refs Tier 2 West-Prob</t>
  </si>
  <si>
    <t>refs Tier 2 West-refs Tier 2 West-SLE</t>
  </si>
  <si>
    <t>refs Tier 2 West-refs Tier 2 West-Walk-in</t>
  </si>
  <si>
    <t>refs Tier 2 West-refs Tier 2 West-Network</t>
  </si>
  <si>
    <t>refs Tier 2 West-refs Tier 2 West-BARM</t>
  </si>
  <si>
    <t>refs Tier 2 West-refs Tier 2 West-ReEntry Center</t>
  </si>
  <si>
    <t>refs Tier 2 West-refs Tier 2 West-DVR</t>
  </si>
  <si>
    <t xml:space="preserve">refs Tier 2 West-refs Tier 2 West-Other (WCDF, Resource Fair, Parole, CenterForce) </t>
  </si>
  <si>
    <t>refs Tier 2 Central-refs Tier 2 Central-Prob</t>
  </si>
  <si>
    <t>refs Tier 2 Central-refs Tier 2 Central-SLE</t>
  </si>
  <si>
    <t>refs Tier 2 Central-refs Tier 2 Central-Walk-in</t>
  </si>
  <si>
    <t>refs Tier 2 Central-refs Tier 2 Central-Network</t>
  </si>
  <si>
    <t>refs Tier 2 Central-refs Tier 2 Central-BARM</t>
  </si>
  <si>
    <t>refs Tier 2 Central-refs Tier 2 Central-ReEntry Center</t>
  </si>
  <si>
    <t>refs Tier 2 Central-refs Tier 2 Central-DVR</t>
  </si>
  <si>
    <t xml:space="preserve">refs Tier 2 Central-refs Tier 2 Central-Other (WCDF, Resource Fair, Parole, CenterForce) </t>
  </si>
  <si>
    <t>refs Tier 3 East-refs Tier 3 East-Prob</t>
  </si>
  <si>
    <t>refs Tier 3 East-refs Tier 3 East-SLE</t>
  </si>
  <si>
    <t>refs Tier 3 East-refs Tier 3 East-Walk-in</t>
  </si>
  <si>
    <t>refs Tier 3 East-refs Tier 3 East-Network</t>
  </si>
  <si>
    <t>refs Tier 3 East-refs Tier 3 East-Federal Prob</t>
  </si>
  <si>
    <t>refs Tier 3 East-refs Tier 3 East-PACT</t>
  </si>
  <si>
    <t>refs Tier 3 East-refs Tier 3 East-BARM</t>
  </si>
  <si>
    <t>refs Tier 3 East-refs Tier 3 East-DVR</t>
  </si>
  <si>
    <t xml:space="preserve">refs Tier 3 East-refs Tier 3 East-Other (WCDF, Parole, Resource Fair) </t>
  </si>
  <si>
    <t>refs Tier 3 West-refs Tier 3 West-Prob</t>
  </si>
  <si>
    <t>refs Tier 3 West-refs Tier 3 West-SLE</t>
  </si>
  <si>
    <t>refs Tier 3 West-refs Tier 3 West-Walk-in</t>
  </si>
  <si>
    <t>refs Tier 3 West-refs Tier 3 West-Network</t>
  </si>
  <si>
    <t>refs Tier 3 West-refs Tier 3 West-Federal Prob</t>
  </si>
  <si>
    <t>refs Tier 3 West-refs Tier 3 West-PACT</t>
  </si>
  <si>
    <t>refs Tier 3 West-refs Tier 3 West-BARM</t>
  </si>
  <si>
    <t>refs Tier 3 West-refs Tier 3 West-DVR</t>
  </si>
  <si>
    <t xml:space="preserve">refs Tier 3 West-refs Tier 3 West-Other (WCDF, Parole, Resource Fair) </t>
  </si>
  <si>
    <t>refs Tier 3 Central-refs Tier 3 Central-Prob</t>
  </si>
  <si>
    <t>refs Tier 3 Central-refs Tier 3 Central-SLE</t>
  </si>
  <si>
    <t>refs Tier 3 Central-refs Tier 3 Central-Walk-in</t>
  </si>
  <si>
    <t>refs Tier 3 Central-refs Tier 3 Central-Network</t>
  </si>
  <si>
    <t>refs Tier 3 Central-refs Tier 3 Central-Federal Prob</t>
  </si>
  <si>
    <t>refs Tier 3 Central-refs Tier 3 Central-PACT</t>
  </si>
  <si>
    <t>refs Tier 3 Central-refs Tier 3 Central-BARM</t>
  </si>
  <si>
    <t>refs Tier 3 Central-refs Tier 3 Central-DVR</t>
  </si>
  <si>
    <t xml:space="preserve">refs Tier 3 Central-refs Tier 3 Central-Other (WCDF, Parole, Resource Fair) </t>
  </si>
  <si>
    <t>refs Tier 4 East-refs Tier 4 East-Prob</t>
  </si>
  <si>
    <t>refs Tier 4 East-refs Tier 4 East-SLE</t>
  </si>
  <si>
    <t>refs Tier 4 East-refs Tier 4 East-Walk-in</t>
  </si>
  <si>
    <t>refs Tier 4 East-refs Tier 4 East-Network</t>
  </si>
  <si>
    <t>refs Tier 4 East-refs Tier 4 East-Other (WCDF, ct/Pre-Trial, HealthRight 360)</t>
  </si>
  <si>
    <t>refs Tier 4 West-refs Tier 4 West-Prob</t>
  </si>
  <si>
    <t>refs Tier 4 West-refs Tier 4 West-SLE</t>
  </si>
  <si>
    <t>refs Tier 4 West-refs Tier 4 West-Walk-in</t>
  </si>
  <si>
    <t>refs Tier 4 West-refs Tier 4 West-Network</t>
  </si>
  <si>
    <t>refs Tier 4 West-refs Tier 4 West-Other (WCDF, ct/Pre-Trial, HealthRight 360)</t>
  </si>
  <si>
    <t>refs Tier 4 Central-refs Tier 4 Central-Prob</t>
  </si>
  <si>
    <t>refs Tier 4 Central-refs Tier 4 Central-SLE</t>
  </si>
  <si>
    <t>refs Tier 4 Central-refs Tier 4 Central-Walk-in</t>
  </si>
  <si>
    <t>refs Tier 4 Central-refs Tier 4 Central-Network</t>
  </si>
  <si>
    <t>refs Tier 4 Central-refs Tier 4 Central-Other (WCDF, ct/Pre-Trial, HealthRight 360)</t>
  </si>
  <si>
    <t>refs Tier 5 East-refs Tier 5 East-Prob</t>
  </si>
  <si>
    <t>refs Tier 5 East-refs Tier 5 East-SLE</t>
  </si>
  <si>
    <t>refs Tier 5 East-refs Tier 5 East-Walk-in</t>
  </si>
  <si>
    <t>refs Tier 5 East-refs Tier 5 East-Network</t>
  </si>
  <si>
    <t>refs Tier 5 East-refs Tier 5 East-Diablo Valley Ranch</t>
  </si>
  <si>
    <t>refs Tier 5 East-refs Tier 5 East-WC</t>
  </si>
  <si>
    <t>refs Tier 5 East-refs Tier 5 East-BARM</t>
  </si>
  <si>
    <t>refs Tier 5 East-refs Tier 5 East-ReEntry Center</t>
  </si>
  <si>
    <t>refs Tier 5 East-refs Tier 5 East-DVR</t>
  </si>
  <si>
    <t xml:space="preserve">refs Tier 5 East-refs Tier 5 East-Other (DA, ct, WCDF) </t>
  </si>
  <si>
    <t>refs Tier 5 West-refs Tier 5 West-Prob</t>
  </si>
  <si>
    <t>refs Tier 5 West-refs Tier 5 West-SLE</t>
  </si>
  <si>
    <t>refs Tier 5 West-refs Tier 5 West-Walk-in</t>
  </si>
  <si>
    <t>refs Tier 5 West-refs Tier 5 West-Network</t>
  </si>
  <si>
    <t>refs Tier 5 West-refs Tier 5 West-Diablo Valley Ranch</t>
  </si>
  <si>
    <t>refs Tier 5 West-refs Tier 5 West-WC</t>
  </si>
  <si>
    <t>refs Tier 5 West-refs Tier 5 West-BARM</t>
  </si>
  <si>
    <t>refs Tier 5 West-refs Tier 5 West-ReEntry Center</t>
  </si>
  <si>
    <t>refs Tier 5 West-refs Tier 5 West-DVR</t>
  </si>
  <si>
    <t xml:space="preserve">refs Tier 5 West-refs Tier 5 West-Other (DA, ct, WCDF) </t>
  </si>
  <si>
    <t>refs Tier 5 Central-refs Tier 5 Central-Prob</t>
  </si>
  <si>
    <t>refs Tier 5 Central-refs Tier 5 Central-SLE</t>
  </si>
  <si>
    <t>refs Tier 5 Central-refs Tier 5 Central-Walk-in</t>
  </si>
  <si>
    <t>refs Tier 5 Central-refs Tier 5 Central-Network</t>
  </si>
  <si>
    <t>refs Tier 5 Central-refs Tier 5 Central-Diablo Valley Ranch</t>
  </si>
  <si>
    <t>refs Tier 5 Central-refs Tier 5 Central-WC</t>
  </si>
  <si>
    <t>refs Tier 5 Central-refs Tier 5 Central-BARM</t>
  </si>
  <si>
    <t>refs Tier 5 Central-refs Tier 5 Central-ReEntry Center</t>
  </si>
  <si>
    <t>refs Tier 5 Central-refs Tier 5 Central-DVR</t>
  </si>
  <si>
    <t xml:space="preserve">refs Tier 5 Central-refs Tier 5 Central-Other (DA, ct, WCDF) </t>
  </si>
  <si>
    <t>refs Tier 6 East-refs Tier 6 East-Prob</t>
  </si>
  <si>
    <t>refs Tier 6 East-refs Tier 6 East-SLE</t>
  </si>
  <si>
    <t>refs Tier 6 East-refs Tier 6 East-Walk-in</t>
  </si>
  <si>
    <t>refs Tier 6 East-refs Tier 6 East-Network</t>
  </si>
  <si>
    <t xml:space="preserve">refs Tier 6 East-refs Tier 6 East-Other (outreach) </t>
  </si>
  <si>
    <t>refs Tier 6 West-refs Tier 6 West-Prob</t>
  </si>
  <si>
    <t>refs Tier 6 West-refs Tier 6 West-SLE</t>
  </si>
  <si>
    <t>refs Tier 6 West-refs Tier 6 West-Walk-in</t>
  </si>
  <si>
    <t>refs Tier 6 West-refs Tier 6 West-Network</t>
  </si>
  <si>
    <t xml:space="preserve">refs Tier 6 West-refs Tier 6 West-Other (outreach) </t>
  </si>
  <si>
    <t>refs Tier 6 Central-refs Tier 6 Central-Prob</t>
  </si>
  <si>
    <t>refs Tier 6 Central-refs Tier 6 Central-SLE</t>
  </si>
  <si>
    <t>refs Tier 6 Central-refs Tier 6 Central-Walk-in</t>
  </si>
  <si>
    <t>refs Tier 6 Central-refs Tier 6 Central-Network</t>
  </si>
  <si>
    <t xml:space="preserve">refs Tier 6 Central-refs Tier 6 Central-Other (outreach) </t>
  </si>
  <si>
    <t>refs Tier 7 East-refs Tier 7 East-Prob</t>
  </si>
  <si>
    <t>refs Tier 7 East-refs Tier 7 East-SLE</t>
  </si>
  <si>
    <t>refs Tier 7 East-refs Tier 7 East-Walk-in</t>
  </si>
  <si>
    <t>refs Tier 7 East-refs Tier 7 East-Network</t>
  </si>
  <si>
    <t>refs Tier 7 East-refs Tier 7 East-PACT</t>
  </si>
  <si>
    <t>refs Tier 7 East-refs Tier 7 East-Parole</t>
  </si>
  <si>
    <t xml:space="preserve">refs Tier 7 East-refs Tier 7 East-Other  (WCDF, outreach, Resource Fair, parole) </t>
  </si>
  <si>
    <t>refs Tier 7 West-refs Tier 7 West-Prob</t>
  </si>
  <si>
    <t>refs Tier 7 West-refs Tier 7 West-SLE</t>
  </si>
  <si>
    <t>refs Tier 7 West-refs Tier 7 West-Walk-in</t>
  </si>
  <si>
    <t>refs Tier 7 West-refs Tier 7 West-Network</t>
  </si>
  <si>
    <t>refs Tier 7 West-refs Tier 7 West-PACT</t>
  </si>
  <si>
    <t>refs Tier 7 West-refs Tier 7 West-Parole</t>
  </si>
  <si>
    <t xml:space="preserve">refs Tier 7 West-refs Tier 7 West-Other  (WCDF, outreach, Resource Fair, parole) </t>
  </si>
  <si>
    <t>refs Tier 7 Central-refs Tier 7 Central-Prob</t>
  </si>
  <si>
    <t>refs Tier 7 Central-refs Tier 7 Central-SLE</t>
  </si>
  <si>
    <t>refs Tier 7 Central-refs Tier 7 Central-Walk-in</t>
  </si>
  <si>
    <t>refs Tier 7 Central-refs Tier 7 Central-Network</t>
  </si>
  <si>
    <t>refs Tier 7 Central-refs Tier 7 Central-PACT</t>
  </si>
  <si>
    <t>refs Tier 7 Central-refs Tier 7 Central-Parole</t>
  </si>
  <si>
    <t xml:space="preserve">refs Tier 7 Central-refs Tier 7 Central-Other  (WCDF, outreach, Resource Fair, parole) </t>
  </si>
  <si>
    <t>refs Tier-refs Tier-Unknown</t>
  </si>
  <si>
    <t>refs-num screened and accepted for svcs</t>
  </si>
  <si>
    <t>refs-num unscreened</t>
  </si>
  <si>
    <t>New Enrollee Svcs emp and housing-num w income higher than when ref emp svcs was made</t>
  </si>
  <si>
    <t>num refs from CCCOE</t>
  </si>
  <si>
    <t>num refs from prob</t>
  </si>
  <si>
    <t>num refs total</t>
  </si>
  <si>
    <t>refs-num completed ISPs</t>
  </si>
  <si>
    <t>num pre-release refs (subset parts from above)</t>
  </si>
  <si>
    <t>num refs enrolled</t>
  </si>
  <si>
    <t>num on-going active parts, excluding new refs</t>
  </si>
  <si>
    <t>refs-Asian</t>
  </si>
  <si>
    <t xml:space="preserve">refs-Latino/a </t>
  </si>
  <si>
    <t>num Active clients at start reporting period (excludes new refs)</t>
  </si>
  <si>
    <t>New refs-num refs</t>
  </si>
  <si>
    <t>New refs-num from prob/parole</t>
  </si>
  <si>
    <t>New refs-num from Partner Agencies</t>
  </si>
  <si>
    <t>New refs-num from Public Defender's Office</t>
  </si>
  <si>
    <t>New refs-num from O Education</t>
  </si>
  <si>
    <t>New refs-num self ref</t>
  </si>
  <si>
    <t>New refs-num Other source</t>
  </si>
  <si>
    <t>New refs-Asian</t>
  </si>
  <si>
    <t>New refs-Black</t>
  </si>
  <si>
    <t>New refs-Hispanic</t>
  </si>
  <si>
    <t>New refs-Native American</t>
  </si>
  <si>
    <t>New refs-White</t>
  </si>
  <si>
    <t>New refs-Ethnicity Other</t>
  </si>
  <si>
    <t>New refs-num aged GT 25</t>
  </si>
  <si>
    <t>New refs-num aged 26-35</t>
  </si>
  <si>
    <t>New refs-num aged 36-45</t>
  </si>
  <si>
    <t>New refs-num aged 46-55</t>
  </si>
  <si>
    <t>New refs-num aged &gt; 55</t>
  </si>
  <si>
    <t>New refs-Age Unknown</t>
  </si>
  <si>
    <t>New refs Region-West</t>
  </si>
  <si>
    <t>New refs Region-Central</t>
  </si>
  <si>
    <t>New refs Region-East</t>
  </si>
  <si>
    <t>In-House Support svcs-Housing ref</t>
  </si>
  <si>
    <t>num needs assessments for AB 109 inmates-MDF</t>
  </si>
  <si>
    <t>num patients receiving MAT-MDF</t>
  </si>
  <si>
    <t>num intake screenings for AB 109 inmates-WCDF</t>
  </si>
  <si>
    <t>num patients receiving MAT-WCDF</t>
  </si>
  <si>
    <t>num intake screenings for AB 109 inmates-MCDF</t>
  </si>
  <si>
    <t>num needs assessments for AB 109 inmates-MCDF</t>
  </si>
  <si>
    <t>cr9aa_numdentalsickcallsmcdf</t>
  </si>
  <si>
    <t>cr9aa_numdentalsickcallsmdf</t>
  </si>
  <si>
    <t>cr9aa_numdentalsickcallswcdf</t>
  </si>
  <si>
    <t>cr9aa_numintakescreeningsforab109inmatesmcdf</t>
  </si>
  <si>
    <t>cr9aa_numintakescreeningsforab109inmatesmdf</t>
  </si>
  <si>
    <t>cr9aa_numintakescreeningsforab109inmateswcdf</t>
  </si>
  <si>
    <t>cr9aa_nummdsickcallsmcdf</t>
  </si>
  <si>
    <t>cr9aa_nummdsickcallsmdf</t>
  </si>
  <si>
    <t>cr9aa_nummdsickcallswcdf</t>
  </si>
  <si>
    <t>cr9aa_nummentalhealthrnsickcallsmcdf</t>
  </si>
  <si>
    <t>cr9aa_nummentalhealthrnsickcallsmdf</t>
  </si>
  <si>
    <t>cr9aa_nummentalhealthrnsickcallswcdf</t>
  </si>
  <si>
    <t>cr9aa_nummentalhealthsickcallsmcdf</t>
  </si>
  <si>
    <t>cr9aa_nummentalhealthsickcallsmdf</t>
  </si>
  <si>
    <t>cr9aa_nummentalhealthsickcallswcdf</t>
  </si>
  <si>
    <t>cr9aa_numneedsassessmentsforab109inmatesmcdf</t>
  </si>
  <si>
    <t>cr9aa_numneedsassessmentsforab109inmatesmdf</t>
  </si>
  <si>
    <t>cr9aa_numneedsassessmentsforab109inmateswcdf</t>
  </si>
  <si>
    <t>cr9aa_numnursingsickcallsmcdf</t>
  </si>
  <si>
    <t>cr9aa_numnursingsickcallsmdf</t>
  </si>
  <si>
    <t>cr9aa_numnursingsickcallswcdf</t>
  </si>
  <si>
    <t>cr9aa_numpatientsreceivingmatmcdf</t>
  </si>
  <si>
    <t>cr9aa_numpatientsreceivingmatmdf</t>
  </si>
  <si>
    <t>cr9aa_numpatientsreceivingmatwcdf</t>
  </si>
  <si>
    <t>cr9aa_numpsychiatristsickcallsmcdf</t>
  </si>
  <si>
    <t>cr9aa_numpsychiatristsickcallsmdf</t>
  </si>
  <si>
    <t>cr9aa_numpsychiatristsickcallswcdf</t>
  </si>
  <si>
    <t xml:space="preserve"> &lt;input class="form-control" id="</t>
  </si>
  <si>
    <t>}} {% endif %}"&gt;</t>
  </si>
  <si>
    <t>"  type="number" value="{% if recordCount&gt;0 %}{{myquery.results.entities[0].</t>
  </si>
  <si>
    <t>z1170-num continuing cases</t>
  </si>
  <si>
    <t>z1170-num new cases</t>
  </si>
  <si>
    <t>z1170-Males</t>
  </si>
  <si>
    <t>z1170-Females</t>
  </si>
  <si>
    <t>z1170 Region-West</t>
  </si>
  <si>
    <t>z1170 Region-Central</t>
  </si>
  <si>
    <t>z1170 Region-East</t>
  </si>
  <si>
    <t>z1170 Region-Other Counties</t>
  </si>
  <si>
    <t>z1170 Supervision Contact Level-num High</t>
  </si>
  <si>
    <t>z1170 Supervision Contact Level-num Low</t>
  </si>
  <si>
    <t>z1170 refs for-AODS tx.</t>
  </si>
  <si>
    <t>z1170 refs for-Mental health tx.</t>
  </si>
  <si>
    <t>z1170 refs for-Medical tx.</t>
  </si>
  <si>
    <t>z1170 refs for-Housing svcs</t>
  </si>
  <si>
    <t>z1170 refs for-emp svcs</t>
  </si>
  <si>
    <t>z1170 refs for-Legal svcs</t>
  </si>
  <si>
    <t>z1170 refs for-Mentoring</t>
  </si>
  <si>
    <t>z1170 refs for-HR360 (East-Central County)</t>
  </si>
  <si>
    <t>z1170 refs for-Reunification</t>
  </si>
  <si>
    <t>z1170 refs for-T4C</t>
  </si>
  <si>
    <t>z1170 Current Housing-num homeless or transient</t>
  </si>
  <si>
    <t>z1170 comps/discharges-num successful</t>
  </si>
  <si>
    <t>z1170 comps/discharges-num unsuc</t>
  </si>
  <si>
    <t>z1170 Violations-num new offenses/arrests</t>
  </si>
  <si>
    <t>z1170 Violations-num new convictions</t>
  </si>
  <si>
    <t>z1170 Violations-num revocation for technical violation</t>
  </si>
  <si>
    <t>cr9aa_averagedpocaseloadpretrial</t>
  </si>
  <si>
    <t>cr9aa_compsviolationsnumcafrejection</t>
  </si>
  <si>
    <t>cr9aa_compsviolationsnumfailappear</t>
  </si>
  <si>
    <t>cr9aa_compsviolationsnumnewoffenses</t>
  </si>
  <si>
    <t>cr9aa_compsviolationsnumsuccessfullydischarged</t>
  </si>
  <si>
    <t>cr9aa_compsviolationsnumtechnicalviolations</t>
  </si>
  <si>
    <t>cr9aa_pcrscompsdischargesnumsuccessful</t>
  </si>
  <si>
    <t>cr9aa_pcrscompsdischargesnumunsuc</t>
  </si>
  <si>
    <t>cr9aa_pcrscurrenthousingnumhomelessortransient</t>
  </si>
  <si>
    <t>cr9aa_pcrsrefsforaodstx</t>
  </si>
  <si>
    <t>cr9aa_pcrsrefsforempsvcs</t>
  </si>
  <si>
    <t>cr9aa_pcrsrefsforhousingsvcs</t>
  </si>
  <si>
    <t>cr9aa_pcrsrefsforhr360eastcentralcounty</t>
  </si>
  <si>
    <t>cr9aa_pcrsrefsforlegalsvcs</t>
  </si>
  <si>
    <t>cr9aa_pcrsrefsformentalhealthtx</t>
  </si>
  <si>
    <t>cr9aa_pcrsrefsformentoring</t>
  </si>
  <si>
    <t>cr9aa_pcrsrefsforresourceservicecenterwcounty</t>
  </si>
  <si>
    <t>cr9aa_pcrsrefsforreunification</t>
  </si>
  <si>
    <t>cr9aa_pcrsrefsfort4c</t>
  </si>
  <si>
    <t>cr9aa_pcrssupervisioncontactlevelnumaverage</t>
  </si>
  <si>
    <t>cr9aa_pcrssupervisioncontactlevelnumhigh</t>
  </si>
  <si>
    <t>cr9aa_pcrssupervisioncontactlevelnumlow</t>
  </si>
  <si>
    <t>cr9aa_pcrsviolationsnumnewconvictions</t>
  </si>
  <si>
    <t>cr9aa_pcrsviolationsnumnewoffensesarrests</t>
  </si>
  <si>
    <t>cr9aa_pcrsviolationsnumrevocationfornewarrest</t>
  </si>
  <si>
    <t>cr9aa_pcrsviolationsnumrevocationfortechvio</t>
  </si>
  <si>
    <t>cr9aa_prcsaveragedpocaseload</t>
  </si>
  <si>
    <t>cr9aa_prcsnumcentral</t>
  </si>
  <si>
    <t>cr9aa_prcsnumcontinuingcases</t>
  </si>
  <si>
    <t>cr9aa_prcsnumeast</t>
  </si>
  <si>
    <t>cr9aa_prcsnumfemales</t>
  </si>
  <si>
    <t>cr9aa_prcsnummales</t>
  </si>
  <si>
    <t>cr9aa_prcsnumnewcases</t>
  </si>
  <si>
    <t>cr9aa_prcsnumwest</t>
  </si>
  <si>
    <t>cr9aa_regioncentral</t>
  </si>
  <si>
    <t>cr9aa_regioneast</t>
  </si>
  <si>
    <t>cr9aa_regionoutcounty</t>
  </si>
  <si>
    <t>cr9aa_regionunknown</t>
  </si>
  <si>
    <t>cr9aa_regionwest</t>
  </si>
  <si>
    <t>cr9aa_supervisioncontactlevelnumaboveaverage</t>
  </si>
  <si>
    <t>cr9aa_supervisioncontactlevelnumaverage</t>
  </si>
  <si>
    <t>cr9aa_supervisioncontactlevelnumbelowaverage</t>
  </si>
  <si>
    <t>cr9aa_supervisioncontactlevelnumhigh</t>
  </si>
  <si>
    <t>cr9aa_supervisioncontactlevelnumlow</t>
  </si>
  <si>
    <t>cr9aa_supervisioncontactlevelnumnoscore</t>
  </si>
  <si>
    <t>cr9aa_z1170averagedpocaseload</t>
  </si>
  <si>
    <t>cr9aa_z1170compsdischargesnumsuccessful</t>
  </si>
  <si>
    <t>cr9aa_z1170compsdischargesnumunsuc</t>
  </si>
  <si>
    <t>cr9aa_z1170currenthousingnumhomelessortransient</t>
  </si>
  <si>
    <t>cr9aa_z1170females</t>
  </si>
  <si>
    <t>cr9aa_z1170males</t>
  </si>
  <si>
    <t>cr9aa_z1170numcontinuingcases</t>
  </si>
  <si>
    <t>cr9aa_z1170numnewcases</t>
  </si>
  <si>
    <t>cr9aa_z1170refsforaodstx</t>
  </si>
  <si>
    <t>cr9aa_z1170refsforempsvcs</t>
  </si>
  <si>
    <t>cr9aa_z1170refsforhousingsvcs</t>
  </si>
  <si>
    <t>cr9aa_z1170refsforhr360eastcentralcounty</t>
  </si>
  <si>
    <t>cr9aa_z1170refsforlegalsvcs</t>
  </si>
  <si>
    <t>cr9aa_z1170refsformedicaltx</t>
  </si>
  <si>
    <t>cr9aa_z1170refsformentalhealthtx</t>
  </si>
  <si>
    <t>cr9aa_z1170refsformentoring</t>
  </si>
  <si>
    <t>cr9aa_z1170refsforresourceservicecenterwestcty</t>
  </si>
  <si>
    <t>cr9aa_z1170refsforreunification</t>
  </si>
  <si>
    <t>cr9aa_z1170refsfort4c</t>
  </si>
  <si>
    <t>cr9aa_z1170regioncentral</t>
  </si>
  <si>
    <t>cr9aa_z1170regioneast</t>
  </si>
  <si>
    <t>cr9aa_z1170regionothercounties</t>
  </si>
  <si>
    <t>cr9aa_z1170regionwest</t>
  </si>
  <si>
    <t>cr9aa_z1170supervisioncontactlevelnumaverage</t>
  </si>
  <si>
    <t>cr9aa_z1170supervisioncontactlevelnumhigh</t>
  </si>
  <si>
    <t>cr9aa_z1170supervisioncontactlevelnumlow</t>
  </si>
  <si>
    <t>cr9aa_z1170violationsnumnewconvictions</t>
  </si>
  <si>
    <t>cr9aa_z1170violationsnumnewoffensesarrests</t>
  </si>
  <si>
    <t>cr9aa_z1170violationsnumrevocationfortechnicalv</t>
  </si>
  <si>
    <t>cr9aa_numaged2635</t>
  </si>
  <si>
    <t>cr9aa_numaged3645</t>
  </si>
  <si>
    <t>cr9aa_numaged4655</t>
  </si>
  <si>
    <t>cr9aa_numaged55</t>
  </si>
  <si>
    <t>cr9aa_numagedgt25</t>
  </si>
  <si>
    <t>cr9aa_numagedunknown</t>
  </si>
  <si>
    <t>cr9aa_numcontinuingcasespretrial</t>
  </si>
  <si>
    <t>cr9aa_numcurremployed</t>
  </si>
  <si>
    <t>cr9aa_numhomeless</t>
  </si>
  <si>
    <t>cr9aa_nummennewcases</t>
  </si>
  <si>
    <t>cr9aa_numnewclientsassessedpretrial</t>
  </si>
  <si>
    <t>cr9aa_numpermanentlyhoused</t>
  </si>
  <si>
    <t>cr9aa_numstartingpretrialsupervisionnewcases</t>
  </si>
  <si>
    <t>cr9aa_numunemployed</t>
  </si>
  <si>
    <t>cr9aa_numwomennewcases</t>
  </si>
  <si>
    <t>cr9aa_newpartsageunknown</t>
  </si>
  <si>
    <t>cr9aa_newpartsasian</t>
  </si>
  <si>
    <t>cr9aa_newpartsblack</t>
  </si>
  <si>
    <t>cr9aa_newpartshispanic</t>
  </si>
  <si>
    <t>cr9aa_newpartsmen</t>
  </si>
  <si>
    <t>cr9aa_newpartsnativeamerican</t>
  </si>
  <si>
    <t>cr9aa_newpartsnumaged2635</t>
  </si>
  <si>
    <t>cr9aa_newpartsnumaged3645</t>
  </si>
  <si>
    <t>cr9aa_newpartsnumaged4655</t>
  </si>
  <si>
    <t>cr9aa_newpartsnumaged55</t>
  </si>
  <si>
    <t>cr9aa_newpartsnumagedgt25</t>
  </si>
  <si>
    <t>cr9aa_newpartsraceethnicityother</t>
  </si>
  <si>
    <t>cr9aa_newpartsregioncentral</t>
  </si>
  <si>
    <t>cr9aa_newpartsregioneast</t>
  </si>
  <si>
    <t>cr9aa_newpartsregionwest</t>
  </si>
  <si>
    <t>cr9aa_newpartstierab109prob</t>
  </si>
  <si>
    <t>cr9aa_newpartstiercurrawaitingtrial</t>
  </si>
  <si>
    <t>cr9aa_newpartstiercurrincust</t>
  </si>
  <si>
    <t>cr9aa_newpartstiercurronctprob</t>
  </si>
  <si>
    <t>cr9aa_newpartstiercurronparole</t>
  </si>
  <si>
    <t>cr9aa_newpartstierfelonyprob</t>
  </si>
  <si>
    <t>cr9aa_newpartstierlt30daysincustreleasedwinl</t>
  </si>
  <si>
    <t>cr9aa_newpartstiernonetheabove</t>
  </si>
  <si>
    <t>cr9aa_newpartstieroutjurisdiction</t>
  </si>
  <si>
    <t>cr9aa_newpartstierspecctprobbehavioraldvdrug</t>
  </si>
  <si>
    <t>cr9aa_newpartswhite</t>
  </si>
  <si>
    <t>cr9aa_newpartswomen</t>
  </si>
  <si>
    <t>cr9aa_numab109refs</t>
  </si>
  <si>
    <t>cr9aa_numnonab109refs</t>
  </si>
  <si>
    <t>cr9aa_numrefsfromcccoe</t>
  </si>
  <si>
    <t>cr9aa_numrefsfromprob</t>
  </si>
  <si>
    <t>cr9aa_numrefstotal</t>
  </si>
  <si>
    <t>cr9aa_refsnumcompletedisps</t>
  </si>
  <si>
    <t>cr9aa_aodnumab109icmintensivecasemanagement</t>
  </si>
  <si>
    <t>cr9aa_aodnumab109refsfromprob</t>
  </si>
  <si>
    <t>cr9aa_aodnumenrolledab109outpatients</t>
  </si>
  <si>
    <t>cr9aa_aodnumenrolledab109residentialtx</t>
  </si>
  <si>
    <t>cr9aa_aodnumfailedkeepappt</t>
  </si>
  <si>
    <t>cr9aa_aodnumfemales</t>
  </si>
  <si>
    <t>cr9aa_aodnummales</t>
  </si>
  <si>
    <t>cr9aa_aodnumnolongerinprogduectorcriminalinvol</t>
  </si>
  <si>
    <t>cr9aa_aodnumnosvcssought</t>
  </si>
  <si>
    <t>cr9aa_aodnumoutpatientsuccessfullycompletedtrea</t>
  </si>
  <si>
    <t>cr9aa_aodnumpending</t>
  </si>
  <si>
    <t>cr9aa_aodnumresidentialsuccessfullycompletedtre</t>
  </si>
  <si>
    <t>cr9aa_aodnumscreenedassessed</t>
  </si>
  <si>
    <t>cr9aa_aodnumserved</t>
  </si>
  <si>
    <t>cr9aa_aodnumunsucdischarges</t>
  </si>
  <si>
    <t>cr9aa_aodregionnewpartscentral</t>
  </si>
  <si>
    <t>cr9aa_aodregionnewpartseast</t>
  </si>
  <si>
    <t>cr9aa_aodregionnewpartswest</t>
  </si>
  <si>
    <t>cr9aa_hhnumab109refs</t>
  </si>
  <si>
    <t>cr9aa_hhnumabsconding</t>
  </si>
  <si>
    <t>cr9aa_hhnumactivepartsexcludesnewparts</t>
  </si>
  <si>
    <t>cr9aa_hhnumbednightsbrookside</t>
  </si>
  <si>
    <t>cr9aa_hhnumbednightsconcord</t>
  </si>
  <si>
    <t>cr9aa_hhnumfailedkeepappt</t>
  </si>
  <si>
    <t>cr9aa_hhnumincustscreenings</t>
  </si>
  <si>
    <t>cr9aa_hhnummovedrelocated</t>
  </si>
  <si>
    <t>cr9aa_hhnumnolongerinprogduectorcriminalinvolv</t>
  </si>
  <si>
    <t>cr9aa_hhnumnolongerinprogduefailmeetreqs</t>
  </si>
  <si>
    <t>cr9aa_hhnumnosvcssought</t>
  </si>
  <si>
    <t>cr9aa_hhnumnotengagednoshowsornonresponsive</t>
  </si>
  <si>
    <t>cr9aa_hhnumpartexits</t>
  </si>
  <si>
    <t>cr9aa_hhnumpartsengaged</t>
  </si>
  <si>
    <t>cr9aa_hhnumpartsserved</t>
  </si>
  <si>
    <t>cr9aa_hhnumpending</t>
  </si>
  <si>
    <t>cr9aa_hhnumplacedacceptedsvcs</t>
  </si>
  <si>
    <t>cr9aa_hhnumscreenedassessed</t>
  </si>
  <si>
    <t>cr9aa_hhnumserved</t>
  </si>
  <si>
    <t>cr9aa_hhnumsuccessfulexits</t>
  </si>
  <si>
    <t>cr9aa_hhnumsuccessfullycompleted</t>
  </si>
  <si>
    <t>cr9aa_hhnumunsuccesfulexits</t>
  </si>
  <si>
    <t>cr9aa_mhnumab109navigationlinkages</t>
  </si>
  <si>
    <t>cr9aa_mhnumab109outpatients</t>
  </si>
  <si>
    <t>cr9aa_mhnumab109refs</t>
  </si>
  <si>
    <t>cr9aa_mhnumactiveclients</t>
  </si>
  <si>
    <t>cr9aa_mhnumactiveclientsinpatient</t>
  </si>
  <si>
    <t>cr9aa_mhnumactiveclientsoutpatient</t>
  </si>
  <si>
    <t>cr9aa_mhnumcancelledbydpo</t>
  </si>
  <si>
    <t>cr9aa_mhnumclientssuccessfullyexitedfromforensi</t>
  </si>
  <si>
    <t>cr9aa_mhnumclientssuccessfullyexitedlinkagesvcs</t>
  </si>
  <si>
    <t>cr9aa_mhnumdeclinedsvcs</t>
  </si>
  <si>
    <t>cr9aa_mhnumfailedkeepappt</t>
  </si>
  <si>
    <t>cr9aa_mhnumincustscreenings</t>
  </si>
  <si>
    <t>cr9aa_mhnumnewclientsengaged</t>
  </si>
  <si>
    <t>cr9aa_mhnumpending</t>
  </si>
  <si>
    <t>cr9aa_mhnumrefsourceab109</t>
  </si>
  <si>
    <t>cr9aa_mhnumrefsourcectprob</t>
  </si>
  <si>
    <t>cr9aa_mhnumrefsourcegensupervision</t>
  </si>
  <si>
    <t>cr9aa_mhnumrefsourcepretrial</t>
  </si>
  <si>
    <t>cr9aa_mhnumrefsourcetay</t>
  </si>
  <si>
    <t>cr9aa_mhnumscreenedassessed</t>
  </si>
  <si>
    <t>cr9aa_mhnumunsucexits</t>
  </si>
  <si>
    <t>cr9aa_mhnumwithdrawnduewarrantorrevocation</t>
  </si>
  <si>
    <t>cr9aa_mhregioncentral</t>
  </si>
  <si>
    <t>cr9aa_mhregioneast</t>
  </si>
  <si>
    <t>cr9aa_mhregionwest</t>
  </si>
  <si>
    <t>cr9aa_numab109jailonlyparole</t>
  </si>
  <si>
    <t>cr9aa_numab109jailonlypc1170h</t>
  </si>
  <si>
    <t>cr9aa_numab109jailonlyprcs</t>
  </si>
  <si>
    <t>cr9aa_numab109splitsentencesparole</t>
  </si>
  <si>
    <t>cr9aa_numab109splitsentencespc1170h</t>
  </si>
  <si>
    <t>cr9aa_numab109splitsentencesprcs</t>
  </si>
  <si>
    <t>cr9aa_numab109supervisiononlyparole</t>
  </si>
  <si>
    <t>cr9aa_numab109supervisiononlypc1170h</t>
  </si>
  <si>
    <t>cr9aa_numab109supervisiononlyprcs</t>
  </si>
  <si>
    <t>cr9aa_numallothernonab109feloniesparole</t>
  </si>
  <si>
    <t>cr9aa_numallothernonab109feloniespc1170h</t>
  </si>
  <si>
    <t>cr9aa_numallothernonab109feloniesprcs</t>
  </si>
  <si>
    <t>cr9aa_numtalab109sentencesnopc3455pc300008paro</t>
  </si>
  <si>
    <t>cr9aa_numtalab109sentencesnopc3455pc300008pc1</t>
  </si>
  <si>
    <t>cr9aa_numtalab109sentencesnopc3455pc300008prcs</t>
  </si>
  <si>
    <t>cr9aa_numwnewchargesparole</t>
  </si>
  <si>
    <t>cr9aa_numwnewchargespc1170h</t>
  </si>
  <si>
    <t>cr9aa_numwnewchargesprcs</t>
  </si>
  <si>
    <t>cr9aa_numwnewconvictionsparole</t>
  </si>
  <si>
    <t>cr9aa_numwnewconvictionspc1170h</t>
  </si>
  <si>
    <t>cr9aa_numwnewconvictionsprcs</t>
  </si>
  <si>
    <t>cr9aa_numreferralstotal=$("#cr9aa_numreferralstotal").val();</t>
  </si>
  <si>
    <t xml:space="preserve">var </t>
  </si>
  <si>
    <t>").val();</t>
  </si>
  <si>
    <t>cr9aa_numreferralstotal: Number(cr9aa_numreferralstotal)</t>
  </si>
  <si>
    <t>"</t>
  </si>
  <si>
    <t>": Number(</t>
  </si>
  <si>
    <t>cr9aa_numnewcalls</t>
  </si>
  <si>
    <t>cr9aa_numfollowupcalls</t>
  </si>
  <si>
    <t>cr9aa_num5150s</t>
  </si>
  <si>
    <t xml:space="preserve">CAF sent Rates-AB109 3056 comm </t>
  </si>
  <si>
    <t>CAF sent Rates-AB109 prison/jail comm (1170)</t>
  </si>
  <si>
    <t>CAF sent Rates-Total 3056 holds &amp; comm</t>
  </si>
  <si>
    <t>CAF sent Rates-Total 1170 comm</t>
  </si>
  <si>
    <t xml:space="preserve">MDF sent Rates-AB109 3056 comm </t>
  </si>
  <si>
    <t>MDF sent Rates-AB109 prison/jail comm (1170)</t>
  </si>
  <si>
    <t>MDF sent Rates-Total 3056 holds &amp; comm</t>
  </si>
  <si>
    <t>MDF sent Rates-Total 1170 comm</t>
  </si>
  <si>
    <t xml:space="preserve">WCDF sent Rates-AB109 3056 comm </t>
  </si>
  <si>
    <t>WCDF sent Rates-AB109 prison/jail comm (1170)</t>
  </si>
  <si>
    <t>WCDF sent Rates-Total 3056 holds &amp; comm</t>
  </si>
  <si>
    <t>WCDF sent Rates-Total 1170 comm</t>
  </si>
  <si>
    <t xml:space="preserve">MCDF sent Rates-AB109 3056 comm </t>
  </si>
  <si>
    <t>MCDF sent Rates-AB109 prison/jail comm (1170)</t>
  </si>
  <si>
    <t>MCDF sent Rates-Total 3056 holds &amp; comm</t>
  </si>
  <si>
    <t>MCDF sent Rates-Total 1170 comm</t>
  </si>
  <si>
    <t>Overall Facilities-Total 3056 holds &amp; commtal</t>
  </si>
  <si>
    <t>Overall Facilities-Total 1170 commtal</t>
  </si>
  <si>
    <t>Other cust Data-Parole commtal</t>
  </si>
  <si>
    <t>Other cust Data-1170 commtal</t>
  </si>
  <si>
    <t>avg DPO caseload-Pre-Trial</t>
  </si>
  <si>
    <t>PCRS Supervision Contact Level-num avg</t>
  </si>
  <si>
    <t>PRCS-avg DPO caseload</t>
  </si>
  <si>
    <t>Supervision contact level-num avg</t>
  </si>
  <si>
    <t>Supervision contact level-num Below avg</t>
  </si>
  <si>
    <t>Supervision contact level-numAbove avg</t>
  </si>
  <si>
    <t>z1170 Supervision Contact Level-num avg</t>
  </si>
  <si>
    <t>z1170-avg DPO caseload</t>
  </si>
  <si>
    <t>Clean Slate-avg num petitions filed per individual*</t>
  </si>
  <si>
    <t>Clean Slate-avg num petitions granted per individual*</t>
  </si>
  <si>
    <t>CAF-Count (avg for the reporting period)</t>
  </si>
  <si>
    <t>Overall Facilities-count avg</t>
  </si>
  <si>
    <t>Overall Facilities-AB109 avg</t>
  </si>
  <si>
    <t>Overall Facilities-AB109 Female avg</t>
  </si>
  <si>
    <t>Overall Facilities-AB109 3056 parole holds avg</t>
  </si>
  <si>
    <t>Overall Facilities-AB109 3056 comm avg</t>
  </si>
  <si>
    <t>Overall Facilities-AB109 prison/jail comm (1170) avg</t>
  </si>
  <si>
    <t>Overall Facilities-1110(h): avg days in cust</t>
  </si>
  <si>
    <t>Overall Facilities-Parole (sent): avg days in cust</t>
  </si>
  <si>
    <t xml:space="preserve">Overall Facilities-Parole (holds/dropped): avg days in cust </t>
  </si>
  <si>
    <t>Other cust Data-Gang members avg</t>
  </si>
  <si>
    <t>Other cust Data-Protective cust inmates avg</t>
  </si>
  <si>
    <t>Other cust Data-PC 187 inmates avg</t>
  </si>
  <si>
    <t>Other cust Data-medical inmates avg</t>
  </si>
  <si>
    <t>Other cust Data-Parole Violation (avg days in cust) avg</t>
  </si>
  <si>
    <t>Other cust Data-Recidivism Rate  avg</t>
  </si>
  <si>
    <t>All Enroll-avg hourly rate pay for full-time workers</t>
  </si>
  <si>
    <t>All Enroll-avg hourly rate pay for part-time workers</t>
  </si>
  <si>
    <t>New Enrollee Svcs Housing-avg num parts per Case Mgr.</t>
  </si>
  <si>
    <t>New Enrollee Svcs Housing-num West County SLE beds available, on avg</t>
  </si>
  <si>
    <t>New Enrollee Svcs Housing-num West County SLE beds occupied, on avg</t>
  </si>
  <si>
    <t>New Enrollee Svcs Housing-num Central County SLE beds available, on avg</t>
  </si>
  <si>
    <t>New Enrollee Svcs Housing-num Central County SLE beds occupied, on avg</t>
  </si>
  <si>
    <t>New Enrollee Svcs Housing-num East County SLE beds available, on avg</t>
  </si>
  <si>
    <t>New Enrollee Svcs Housing-num East County SLE beds occupied, on avg</t>
  </si>
  <si>
    <t>avg number mentees/mentor</t>
  </si>
  <si>
    <t>In-House Support svcs-avg num supportive svcs/person</t>
  </si>
  <si>
    <t>cr9aa_bookingsciterelease</t>
  </si>
  <si>
    <t>cr9aa_bookingsnumcaf2bookings</t>
  </si>
  <si>
    <t>cr9aa_bookingsnummdf1bookings</t>
  </si>
  <si>
    <t>cr9aa_bookingsnumpretrialprogrelease</t>
  </si>
  <si>
    <t>cr9aa_bookingspc849nocharge</t>
  </si>
  <si>
    <t>cr9aa_bookingsreleaseor</t>
  </si>
  <si>
    <t>cr9aa_cafcountaverageforthereportingperiod</t>
  </si>
  <si>
    <t>cr9aa_cafsentratesab109</t>
  </si>
  <si>
    <t>cr9aa_cafsentratesab1093056comm</t>
  </si>
  <si>
    <t>cr9aa_cafsentratesab1093056paroleholds</t>
  </si>
  <si>
    <t>cr9aa_cafsentratesab109female</t>
  </si>
  <si>
    <t>cr9aa_cafsentratesab109prisonjailcomm1170</t>
  </si>
  <si>
    <t>cr9aa_cafsentratestotal1170comm</t>
  </si>
  <si>
    <t>cr9aa_cafsentratestotal3056holdscomm</t>
  </si>
  <si>
    <t>cr9aa_mcdfcount</t>
  </si>
  <si>
    <t>cr9aa_mcdfsentratesab109</t>
  </si>
  <si>
    <t>cr9aa_mcdfsentratesab1093056comm</t>
  </si>
  <si>
    <t>cr9aa_mcdfsentratesab1093056paroleholds</t>
  </si>
  <si>
    <t>cr9aa_mcdfsentratesab109female</t>
  </si>
  <si>
    <t>cr9aa_mcdfsentratesab109prisonjailcomm1170</t>
  </si>
  <si>
    <t>cr9aa_mcdfsentratestotal1170comm</t>
  </si>
  <si>
    <t>cr9aa_mcdfsentratestotal3056holdscomm</t>
  </si>
  <si>
    <t>cr9aa_mdfcount</t>
  </si>
  <si>
    <t>cr9aa_mdfsentratesab109</t>
  </si>
  <si>
    <t>cr9aa_mdfsentratesab1093056comm</t>
  </si>
  <si>
    <t>cr9aa_mdfsentratesab1093056paroleholds</t>
  </si>
  <si>
    <t>cr9aa_mdfsentratesab109female</t>
  </si>
  <si>
    <t>cr9aa_mdfsentratesab109prisonjailcomm1170</t>
  </si>
  <si>
    <t>cr9aa_mdfsentratestotal1170comm</t>
  </si>
  <si>
    <t>cr9aa_mdfsentratestotal3056holdscomm</t>
  </si>
  <si>
    <t>cr9aa_mwpnumcompletedprogreqs</t>
  </si>
  <si>
    <t>cr9aa_mwpnumenrolled</t>
  </si>
  <si>
    <t>cr9aa_mwpnummenattendedmcdfweeklymeetingsonavg</t>
  </si>
  <si>
    <t>cr9aa_mwpnummenattendedmdfweeklymeetingsonavg</t>
  </si>
  <si>
    <t>cr9aa_mwpnummenattendedwcdfweeklymeetingsonavg</t>
  </si>
  <si>
    <t>cr9aa_othercustdata1170commtal</t>
  </si>
  <si>
    <t>cr9aa_othercustdataflashincarcerations3454pctal</t>
  </si>
  <si>
    <t>cr9aa_othercustdatagangmembersavg</t>
  </si>
  <si>
    <t>cr9aa_othercustdatalongest1170commitmenttal</t>
  </si>
  <si>
    <t>cr9aa_othercustdatamedicalinmatesavg</t>
  </si>
  <si>
    <t>cr9aa_othercustdatamentalhealthinmatestal</t>
  </si>
  <si>
    <t>cr9aa_othercustdataparolecommtal</t>
  </si>
  <si>
    <t>cr9aa_othercustdataparoleholdstal</t>
  </si>
  <si>
    <t>cr9aa_othercustdataparoleviolationavgdaysincust</t>
  </si>
  <si>
    <t>cr9aa_othercustdatapc187inmatesavg</t>
  </si>
  <si>
    <t>cr9aa_othercustdataprcsholds3453pctal</t>
  </si>
  <si>
    <t>cr9aa_othercustdataprcsocwholdstal</t>
  </si>
  <si>
    <t>cr9aa_othercustdataprcsviolations3455pctal</t>
  </si>
  <si>
    <t>cr9aa_othercustdataprotectivecustinmatesavg</t>
  </si>
  <si>
    <t>cr9aa_othercustdatarecidivismrateavg</t>
  </si>
  <si>
    <t>cr9aa_overallfacilities1110haveragedaysincust</t>
  </si>
  <si>
    <t>cr9aa_overallfacilitiesab1093056commavg</t>
  </si>
  <si>
    <t>cr9aa_overallfacilitiesab1093056paroleholdsaver</t>
  </si>
  <si>
    <t>cr9aa_overallfacilitiesab109average</t>
  </si>
  <si>
    <t>cr9aa_overallfacilitiesab109femaleaverage</t>
  </si>
  <si>
    <t>cr9aa_overallfacilitiesab109prisonjailcomm1170a</t>
  </si>
  <si>
    <t>cr9aa_overallfacilitiescountaverage</t>
  </si>
  <si>
    <t>cr9aa_overallfacilitiesparoleholdsdroppedavgday</t>
  </si>
  <si>
    <t>cr9aa_overallfacilitiesparolesentaveragedaysin</t>
  </si>
  <si>
    <t>cr9aa_overallfacilitiestotal1170commtal</t>
  </si>
  <si>
    <t>cr9aa_overallfacilitiestotal3056holdscommtal</t>
  </si>
  <si>
    <t>cr9aa_wcdfcount</t>
  </si>
  <si>
    <t>cr9aa_wcdfsentratesab109</t>
  </si>
  <si>
    <t>cr9aa_wcdfsentratesab1093056comm</t>
  </si>
  <si>
    <t>cr9aa_wcdfsentratesab1093056paroleholds</t>
  </si>
  <si>
    <t>cr9aa_wcdfsentratesab109female</t>
  </si>
  <si>
    <t>cr9aa_wcdfsentratesab109prisonjailcomm1170</t>
  </si>
  <si>
    <t>cr9aa_wcdfsentratestotal1170comm</t>
  </si>
  <si>
    <t>cr9aa_wcdfsentratestotal3056holdscomm</t>
  </si>
  <si>
    <t>Emp Outcomes-num w pay rate LT $15/hr-6 mos.</t>
  </si>
  <si>
    <t>Emp Outcomes-num w pay rate LT $15/hr-1 mo</t>
  </si>
  <si>
    <t>Emp Outcomes-num w pay rate LT $15/hr-3 mos</t>
  </si>
  <si>
    <t>Emp Outcomes-% retained unsub. emp for 3 mos</t>
  </si>
  <si>
    <t>cr9aa_acesnumnewpartsenrolled</t>
  </si>
  <si>
    <t>cr9aa_acesnumpartsemployeddirectlyfollowingaces</t>
  </si>
  <si>
    <t>cr9aa_acesnumpartsfromprevqtrifapplicable</t>
  </si>
  <si>
    <t>cr9aa_acesnumpartsrcvdacescertification</t>
  </si>
  <si>
    <t>cr9aa_acesnumtrainingscohortsconducted</t>
  </si>
  <si>
    <t>cr9aa_empoutcomesnumeligiblefor1moemp</t>
  </si>
  <si>
    <t>cr9aa_empoutcomesnumeligiblefor3mosemp</t>
  </si>
  <si>
    <t>cr9aa_empoutcomesnumeligiblefor6mosemp</t>
  </si>
  <si>
    <t>cr9aa_empoutcomesnuminunsubempfor1mo</t>
  </si>
  <si>
    <t>cr9aa_empoutcomesnuminunsubempfor3mos</t>
  </si>
  <si>
    <t>cr9aa_empoutcomesnumwpayratelt15hr1mo</t>
  </si>
  <si>
    <t>cr9aa_empoutcomesnumwpayratelt15hr3mos</t>
  </si>
  <si>
    <t>cr9aa_empoutcomesnumwpayratelt15hr6mos</t>
  </si>
  <si>
    <t>cr9aa_empoutcomesretainedunsubempfor1mo</t>
  </si>
  <si>
    <t>cr9aa_empoutcomesretainedunsubempfor3mos</t>
  </si>
  <si>
    <t>cr9aa_empoutcomesretainedunsubempfor6mos</t>
  </si>
  <si>
    <t>cr9aa_numassessedforsvcs</t>
  </si>
  <si>
    <t>cr9aa_numcompletedojt</t>
  </si>
  <si>
    <t>cr9aa_numenrolledinojtwioa</t>
  </si>
  <si>
    <t>cr9aa_numenrolledinsvcs</t>
  </si>
  <si>
    <t>cr9aa_numispsdeveloped</t>
  </si>
  <si>
    <t>cr9aa_numpartsmatchedwcareerplanner</t>
  </si>
  <si>
    <t>cr9aa_numpartswhofailedcompletepgm</t>
  </si>
  <si>
    <t>cr9aa_numrefs</t>
  </si>
  <si>
    <t>cr9aa_posttrainingnumdeemedworkready</t>
  </si>
  <si>
    <t>cr9aa_posttrainingnumreceivingretentionsvcs</t>
  </si>
  <si>
    <t>cr9aa_posttrainingnumsuccessfullycompletedreten</t>
  </si>
  <si>
    <t>cr9aa_reasonforunsuccesfulexitabsconding</t>
  </si>
  <si>
    <t>cr9aa_reasonforunsuccesfulexitctorcriminalinvol</t>
  </si>
  <si>
    <t>cr9aa_reasonforunsuccesfulexitdeceased</t>
  </si>
  <si>
    <t>cr9aa_reasonforunsuccesfulexitfailmeetprogreqs</t>
  </si>
  <si>
    <t>cr9aa_reasonforunsuccesfulexitlackengageunrespo</t>
  </si>
  <si>
    <t>cr9aa_reasonforunsuccesfulexitprobrevoked</t>
  </si>
  <si>
    <t>cr9aa_refsageunknown</t>
  </si>
  <si>
    <t>cr9aa_refsblack</t>
  </si>
  <si>
    <t>cr9aa_refsfemale</t>
  </si>
  <si>
    <t>cr9aa_refshispanic</t>
  </si>
  <si>
    <t>cr9aa_refsmale</t>
  </si>
  <si>
    <t>cr9aa_refsnativeamerican</t>
  </si>
  <si>
    <t>cr9aa_refsnumaged2635</t>
  </si>
  <si>
    <t>cr9aa_refsnumaged3645</t>
  </si>
  <si>
    <t>cr9aa_refsnumaged4655</t>
  </si>
  <si>
    <t>cr9aa_refsnumaged55</t>
  </si>
  <si>
    <t>cr9aa_refsnumagedgt25</t>
  </si>
  <si>
    <t>cr9aa_refsraceethnicityother</t>
  </si>
  <si>
    <t>cr9aa_refsrefsasian</t>
  </si>
  <si>
    <t>cr9aa_refswhite</t>
  </si>
  <si>
    <t>cr9aa_regionothercounty</t>
  </si>
  <si>
    <t>cr9aa_richmondbldnumcompletedprogrcvdcert</t>
  </si>
  <si>
    <t>cr9aa_richmondbldnumeligibleenroll</t>
  </si>
  <si>
    <t>cr9aa_richmondbldnumenrolled</t>
  </si>
  <si>
    <t>cr9aa_richmondbldnumfoundunsubempwin90dayspgmc</t>
  </si>
  <si>
    <t>cr9aa_richmondbldnumhazmatcerts</t>
  </si>
  <si>
    <t>cr9aa_richmondbldnumoshacerts</t>
  </si>
  <si>
    <t>cr9aa_richmondbldnumpartfromprevqtrifapplicable</t>
  </si>
  <si>
    <t>cr9aa_richmondbldnumplacedinapprenticeships</t>
  </si>
  <si>
    <t>cr9aa_warehousinglogisticscertsobtained</t>
  </si>
  <si>
    <t>cr9aa_warehousinglogisticsenrolled</t>
  </si>
  <si>
    <t>cr9aa_warehousinglogisticsforkliftcerts</t>
  </si>
  <si>
    <t>cr9aa_warehousinglogisticspartfromprevqtrifappl</t>
  </si>
  <si>
    <t>cr9aa_warehousinglogisticspartswhocompletedpgm</t>
  </si>
  <si>
    <t>cr9aa_empoutcomesnumretainedunsubempfor6mos</t>
  </si>
  <si>
    <t>ACER-num rec rep at 1st appearance eq num defendants rep at arraign</t>
  </si>
  <si>
    <t>Early Rep-num EarlyRep parts appear at arraign ct date w EarlyRep attny</t>
  </si>
  <si>
    <t xml:space="preserve">Early Rep-num EarlyRep parts failing appear at arraign ct date </t>
  </si>
  <si>
    <t>Reach-num women enrolled</t>
  </si>
  <si>
    <t>Reach-num women attended WCDF weekly mtgs (on avg)</t>
  </si>
  <si>
    <t>MWP-num men attended WCDF weekly mtg (on avg)</t>
  </si>
  <si>
    <t>MWP-num men attended MCDF weekly mtg (on avg)</t>
  </si>
  <si>
    <t>MWP-num men attended MDF weekly mtg (on avg)</t>
  </si>
  <si>
    <t>In-House Support svcs-Recovery mtg</t>
  </si>
  <si>
    <t>cr9aa_reachnumwomenattendedwcdfweeklymtgsonavg</t>
  </si>
  <si>
    <t>cr9aa_reachnumwomenenrolled</t>
  </si>
  <si>
    <t>PCRS refs for-Resource svc Center (West County)</t>
  </si>
  <si>
    <t>z1170 refs for-Resource svc Center (West County)</t>
  </si>
  <si>
    <t>Outcomes-num Brief svc</t>
  </si>
  <si>
    <t>Outcomes-num enrolled in at least 1 svc</t>
  </si>
  <si>
    <t>prog Activities-num rcvd a svc plan (=total served)</t>
  </si>
  <si>
    <t>Reasons for Incomplete-Relocation/ Case xfer</t>
  </si>
  <si>
    <t>unsuc exits-num due relocation/case xfer</t>
  </si>
  <si>
    <t>New Enrollee Outcomes unsuc exits-num due relocation/case xfer</t>
  </si>
  <si>
    <t>Reason for Incomplete prog-Relocation/ Case xfer</t>
  </si>
  <si>
    <t>HH-num No longer in prog due ct or Crim involvment (arrest, conviction, revocation or re-incarceration)</t>
  </si>
  <si>
    <t>AOD-num No longer in prog due ct or Crim involvment (arrest, conviction, revocation or re-incarceration)</t>
  </si>
  <si>
    <t>Reason for Unsuccesful Exit-ct or Crim involvement</t>
  </si>
  <si>
    <t>Type Matter-Crim record expungement</t>
  </si>
  <si>
    <t>Reasons for Incomplete-Due ct/ Crim Involvement</t>
  </si>
  <si>
    <t>unsuc exits-num due ct/Crim involvement (i.e., returned cust)</t>
  </si>
  <si>
    <t>New Enrollee Outcomes unsuc exits-num due ct/Crim involvement (i.e., returned cust)</t>
  </si>
  <si>
    <t>Reason for Incomplete prog-Due ct/ Crim Involvement</t>
  </si>
  <si>
    <t>Occupant Outcomes-num No longer in prog due ct or Crim involvment (arrest, conviction, revocation or re-incarceration)</t>
  </si>
  <si>
    <t>cr9aa_outcomesnumactiveparts</t>
  </si>
  <si>
    <t>cr9aa_outcomesnumcontactedincust</t>
  </si>
  <si>
    <t>cr9aa_outcomesnumdidnotcompleteprog</t>
  </si>
  <si>
    <t>cr9aa_outcomesnumenrolledinatleast1svc</t>
  </si>
  <si>
    <t>cr9aa_outcomesnumenrolledinatleast2svcs</t>
  </si>
  <si>
    <t>cr9aa_outcomesnumenrolledinatleast3svcs</t>
  </si>
  <si>
    <t>cr9aa_outcomesnumenrolledinwestprog</t>
  </si>
  <si>
    <t>cr9aa_outcomesnumwisppriorrelease</t>
  </si>
  <si>
    <t>cr9aa_reasonsforincompleteabsconding</t>
  </si>
  <si>
    <t>cr9aa_reasonsforincompleteduectcriminvolvement</t>
  </si>
  <si>
    <t>cr9aa_reasonsforincompletefailmeetprogreqs</t>
  </si>
  <si>
    <t>cr9aa_reasonsforincompletelackengage</t>
  </si>
  <si>
    <t>cr9aa_reasonsforincompleterelocationcasexfer</t>
  </si>
  <si>
    <t>cr9aa_refsasianpacificislander</t>
  </si>
  <si>
    <t>cr9aa_refsethnicityother</t>
  </si>
  <si>
    <t>cr9aa_refslatinoa</t>
  </si>
  <si>
    <t>cr9aa_refsnumenrolled</t>
  </si>
  <si>
    <t>cr9aa_refsnumexited</t>
  </si>
  <si>
    <t>cr9aa_refsnumreferred</t>
  </si>
  <si>
    <t>cr9aa_refsregioncentral</t>
  </si>
  <si>
    <t>cr9aa_refsregioneast</t>
  </si>
  <si>
    <t>cr9aa_refstierab109prob</t>
  </si>
  <si>
    <t>cr9aa_refstiercurrawaitingtrial</t>
  </si>
  <si>
    <t>cr9aa_refstiercurrincust</t>
  </si>
  <si>
    <t>cr9aa_refstiercurronctprob</t>
  </si>
  <si>
    <t>cr9aa_refstiercurronparole</t>
  </si>
  <si>
    <t>cr9aa_refstierfelonyprob</t>
  </si>
  <si>
    <t>cr9aa_refstierlt30daysincustreleasedwinlast3</t>
  </si>
  <si>
    <t>cr9aa_refstiernonetheabove</t>
  </si>
  <si>
    <t>cr9aa_refstieroutjurisdiction</t>
  </si>
  <si>
    <t>cr9aa_refstierspecctprobbehavioraldvdrug</t>
  </si>
  <si>
    <t>cr9aa_aceracerreleases</t>
  </si>
  <si>
    <t>cr9aa_acercasesdisposedthroughacer</t>
  </si>
  <si>
    <t>cr9aa_acernumacerdispositions</t>
  </si>
  <si>
    <t>cr9aa_acernumcaseresolutionsat1stappearance</t>
  </si>
  <si>
    <t>cr9aa_acernumdefendentsrepresentedatarraignment</t>
  </si>
  <si>
    <t>cr9aa_acernumrecrepat1stappearanceeqnumdefendan</t>
  </si>
  <si>
    <t>cr9aa_acernumreleasedfromcustat1stappearance</t>
  </si>
  <si>
    <t>cr9aa_cleanslateavgnumpetitionsfiledperindividu</t>
  </si>
  <si>
    <t>cr9aa_cleanslateavgnumpetitionsgrantedperindivi</t>
  </si>
  <si>
    <t>cr9aa_cleanslatenumexpungementpetitionsfiled</t>
  </si>
  <si>
    <t>cr9aa_cleanslatenumexpungementpetitionsgranted</t>
  </si>
  <si>
    <t>cr9aa_cleanslatenumprop47petitionsfiled</t>
  </si>
  <si>
    <t>cr9aa_cleanslatenumprop47petitionsgranted</t>
  </si>
  <si>
    <t>cr9aa_cleanslatenumrequestforarrestsealinggrant</t>
  </si>
  <si>
    <t>cr9aa_cleanslatenumrequestsforarrestsealingfile</t>
  </si>
  <si>
    <t>cr9aa_cleanslatenumrequestsforcertrehabilitati</t>
  </si>
  <si>
    <t>cr9aa_cleanslatenumrequestsforcertrehabilitatio</t>
  </si>
  <si>
    <t>cr9aa_cleanslatetotalnumcspetitionsfiled</t>
  </si>
  <si>
    <t>cr9aa_cleanslatetotalnumcspetitionsgranted</t>
  </si>
  <si>
    <t>cr9aa_earlyrepnumcasesclosed</t>
  </si>
  <si>
    <t>cr9aa_earlyrepnumearlyreppartsappearatarraignct</t>
  </si>
  <si>
    <t>cr9aa_earlyrepnumearlyreppartsfailingappearatar</t>
  </si>
  <si>
    <t>cr9aa_earlyrepnumnewcasesopened</t>
  </si>
  <si>
    <t>cr9aa_earlyrepnumongoingactivecases</t>
  </si>
  <si>
    <t>cr9aa_socialworknumassessments</t>
  </si>
  <si>
    <t>cr9aa_socialworknummenassessed</t>
  </si>
  <si>
    <t>cr9aa_socialworknumrefoutsideagencies</t>
  </si>
  <si>
    <t>cr9aa_socialworknumrefs</t>
  </si>
  <si>
    <t>cr9aa_socialworknumwomenassessed</t>
  </si>
  <si>
    <t>cr9aa_cleanslatetotalnumcspetitionsdenied</t>
  </si>
  <si>
    <t>cr9aa_allenrollnumdevelopedfollowupplan</t>
  </si>
  <si>
    <t>cr9aa_allenrollnumdevelopedreunplan</t>
  </si>
  <si>
    <t>cr9aa_allenrollnumenrolledinfamskillsprog</t>
  </si>
  <si>
    <t>cr9aa_allenrollnumreceivingreunsvcs</t>
  </si>
  <si>
    <t>cr9aa_allenrollnumsuccessfullycompletedprog</t>
  </si>
  <si>
    <t>cr9aa_allenrollunsucexitsnumfailmeetprogreqs</t>
  </si>
  <si>
    <t>cr9aa_allenrollunsucexitsnumlackengage</t>
  </si>
  <si>
    <t>cr9aa_allenrollunsucexitsnumneedscouldnotbemet</t>
  </si>
  <si>
    <t>cr9aa_allenrollunsucexitsnumother</t>
  </si>
  <si>
    <t>cr9aa_allenrollunsucexitsnumrearrested</t>
  </si>
  <si>
    <t>cr9aa_newenrollageunknown</t>
  </si>
  <si>
    <t>cr9aa_newenrollnumaged2635</t>
  </si>
  <si>
    <t>cr9aa_newenrollnumaged3645</t>
  </si>
  <si>
    <t>cr9aa_newenrollnumaged4655</t>
  </si>
  <si>
    <t>cr9aa_newenrollnumaged55</t>
  </si>
  <si>
    <t>cr9aa_newenrollnumagedgt25</t>
  </si>
  <si>
    <t>cr9aa_newenrollnumasian</t>
  </si>
  <si>
    <t>cr9aa_newenrollnumblack</t>
  </si>
  <si>
    <t>cr9aa_newenrollnumfemale</t>
  </si>
  <si>
    <t>cr9aa_newenrollnumlatinohispanic</t>
  </si>
  <si>
    <t>cr9aa_newenrollnummale</t>
  </si>
  <si>
    <t>cr9aa_newenrollnumotherunknownmixed</t>
  </si>
  <si>
    <t>cr9aa_newenrollnumseekingreunwchildren</t>
  </si>
  <si>
    <t>cr9aa_newenrollnumseekingreunwparents</t>
  </si>
  <si>
    <t>cr9aa_newenrollnumseekingreunwpartner</t>
  </si>
  <si>
    <t>cr9aa_newenrollnumwhite</t>
  </si>
  <si>
    <t>cr9aa_newenrollregioncentral</t>
  </si>
  <si>
    <t>cr9aa_newenrollregioneast</t>
  </si>
  <si>
    <t>cr9aa_newenrollregionwest</t>
  </si>
  <si>
    <t>cr9aa_newenrolltierab109prob</t>
  </si>
  <si>
    <t>cr9aa_newenrolltiercurrawaitingtrial</t>
  </si>
  <si>
    <t>cr9aa_newenrolltiercurrincust</t>
  </si>
  <si>
    <t>cr9aa_newenrolltiercurronctprob</t>
  </si>
  <si>
    <t>cr9aa_newenrolltiercurronparole</t>
  </si>
  <si>
    <t>cr9aa_newenrolltierfelonyprob</t>
  </si>
  <si>
    <t>cr9aa_newenrolltierlt30daysincustrelwinlast</t>
  </si>
  <si>
    <t>cr9aa_newenrolltiernonetheabove</t>
  </si>
  <si>
    <t>cr9aa_newenrolltieroutjurisdiction</t>
  </si>
  <si>
    <t>cr9aa_newenrolltierspecctprobbehavioraldvdrug</t>
  </si>
  <si>
    <t>cr9aa_numnewenrollments</t>
  </si>
  <si>
    <t>cr9aa_numnewrefsrcvd</t>
  </si>
  <si>
    <t>cr9aa_numab109individualswnewfelonychargesab109</t>
  </si>
  <si>
    <t>cr9aa_numab109individualswnewfelonyconvictionsa</t>
  </si>
  <si>
    <t>cr9aa_numactivecasesdomviolence</t>
  </si>
  <si>
    <t>cr9aa_numactivecasesvwadvocates</t>
  </si>
  <si>
    <t>cr9aa_numallothernonab109felonyconvictionsab109</t>
  </si>
  <si>
    <t>cr9aa_numallothernonab109felonysentencesab109</t>
  </si>
  <si>
    <t>cr9aa_numassistedwvictimimpactstatementsvwadvoc</t>
  </si>
  <si>
    <t>cr9aa_numcaseswlifeexposuredomviolence</t>
  </si>
  <si>
    <t>cr9aa_numcaseupdatesvwadvocates</t>
  </si>
  <si>
    <t>cr9aa_numclosedcasesdomviolence</t>
  </si>
  <si>
    <t>cr9aa_numclosedcasesvwadvocates</t>
  </si>
  <si>
    <t>cr9aa_numfelonyarraignmentsacer</t>
  </si>
  <si>
    <t>cr9aa_numindividualssentsplitsentenceab109</t>
  </si>
  <si>
    <t>cr9aa_numindividualssentsupervisiononlyab109</t>
  </si>
  <si>
    <t>cr9aa_numindividualsvcscompletedvwadvocates</t>
  </si>
  <si>
    <t>cr9aa_numnewcasesdomviolence</t>
  </si>
  <si>
    <t>cr9aa_numnewcasesvwadvocates</t>
  </si>
  <si>
    <t>cr9aa_numprereleasereportsacer</t>
  </si>
  <si>
    <t>cr9aa_numrestitutionclaimsvwadvocates</t>
  </si>
  <si>
    <t>cr9aa_numsentjailonlyab109</t>
  </si>
  <si>
    <t>cr9aa_numsupervisionrevocations1170sab109</t>
  </si>
  <si>
    <t>cr9aa_numsupervisionrevocationsoveralltalab109</t>
  </si>
  <si>
    <t>cr9aa_numsupervisionrevocationsparoleab109</t>
  </si>
  <si>
    <t>cr9aa_numsupervisionrevocationsprcsab109</t>
  </si>
  <si>
    <t>New Cases Tier-LT 30 days in cust, relw/in last 3 yrs.</t>
  </si>
  <si>
    <t>Outcomes-num rcvd negotiated full rep</t>
  </si>
  <si>
    <t>Obtained-overcame occ licensing restrictions</t>
  </si>
  <si>
    <t>Obtained-rcvd protection fr domestic abuse</t>
  </si>
  <si>
    <t>cr9aa_caseoutcomesnumclientreturnedcust</t>
  </si>
  <si>
    <t>cr9aa_caseoutcomesnumctruledagainst</t>
  </si>
  <si>
    <t>cr9aa_caseoutcomesnumotherpleasespecifyasneede</t>
  </si>
  <si>
    <t>cr9aa_caseoutcomesnumsuccessfulcaseclosures</t>
  </si>
  <si>
    <t>cr9aa_caseoutcomesnumunsuccaseclosures</t>
  </si>
  <si>
    <t>cr9aa_newcasesageunknown</t>
  </si>
  <si>
    <t>cr9aa_newcasesnumaged2635</t>
  </si>
  <si>
    <t>cr9aa_newcasesnumaged3645</t>
  </si>
  <si>
    <t>cr9aa_newcasesnumaged4655</t>
  </si>
  <si>
    <t>cr9aa_newcasesnumaged55</t>
  </si>
  <si>
    <t>cr9aa_newcasesnumagedgt25</t>
  </si>
  <si>
    <t>cr9aa_newcasesnumfemale</t>
  </si>
  <si>
    <t>cr9aa_newcasesnummale</t>
  </si>
  <si>
    <t>cr9aa_newcasesnumnewlyopenedcases</t>
  </si>
  <si>
    <t>cr9aa_newcasesnumnewrefs</t>
  </si>
  <si>
    <t>cr9aa_newcasesnumongoingcurrentcases</t>
  </si>
  <si>
    <t>cr9aa_newcasesnumunresponsivecases</t>
  </si>
  <si>
    <t>cr9aa_newcasesraceethnicityasian</t>
  </si>
  <si>
    <t>cr9aa_newcasesraceethnicityblack</t>
  </si>
  <si>
    <t>cr9aa_newcasesraceethnicitylatinoa</t>
  </si>
  <si>
    <t>cr9aa_newcasesraceethnicitynativeamerican</t>
  </si>
  <si>
    <t>cr9aa_newcasesraceethnicityother</t>
  </si>
  <si>
    <t>cr9aa_newcasesraceethnicitywhite</t>
  </si>
  <si>
    <t>cr9aa_newcasestierab109prob</t>
  </si>
  <si>
    <t>cr9aa_newcasestiercurrawaitingtrial</t>
  </si>
  <si>
    <t>cr9aa_newcasestiercurrincust</t>
  </si>
  <si>
    <t>cr9aa_newcasestiercurronctprob</t>
  </si>
  <si>
    <t>cr9aa_newcasestiercurronparole</t>
  </si>
  <si>
    <t>cr9aa_newcasestierfelonyprob</t>
  </si>
  <si>
    <t>cr9aa_newcasestierlt30daysincustrelwinlast3</t>
  </si>
  <si>
    <t>cr9aa_newcasestiernonetheabove</t>
  </si>
  <si>
    <t>cr9aa_newcasestieroutjurisdiction</t>
  </si>
  <si>
    <t>cr9aa_newcasestierspecctprobbehavioraldvdrug</t>
  </si>
  <si>
    <t>cr9aa_obtainedconsumerrelief</t>
  </si>
  <si>
    <t>cr9aa_obtainedemp</t>
  </si>
  <si>
    <t>cr9aa_obtainedfinereductions</t>
  </si>
  <si>
    <t>cr9aa_obtainedovercamedriverslicenserestriction</t>
  </si>
  <si>
    <t>cr9aa_obtainedovercamehousingrestrictions</t>
  </si>
  <si>
    <t>cr9aa_obtainedovercameocclicensingrestrictions</t>
  </si>
  <si>
    <t>cr9aa_obtainedovercamerestrainingorder</t>
  </si>
  <si>
    <t>cr9aa_obtainedrcvdprotectiondv</t>
  </si>
  <si>
    <t>cr9aa_obtainedrcvdprotectionfrdomesticabuse</t>
  </si>
  <si>
    <t>cr9aa_obtainedrcvdprotectionsubhousing</t>
  </si>
  <si>
    <t>cr9aa_obtainedrcvdpublicbenefits</t>
  </si>
  <si>
    <t>cr9aa_outcomesnumbriefsvc</t>
  </si>
  <si>
    <t>cr9aa_outcomesnumcompletedcases</t>
  </si>
  <si>
    <t>cr9aa_outcomesnumctjudgementsinclientsfavor</t>
  </si>
  <si>
    <t>cr9aa_outcomesnumlegaladviceobtained</t>
  </si>
  <si>
    <t>cr9aa_outcomesnumrcvdnegotiatedfullrep</t>
  </si>
  <si>
    <t>cr9aa_programaticoutcomesnumclinicsheldatrsc</t>
  </si>
  <si>
    <t>cr9aa_reasonfornewcasescleanslate</t>
  </si>
  <si>
    <t>cr9aa_reasonfornewcasesconsumer</t>
  </si>
  <si>
    <t>cr9aa_reasonfornewcasesctdebt</t>
  </si>
  <si>
    <t>cr9aa_reasonfornewcasesdriverslicense</t>
  </si>
  <si>
    <t>cr9aa_reasonfornewcasesemp</t>
  </si>
  <si>
    <t>cr9aa_reasonfornewcasesfam</t>
  </si>
  <si>
    <t>cr9aa_reasonfornewcaseshousing</t>
  </si>
  <si>
    <t>cr9aa_reasonfornewcasesimmigration</t>
  </si>
  <si>
    <t>cr9aa_reasonfornewcasesoccupationallicense</t>
  </si>
  <si>
    <t>cr9aa_reasonfornewcasesotherlegal</t>
  </si>
  <si>
    <t>cr9aa_reasonfornewcasespublicbenefit</t>
  </si>
  <si>
    <t>cr9aa_typematterconsumer</t>
  </si>
  <si>
    <t>cr9aa_typemattercrimrecordexpungement</t>
  </si>
  <si>
    <t>cr9aa_typematterdomesticabuse</t>
  </si>
  <si>
    <t>cr9aa_typematterdriverslicense</t>
  </si>
  <si>
    <t>cr9aa_typematteremp</t>
  </si>
  <si>
    <t>cr9aa_typematterhousing</t>
  </si>
  <si>
    <t>cr9aa_typemattermiscellaneous</t>
  </si>
  <si>
    <t>cr9aa_typematteroccupationallicensing</t>
  </si>
  <si>
    <t>cr9aa_typematterpublicbenefits</t>
  </si>
  <si>
    <t>AOD-num AB 109 ICM (Intensive Case mgmt)</t>
  </si>
  <si>
    <t>All Enroll Housing-num receiving case mgmt svcs</t>
  </si>
  <si>
    <t>All Enroll-num rcvd financial money mgmt education</t>
  </si>
  <si>
    <t>New Enrollee Svcs Housing-num enrolled in case mgmt</t>
  </si>
  <si>
    <t>New Enrollee Svcs Housing-num receiving case mgmt svcs</t>
  </si>
  <si>
    <t>All Enroll-Len time housed-num housed &lt; 4 mos.</t>
  </si>
  <si>
    <t>All Enroll-Len time housed-num housed 4-6 mos.</t>
  </si>
  <si>
    <t>All Enroll-Len time housed-num housed 7-9 mos.</t>
  </si>
  <si>
    <t>All Enroll-Len time housed-num housed 10-12 mos.</t>
  </si>
  <si>
    <t xml:space="preserve">All Enroll-Len time housed-num housed &gt; 1 year </t>
  </si>
  <si>
    <t>All Enroll-Len-Len-num employed &lt; 4 mos.</t>
  </si>
  <si>
    <t>All Enroll-Len-Len-num employed 4-6 mos.</t>
  </si>
  <si>
    <t>All Enroll-Len-Len-num employed 7-9 mos.</t>
  </si>
  <si>
    <t>All Enroll-Len-Len-num employed 10-12 mos.</t>
  </si>
  <si>
    <t xml:space="preserve">All Enroll-Len-Len-num employed &gt; 1 year </t>
  </si>
  <si>
    <t>If retained job for 90 days or more-num who remained employed for 180 days or more.</t>
  </si>
  <si>
    <t>If retained job for 90 days or more-num who have made contribution their IDA</t>
  </si>
  <si>
    <t>If retained job for 180 days or more-num who have access employer provided medical insurance</t>
  </si>
  <si>
    <t>cr9aa_allenrollavghourlyratepayforfulltimeworke</t>
  </si>
  <si>
    <t>cr9aa_allenrollavghourlyratepayforparttimeworke</t>
  </si>
  <si>
    <t>cr9aa_allenrollempnumcompletedpreempworkshop</t>
  </si>
  <si>
    <t>cr9aa_allenrollempnumenrolledinpreempworkshop</t>
  </si>
  <si>
    <t>cr9aa_allenrollempnumobtainednewempwin90daysen</t>
  </si>
  <si>
    <t>cr9aa_allenrollhousinghousingnumcurrhoused</t>
  </si>
  <si>
    <t>cr9aa_allenrollhousingnumreceivingcasemgmtsvcs</t>
  </si>
  <si>
    <t>cr9aa_allenrolllenlennumemployed1012mos</t>
  </si>
  <si>
    <t>cr9aa_allenrolllenlennumemployed1year</t>
  </si>
  <si>
    <t>cr9aa_allenrolllenlennumemployed46mos</t>
  </si>
  <si>
    <t>cr9aa_allenrolllenlennumemployed4mos</t>
  </si>
  <si>
    <t>cr9aa_allenrolllenlennumemployed79mos</t>
  </si>
  <si>
    <t>cr9aa_allenrolllentimehousednumhoused1012mos</t>
  </si>
  <si>
    <t>cr9aa_allenrolllentimehousednumhoused1year</t>
  </si>
  <si>
    <t>cr9aa_allenrolllentimehousednumhoused46mos</t>
  </si>
  <si>
    <t>cr9aa_allenrolllentimehousednumhoused4mos</t>
  </si>
  <si>
    <t>cr9aa_allenrolllentimehousednumhoused79mos</t>
  </si>
  <si>
    <t>cr9aa_allenrollnumcurremployed</t>
  </si>
  <si>
    <t>cr9aa_allenrollnumemployedfulltime32hoursweek</t>
  </si>
  <si>
    <t>cr9aa_allenrollnumemployedparttime32hoursweek</t>
  </si>
  <si>
    <t>cr9aa_allenrollnumestablishednewidas</t>
  </si>
  <si>
    <t>cr9aa_allenrollnummadedepositseachmonthida30e</t>
  </si>
  <si>
    <t>cr9aa_allenrollnumrcvdfinancialmoneymgmteducati</t>
  </si>
  <si>
    <t>cr9aa_allenrollnumrcvdtenanteducation</t>
  </si>
  <si>
    <t>cr9aa_allenrollnumwholeftempateitheremployerch</t>
  </si>
  <si>
    <t>cr9aa_allenrollnumwholeftempatemployeechoice</t>
  </si>
  <si>
    <t>cr9aa_empwin90daysenrollmentempwin90daysenrollm</t>
  </si>
  <si>
    <t>cr9aa_ifretainedjobfor180daysormorenumwhohave</t>
  </si>
  <si>
    <t>cr9aa_ifretainedjobfor90daysormorenumwhohavem</t>
  </si>
  <si>
    <t>cr9aa_ifretainedjobfor90daysormorenumwhoremain</t>
  </si>
  <si>
    <t>cr9aa_newenrollab109prob</t>
  </si>
  <si>
    <t>cr9aa_newenrollcentral</t>
  </si>
  <si>
    <t>cr9aa_newenrollcurrawaitingtrial</t>
  </si>
  <si>
    <t>cr9aa_newenrollcurrincust</t>
  </si>
  <si>
    <t>cr9aa_newenrollcurronctprob</t>
  </si>
  <si>
    <t>cr9aa_newenrollcurronparole</t>
  </si>
  <si>
    <t>cr9aa_newenrolleast</t>
  </si>
  <si>
    <t>cr9aa_newenrollfelonyprob</t>
  </si>
  <si>
    <t>cr9aa_newenrolllt30daysincustreleasedwinlast3</t>
  </si>
  <si>
    <t>cr9aa_newenrollnonetheabove</t>
  </si>
  <si>
    <t>cr9aa_newenrollnumafricanamerican</t>
  </si>
  <si>
    <t>cr9aa_newenrollnumethnicityotherunknown</t>
  </si>
  <si>
    <t>cr9aa_newenrollnumlatino</t>
  </si>
  <si>
    <t>cr9aa_newenrolloutjurisdiction</t>
  </si>
  <si>
    <t>cr9aa_newenrollspecctprobbehavioraldvdrug</t>
  </si>
  <si>
    <t>cr9aa_newenrollwest</t>
  </si>
  <si>
    <t>cr9aa_numobtainedfulltimeregularempwin180daysen</t>
  </si>
  <si>
    <t>cr9aa_numrefstal</t>
  </si>
  <si>
    <t>cr9aa_outcomesnumexitedprogwatleast1000inida</t>
  </si>
  <si>
    <t>cr9aa_outcomesnumsuccessfullycompletedprogieexi</t>
  </si>
  <si>
    <t>cr9aa_refsnumscreenedandacceptedforhousingsvcs</t>
  </si>
  <si>
    <t>cr9aa_unsucexitsnumabsconding</t>
  </si>
  <si>
    <t>cr9aa_unsucexitsnumduectcriminvolvementieret</t>
  </si>
  <si>
    <t>cr9aa_unsucexitsnumduelackengage</t>
  </si>
  <si>
    <t>cr9aa_unsucexitsnumduerelocationcasexfer</t>
  </si>
  <si>
    <t>cr9aa_unsucexitsnumfailparticipateinida</t>
  </si>
  <si>
    <t>cr9aa_unsucexitsnumunsucexits</t>
  </si>
  <si>
    <t>cr9aa_newenrollmen</t>
  </si>
  <si>
    <t>cr9aa_newenrollwomen</t>
  </si>
  <si>
    <t>cr9aa_refsnumscreenedandineligibleforhousingsvc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</si>
</sst>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605E5C"/>
      <name val="Helvetica Neue"/>
      <family val="2"/>
    </font>
    <font>
      <sz val="14"/>
      <color rgb="FF323130"/>
      <name val="Helvetica Neue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5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Fill="1" applyAlignment="1">
      <alignment horizontal="left"/>
    </xf>
    <xf numFmtId="0" fontId="0" fillId="0" borderId="0" xfId="0" applyFont="1" applyFill="1"/>
    <xf numFmtId="0" fontId="8" fillId="0" borderId="0" xfId="0" applyFont="1"/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0" fillId="0" borderId="2" xfId="0" applyBorder="1"/>
    <xf numFmtId="0" fontId="3" fillId="0" borderId="2" xfId="0" applyFont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3" borderId="0" xfId="0" applyFill="1"/>
    <xf numFmtId="0" fontId="10" fillId="3" borderId="0" xfId="0" applyFont="1" applyFill="1"/>
    <xf numFmtId="0" fontId="9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1033846</xdr:colOff>
      <xdr:row>972</xdr:row>
      <xdr:rowOff>169951</xdr:rowOff>
    </xdr:from>
    <xdr:to>
      <xdr:col>2</xdr:col>
      <xdr:colOff>1034206</xdr:colOff>
      <xdr:row>972</xdr:row>
      <xdr:rowOff>170311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14:cNvPr>
            <xdr14:cNvContentPartPr/>
          </xdr14:nvContentPartPr>
          <xdr14:nvPr macro=""/>
          <xdr14:xfrm>
            <a:off x="2763000" y="11232072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601F99-66B4-2A46-95C9-90BCAB1C606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54000" y="1123117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846720</xdr:colOff>
      <xdr:row>972</xdr:row>
      <xdr:rowOff>3271</xdr:rowOff>
    </xdr:from>
    <xdr:to>
      <xdr:col>0</xdr:col>
      <xdr:colOff>847080</xdr:colOff>
      <xdr:row>972</xdr:row>
      <xdr:rowOff>3631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14:cNvPr>
            <xdr14:cNvContentPartPr/>
          </xdr14:nvContentPartPr>
          <xdr14:nvPr macro=""/>
          <xdr14:xfrm>
            <a:off x="846720" y="11215404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280F4EA-27C9-6D4F-BC7E-7657BC3C5DE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38080" y="112145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1150486</xdr:colOff>
      <xdr:row>503</xdr:row>
      <xdr:rowOff>110274</xdr:rowOff>
    </xdr:from>
    <xdr:to>
      <xdr:col>2</xdr:col>
      <xdr:colOff>1150846</xdr:colOff>
      <xdr:row>503</xdr:row>
      <xdr:rowOff>110634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14:cNvPr>
            <xdr14:cNvContentPartPr/>
          </xdr14:nvContentPartPr>
          <xdr14:nvPr macro=""/>
          <xdr14:xfrm>
            <a:off x="2879640" y="10302912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B2D277F-F023-E14E-99EA-5141C00AFA1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870640" y="10302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1297726</xdr:colOff>
      <xdr:row>503</xdr:row>
      <xdr:rowOff>121434</xdr:rowOff>
    </xdr:from>
    <xdr:to>
      <xdr:col>2</xdr:col>
      <xdr:colOff>1298086</xdr:colOff>
      <xdr:row>503</xdr:row>
      <xdr:rowOff>121794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14:cNvPr>
            <xdr14:cNvContentPartPr/>
          </xdr14:nvContentPartPr>
          <xdr14:nvPr macro=""/>
          <xdr14:xfrm>
            <a:off x="3026880" y="10304028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705941C-0EE0-FF45-8DB8-DD8AE85CA51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18240" y="103031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1557646</xdr:colOff>
      <xdr:row>503</xdr:row>
      <xdr:rowOff>99474</xdr:rowOff>
    </xdr:from>
    <xdr:to>
      <xdr:col>2</xdr:col>
      <xdr:colOff>1558006</xdr:colOff>
      <xdr:row>503</xdr:row>
      <xdr:rowOff>99834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14:cNvPr>
            <xdr14:cNvContentPartPr/>
          </xdr14:nvContentPartPr>
          <xdr14:nvPr macro=""/>
          <xdr14:xfrm>
            <a:off x="3286800" y="103018320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0E50C1C7-714D-6A4B-890C-62C8020EE8C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77800" y="10300932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7.37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0:08.7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4.72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4:35.78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25T18:45:34.8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CB34-FA7F-C544-A9C4-38FF1DBA03B6}">
  <dimension ref="A1:J1473"/>
  <sheetViews>
    <sheetView tabSelected="1" topLeftCell="A573" zoomScale="110" zoomScaleNormal="110" workbookViewId="0">
      <selection activeCell="B585" sqref="B585:F654"/>
    </sheetView>
  </sheetViews>
  <sheetFormatPr baseColWidth="10" defaultRowHeight="16" x14ac:dyDescent="0.2"/>
  <cols>
    <col min="1" max="1" width="22.6640625" bestFit="1" customWidth="1"/>
    <col min="2" max="2" width="22.6640625" customWidth="1"/>
    <col min="3" max="3" width="63.83203125" customWidth="1"/>
    <col min="4" max="4" width="7.5" customWidth="1"/>
    <col min="5" max="5" width="60.33203125" customWidth="1"/>
    <col min="6" max="6" width="82.83203125" customWidth="1"/>
    <col min="7" max="7" width="56" customWidth="1"/>
  </cols>
  <sheetData>
    <row r="1" spans="1:9" x14ac:dyDescent="0.2">
      <c r="A1" t="s">
        <v>1046</v>
      </c>
      <c r="B1" t="s">
        <v>1048</v>
      </c>
      <c r="C1" s="4" t="s">
        <v>1047</v>
      </c>
      <c r="E1" t="s">
        <v>1284</v>
      </c>
      <c r="F1" s="36" t="s">
        <v>818</v>
      </c>
      <c r="G1" t="s">
        <v>1285</v>
      </c>
      <c r="H1" t="s">
        <v>1288</v>
      </c>
      <c r="I1" t="s">
        <v>1287</v>
      </c>
    </row>
    <row r="2" spans="1:9" x14ac:dyDescent="0.2">
      <c r="D2" t="s">
        <v>2</v>
      </c>
      <c r="E2" t="s">
        <v>1283</v>
      </c>
      <c r="G2" t="s">
        <v>12</v>
      </c>
      <c r="H2" t="s">
        <v>1286</v>
      </c>
    </row>
    <row r="3" spans="1:9" x14ac:dyDescent="0.2">
      <c r="A3" t="s">
        <v>0</v>
      </c>
    </row>
    <row r="4" spans="1:9" x14ac:dyDescent="0.2">
      <c r="C4" t="s">
        <v>10</v>
      </c>
      <c r="D4" t="s">
        <v>11</v>
      </c>
    </row>
    <row r="5" spans="1:9" x14ac:dyDescent="0.2">
      <c r="C5" t="s">
        <v>4</v>
      </c>
      <c r="D5" t="s">
        <v>3</v>
      </c>
    </row>
    <row r="6" spans="1:9" x14ac:dyDescent="0.2">
      <c r="C6" t="s">
        <v>5</v>
      </c>
      <c r="D6" t="s">
        <v>6</v>
      </c>
    </row>
    <row r="7" spans="1:9" x14ac:dyDescent="0.2">
      <c r="C7" t="s">
        <v>77</v>
      </c>
      <c r="D7" t="s">
        <v>78</v>
      </c>
      <c r="G7" s="25" t="s">
        <v>82</v>
      </c>
    </row>
    <row r="8" spans="1:9" x14ac:dyDescent="0.2">
      <c r="C8" t="s">
        <v>79</v>
      </c>
      <c r="D8" t="s">
        <v>80</v>
      </c>
      <c r="G8" s="25" t="s">
        <v>82</v>
      </c>
    </row>
    <row r="9" spans="1:9" x14ac:dyDescent="0.2">
      <c r="A9" t="s">
        <v>1</v>
      </c>
    </row>
    <row r="10" spans="1:9" x14ac:dyDescent="0.2">
      <c r="C10" t="s">
        <v>0</v>
      </c>
      <c r="D10" t="s">
        <v>7</v>
      </c>
    </row>
    <row r="11" spans="1:9" x14ac:dyDescent="0.2">
      <c r="C11" t="s">
        <v>8</v>
      </c>
      <c r="D11" t="s">
        <v>6</v>
      </c>
    </row>
    <row r="12" spans="1:9" x14ac:dyDescent="0.2">
      <c r="C12" t="s">
        <v>9</v>
      </c>
      <c r="D12" t="s">
        <v>6</v>
      </c>
    </row>
    <row r="13" spans="1:9" x14ac:dyDescent="0.2">
      <c r="C13" t="s">
        <v>3</v>
      </c>
      <c r="D13" t="s">
        <v>3</v>
      </c>
    </row>
    <row r="15" spans="1:9" ht="21" x14ac:dyDescent="0.25">
      <c r="A15" s="18" t="s">
        <v>71</v>
      </c>
      <c r="B15" s="18"/>
    </row>
    <row r="16" spans="1:9" x14ac:dyDescent="0.2">
      <c r="A16" s="1" t="s">
        <v>59</v>
      </c>
      <c r="B16" s="1"/>
      <c r="C16" t="s">
        <v>73</v>
      </c>
    </row>
    <row r="17" spans="1:7" x14ac:dyDescent="0.2">
      <c r="A17" s="1"/>
      <c r="B17" s="1"/>
      <c r="C17" t="s">
        <v>81</v>
      </c>
    </row>
    <row r="18" spans="1:7" x14ac:dyDescent="0.2">
      <c r="A18" s="1"/>
      <c r="B18" s="1"/>
      <c r="C18" t="s">
        <v>61</v>
      </c>
      <c r="D18" t="s">
        <v>11</v>
      </c>
      <c r="G18" t="s">
        <v>62</v>
      </c>
    </row>
    <row r="19" spans="1:7" x14ac:dyDescent="0.2">
      <c r="A19" s="1"/>
      <c r="B19" s="1"/>
      <c r="C19" t="s">
        <v>63</v>
      </c>
      <c r="D19" t="s">
        <v>64</v>
      </c>
      <c r="G19" t="s">
        <v>65</v>
      </c>
    </row>
    <row r="20" spans="1:7" x14ac:dyDescent="0.2">
      <c r="A20" s="1"/>
      <c r="B20" s="1"/>
      <c r="C20" t="s">
        <v>651</v>
      </c>
      <c r="D20" t="s">
        <v>11</v>
      </c>
      <c r="G20" t="s">
        <v>66</v>
      </c>
    </row>
    <row r="21" spans="1:7" x14ac:dyDescent="0.2">
      <c r="A21" s="1"/>
      <c r="B21" s="1"/>
      <c r="C21" t="s">
        <v>652</v>
      </c>
      <c r="D21" t="s">
        <v>64</v>
      </c>
      <c r="G21" t="s">
        <v>67</v>
      </c>
    </row>
    <row r="22" spans="1:7" x14ac:dyDescent="0.2">
      <c r="A22" s="1"/>
      <c r="B22" s="1"/>
      <c r="C22" t="s">
        <v>68</v>
      </c>
      <c r="D22" t="s">
        <v>6</v>
      </c>
    </row>
    <row r="23" spans="1:7" x14ac:dyDescent="0.2">
      <c r="A23" s="1"/>
      <c r="B23" s="1"/>
      <c r="C23" t="s">
        <v>69</v>
      </c>
      <c r="D23" t="s">
        <v>70</v>
      </c>
    </row>
    <row r="24" spans="1:7" x14ac:dyDescent="0.2">
      <c r="A24" s="1"/>
      <c r="B24" s="1"/>
    </row>
    <row r="25" spans="1:7" x14ac:dyDescent="0.2">
      <c r="A25" s="1" t="s">
        <v>449</v>
      </c>
      <c r="B25" s="1"/>
      <c r="C25" t="s">
        <v>455</v>
      </c>
      <c r="D25" t="s">
        <v>450</v>
      </c>
    </row>
    <row r="26" spans="1:7" x14ac:dyDescent="0.2">
      <c r="A26" s="1"/>
      <c r="B26" s="1"/>
      <c r="C26" t="s">
        <v>454</v>
      </c>
      <c r="D26" t="s">
        <v>450</v>
      </c>
    </row>
    <row r="27" spans="1:7" x14ac:dyDescent="0.2">
      <c r="A27" s="1"/>
      <c r="B27" s="1"/>
      <c r="C27" t="s">
        <v>451</v>
      </c>
      <c r="D27" t="s">
        <v>450</v>
      </c>
    </row>
    <row r="28" spans="1:7" x14ac:dyDescent="0.2">
      <c r="A28" s="1"/>
      <c r="B28" s="1"/>
      <c r="C28" t="s">
        <v>453</v>
      </c>
      <c r="D28" t="s">
        <v>450</v>
      </c>
    </row>
    <row r="29" spans="1:7" x14ac:dyDescent="0.2">
      <c r="A29" s="1"/>
      <c r="B29" s="1"/>
      <c r="C29" t="s">
        <v>452</v>
      </c>
      <c r="D29" t="s">
        <v>450</v>
      </c>
    </row>
    <row r="30" spans="1:7" x14ac:dyDescent="0.2">
      <c r="A30" s="1"/>
      <c r="B30" s="1"/>
    </row>
    <row r="31" spans="1:7" x14ac:dyDescent="0.2">
      <c r="A31" s="1"/>
      <c r="B31" s="1"/>
    </row>
    <row r="32" spans="1:7" x14ac:dyDescent="0.2">
      <c r="A32" s="1" t="s">
        <v>60</v>
      </c>
      <c r="B32" s="1"/>
    </row>
    <row r="33" spans="1:7" ht="18" x14ac:dyDescent="0.2">
      <c r="A33" t="s">
        <v>13</v>
      </c>
      <c r="B33">
        <v>1</v>
      </c>
      <c r="C33" t="s">
        <v>764</v>
      </c>
      <c r="E33" s="26" t="s">
        <v>1239</v>
      </c>
      <c r="F33" t="str">
        <f t="shared" ref="F33:F64" si="0">_xlfn.CONCAT($A$1,E33,$B$1,E33,$C$1)</f>
        <v xml:space="preserve"> &lt;input class="form-control" id="cr9aa_mhnumab109refs"  type="number" value="{% if recordCount&gt;0 %}{{myquery.results.entities[0].cr9aa_mhnumab109refs}} {% endif %}"&gt;</v>
      </c>
    </row>
    <row r="34" spans="1:7" ht="18" x14ac:dyDescent="0.2">
      <c r="B34">
        <v>2</v>
      </c>
      <c r="C34" t="s">
        <v>84</v>
      </c>
      <c r="E34" s="26" t="s">
        <v>1256</v>
      </c>
      <c r="F34" t="str">
        <f t="shared" si="0"/>
        <v xml:space="preserve"> &lt;input class="form-control" id="cr9aa_mhnumscreenedassessed"  type="number" value="{% if recordCount&gt;0 %}{{myquery.results.entities[0].cr9aa_mhnumscreenedassessed}} {% endif %}"&gt;</v>
      </c>
    </row>
    <row r="35" spans="1:7" ht="18" x14ac:dyDescent="0.2">
      <c r="B35">
        <v>3</v>
      </c>
      <c r="C35" t="s">
        <v>445</v>
      </c>
      <c r="E35" s="26" t="s">
        <v>1247</v>
      </c>
      <c r="F35" t="str">
        <f t="shared" si="0"/>
        <v xml:space="preserve"> &lt;input class="form-control" id="cr9aa_mhnumfailedkeepappt"  type="number" value="{% if recordCount&gt;0 %}{{myquery.results.entities[0].cr9aa_mhnumfailedkeepappt}} {% endif %}"&gt;</v>
      </c>
    </row>
    <row r="36" spans="1:7" ht="18" x14ac:dyDescent="0.2">
      <c r="B36">
        <v>4</v>
      </c>
      <c r="C36" t="s">
        <v>85</v>
      </c>
      <c r="E36" s="26" t="s">
        <v>1250</v>
      </c>
      <c r="F36" t="str">
        <f t="shared" si="0"/>
        <v xml:space="preserve"> &lt;input class="form-control" id="cr9aa_mhnumpending"  type="number" value="{% if recordCount&gt;0 %}{{myquery.results.entities[0].cr9aa_mhnumpending}} {% endif %}"&gt;</v>
      </c>
    </row>
    <row r="37" spans="1:7" ht="18" x14ac:dyDescent="0.2">
      <c r="B37">
        <v>5</v>
      </c>
      <c r="C37" t="s">
        <v>261</v>
      </c>
      <c r="E37" s="26" t="s">
        <v>1246</v>
      </c>
      <c r="F37" t="str">
        <f t="shared" si="0"/>
        <v xml:space="preserve"> &lt;input class="form-control" id="cr9aa_mhnumdeclinedsvcs"  type="number" value="{% if recordCount&gt;0 %}{{myquery.results.entities[0].cr9aa_mhnumdeclinedsvcs}} {% endif %}"&gt;</v>
      </c>
    </row>
    <row r="38" spans="1:7" ht="18" x14ac:dyDescent="0.2">
      <c r="B38">
        <v>6</v>
      </c>
      <c r="C38" t="s">
        <v>302</v>
      </c>
      <c r="E38" s="26" t="s">
        <v>1258</v>
      </c>
      <c r="F38" t="str">
        <f t="shared" si="0"/>
        <v xml:space="preserve"> &lt;input class="form-control" id="cr9aa_mhnumwithdrawnduewarrantorrevocation"  type="number" value="{% if recordCount&gt;0 %}{{myquery.results.entities[0].cr9aa_mhnumwithdrawnduewarrantorrevocation}} {% endif %}"&gt;</v>
      </c>
    </row>
    <row r="39" spans="1:7" ht="18" x14ac:dyDescent="0.2">
      <c r="B39">
        <v>7</v>
      </c>
      <c r="C39" t="s">
        <v>86</v>
      </c>
      <c r="E39" s="26" t="s">
        <v>1243</v>
      </c>
      <c r="F39" t="str">
        <f t="shared" si="0"/>
        <v xml:space="preserve"> &lt;input class="form-control" id="cr9aa_mhnumcancelledbydpo"  type="number" value="{% if recordCount&gt;0 %}{{myquery.results.entities[0].cr9aa_mhnumcancelledbydpo}} {% endif %}"&gt;</v>
      </c>
    </row>
    <row r="40" spans="1:7" ht="18" x14ac:dyDescent="0.2">
      <c r="B40">
        <v>8</v>
      </c>
      <c r="C40" t="s">
        <v>20</v>
      </c>
      <c r="E40" s="26" t="s">
        <v>1260</v>
      </c>
      <c r="F40" t="str">
        <f t="shared" si="0"/>
        <v xml:space="preserve"> &lt;input class="form-control" id="cr9aa_mhregioneast"  type="number" value="{% if recordCount&gt;0 %}{{myquery.results.entities[0].cr9aa_mhregioneast}} {% endif %}"&gt;</v>
      </c>
    </row>
    <row r="41" spans="1:7" ht="18" x14ac:dyDescent="0.2">
      <c r="B41">
        <v>9</v>
      </c>
      <c r="C41" t="s">
        <v>21</v>
      </c>
      <c r="E41" s="26" t="s">
        <v>1259</v>
      </c>
      <c r="F41" t="str">
        <f t="shared" si="0"/>
        <v xml:space="preserve"> &lt;input class="form-control" id="cr9aa_mhregioncentral"  type="number" value="{% if recordCount&gt;0 %}{{myquery.results.entities[0].cr9aa_mhregioncentral}} {% endif %}"&gt;</v>
      </c>
    </row>
    <row r="42" spans="1:7" ht="18" x14ac:dyDescent="0.2">
      <c r="B42">
        <v>10</v>
      </c>
      <c r="C42" t="s">
        <v>22</v>
      </c>
      <c r="E42" s="26" t="s">
        <v>1261</v>
      </c>
      <c r="F42" t="str">
        <f t="shared" si="0"/>
        <v xml:space="preserve"> &lt;input class="form-control" id="cr9aa_mhregionwest"  type="number" value="{% if recordCount&gt;0 %}{{myquery.results.entities[0].cr9aa_mhregionwest}} {% endif %}"&gt;</v>
      </c>
    </row>
    <row r="43" spans="1:7" ht="18" x14ac:dyDescent="0.2">
      <c r="B43">
        <v>11</v>
      </c>
      <c r="C43" t="s">
        <v>765</v>
      </c>
      <c r="E43" s="26" t="s">
        <v>1251</v>
      </c>
      <c r="F43" t="str">
        <f t="shared" si="0"/>
        <v xml:space="preserve"> &lt;input class="form-control" id="cr9aa_mhnumrefsourceab109"  type="number" value="{% if recordCount&gt;0 %}{{myquery.results.entities[0].cr9aa_mhnumrefsourceab109}} {% endif %}"&gt;</v>
      </c>
      <c r="G43" t="s">
        <v>15</v>
      </c>
    </row>
    <row r="44" spans="1:7" ht="18" x14ac:dyDescent="0.2">
      <c r="B44">
        <v>12</v>
      </c>
      <c r="C44" t="s">
        <v>766</v>
      </c>
      <c r="E44" s="26" t="s">
        <v>1253</v>
      </c>
      <c r="F44" t="str">
        <f t="shared" si="0"/>
        <v xml:space="preserve"> &lt;input class="form-control" id="cr9aa_mhnumrefsourcegensupervision"  type="number" value="{% if recordCount&gt;0 %}{{myquery.results.entities[0].cr9aa_mhnumrefsourcegensupervision}} {% endif %}"&gt;</v>
      </c>
    </row>
    <row r="45" spans="1:7" ht="18" x14ac:dyDescent="0.2">
      <c r="B45">
        <v>13</v>
      </c>
      <c r="C45" t="s">
        <v>767</v>
      </c>
      <c r="E45" s="26" t="s">
        <v>1255</v>
      </c>
      <c r="F45" t="str">
        <f t="shared" si="0"/>
        <v xml:space="preserve"> &lt;input class="form-control" id="cr9aa_mhnumrefsourcetay"  type="number" value="{% if recordCount&gt;0 %}{{myquery.results.entities[0].cr9aa_mhnumrefsourcetay}} {% endif %}"&gt;</v>
      </c>
    </row>
    <row r="46" spans="1:7" ht="18" x14ac:dyDescent="0.2">
      <c r="B46">
        <v>14</v>
      </c>
      <c r="C46" t="s">
        <v>768</v>
      </c>
      <c r="E46" s="26" t="s">
        <v>1252</v>
      </c>
      <c r="F46" t="str">
        <f t="shared" si="0"/>
        <v xml:space="preserve"> &lt;input class="form-control" id="cr9aa_mhnumrefsourcectprob"  type="number" value="{% if recordCount&gt;0 %}{{myquery.results.entities[0].cr9aa_mhnumrefsourcectprob}} {% endif %}"&gt;</v>
      </c>
    </row>
    <row r="47" spans="1:7" ht="18" x14ac:dyDescent="0.2">
      <c r="B47">
        <v>15</v>
      </c>
      <c r="C47" t="s">
        <v>769</v>
      </c>
      <c r="E47" s="26" t="s">
        <v>1254</v>
      </c>
      <c r="F47" t="str">
        <f t="shared" si="0"/>
        <v xml:space="preserve"> &lt;input class="form-control" id="cr9aa_mhnumrefsourcepretrial"  type="number" value="{% if recordCount&gt;0 %}{{myquery.results.entities[0].cr9aa_mhnumrefsourcepretrial}} {% endif %}"&gt;</v>
      </c>
    </row>
    <row r="48" spans="1:7" ht="18" x14ac:dyDescent="0.2">
      <c r="B48">
        <v>16</v>
      </c>
      <c r="C48" t="s">
        <v>411</v>
      </c>
      <c r="E48" s="26" t="s">
        <v>1238</v>
      </c>
      <c r="F48" t="str">
        <f t="shared" si="0"/>
        <v xml:space="preserve"> &lt;input class="form-control" id="cr9aa_mhnumab109outpatients"  type="number" value="{% if recordCount&gt;0 %}{{myquery.results.entities[0].cr9aa_mhnumab109outpatients}} {% endif %}"&gt;</v>
      </c>
    </row>
    <row r="49" spans="2:6" ht="18" x14ac:dyDescent="0.2">
      <c r="B49">
        <v>17</v>
      </c>
      <c r="C49" t="s">
        <v>412</v>
      </c>
      <c r="E49" s="26" t="s">
        <v>1237</v>
      </c>
      <c r="F49" t="str">
        <f t="shared" si="0"/>
        <v xml:space="preserve"> &lt;input class="form-control" id="cr9aa_mhnumab109navigationlinkages"  type="number" value="{% if recordCount&gt;0 %}{{myquery.results.entities[0].cr9aa_mhnumab109navigationlinkages}} {% endif %}"&gt;</v>
      </c>
    </row>
    <row r="50" spans="2:6" ht="18" x14ac:dyDescent="0.2">
      <c r="B50">
        <v>18</v>
      </c>
      <c r="C50" t="s">
        <v>87</v>
      </c>
      <c r="E50" s="26" t="s">
        <v>1249</v>
      </c>
      <c r="F50" t="str">
        <f t="shared" si="0"/>
        <v xml:space="preserve"> &lt;input class="form-control" id="cr9aa_mhnumnewclientsengaged"  type="number" value="{% if recordCount&gt;0 %}{{myquery.results.entities[0].cr9aa_mhnumnewclientsengaged}} {% endif %}"&gt;</v>
      </c>
    </row>
    <row r="51" spans="2:6" ht="18" x14ac:dyDescent="0.2">
      <c r="B51">
        <v>19</v>
      </c>
      <c r="C51" t="s">
        <v>88</v>
      </c>
      <c r="E51" s="26" t="s">
        <v>1240</v>
      </c>
      <c r="F51" t="str">
        <f t="shared" si="0"/>
        <v xml:space="preserve"> &lt;input class="form-control" id="cr9aa_mhnumactiveclients"  type="number" value="{% if recordCount&gt;0 %}{{myquery.results.entities[0].cr9aa_mhnumactiveclients}} {% endif %}"&gt;</v>
      </c>
    </row>
    <row r="52" spans="2:6" ht="18" x14ac:dyDescent="0.2">
      <c r="B52">
        <v>20</v>
      </c>
      <c r="C52" t="s">
        <v>89</v>
      </c>
      <c r="E52" s="26" t="s">
        <v>1241</v>
      </c>
      <c r="F52" t="str">
        <f t="shared" si="0"/>
        <v xml:space="preserve"> &lt;input class="form-control" id="cr9aa_mhnumactiveclientsinpatient"  type="number" value="{% if recordCount&gt;0 %}{{myquery.results.entities[0].cr9aa_mhnumactiveclientsinpatient}} {% endif %}"&gt;</v>
      </c>
    </row>
    <row r="53" spans="2:6" ht="18" x14ac:dyDescent="0.2">
      <c r="B53">
        <v>21</v>
      </c>
      <c r="C53" t="s">
        <v>90</v>
      </c>
      <c r="E53" s="26" t="s">
        <v>1242</v>
      </c>
      <c r="F53" t="str">
        <f t="shared" si="0"/>
        <v xml:space="preserve"> &lt;input class="form-control" id="cr9aa_mhnumactiveclientsoutpatient"  type="number" value="{% if recordCount&gt;0 %}{{myquery.results.entities[0].cr9aa_mhnumactiveclientsoutpatient}} {% endif %}"&gt;</v>
      </c>
    </row>
    <row r="54" spans="2:6" ht="18" x14ac:dyDescent="0.2">
      <c r="B54">
        <v>22</v>
      </c>
      <c r="C54" t="s">
        <v>243</v>
      </c>
      <c r="E54" s="26" t="s">
        <v>1248</v>
      </c>
      <c r="F54" t="str">
        <f t="shared" si="0"/>
        <v xml:space="preserve"> &lt;input class="form-control" id="cr9aa_mhnumincustscreenings"  type="number" value="{% if recordCount&gt;0 %}{{myquery.results.entities[0].cr9aa_mhnumincustscreenings}} {% endif %}"&gt;</v>
      </c>
    </row>
    <row r="55" spans="2:6" ht="18" x14ac:dyDescent="0.2">
      <c r="B55">
        <v>23</v>
      </c>
      <c r="C55" t="s">
        <v>448</v>
      </c>
      <c r="E55" s="26" t="s">
        <v>1244</v>
      </c>
      <c r="F55" t="str">
        <f t="shared" si="0"/>
        <v xml:space="preserve"> &lt;input class="form-control" id="cr9aa_mhnumclientssuccessfullyexitedfromforensi"  type="number" value="{% if recordCount&gt;0 %}{{myquery.results.entities[0].cr9aa_mhnumclientssuccessfullyexitedfromforensi}} {% endif %}"&gt;</v>
      </c>
    </row>
    <row r="56" spans="2:6" ht="18" x14ac:dyDescent="0.2">
      <c r="B56">
        <v>24</v>
      </c>
      <c r="C56" t="s">
        <v>262</v>
      </c>
      <c r="E56" s="26" t="s">
        <v>1245</v>
      </c>
      <c r="F56" t="str">
        <f t="shared" si="0"/>
        <v xml:space="preserve"> &lt;input class="form-control" id="cr9aa_mhnumclientssuccessfullyexitedlinkagesvcs"  type="number" value="{% if recordCount&gt;0 %}{{myquery.results.entities[0].cr9aa_mhnumclientssuccessfullyexitedlinkagesvcs}} {% endif %}"&gt;</v>
      </c>
    </row>
    <row r="57" spans="2:6" ht="18" x14ac:dyDescent="0.2">
      <c r="B57">
        <v>25</v>
      </c>
      <c r="C57" t="s">
        <v>298</v>
      </c>
      <c r="E57" s="26" t="s">
        <v>1257</v>
      </c>
      <c r="F57" t="str">
        <f t="shared" si="0"/>
        <v xml:space="preserve"> &lt;input class="form-control" id="cr9aa_mhnumunsucexits"  type="number" value="{% if recordCount&gt;0 %}{{myquery.results.entities[0].cr9aa_mhnumunsucexits}} {% endif %}"&gt;</v>
      </c>
    </row>
    <row r="58" spans="2:6" ht="18" x14ac:dyDescent="0.2">
      <c r="B58">
        <v>26</v>
      </c>
      <c r="C58" t="s">
        <v>770</v>
      </c>
      <c r="E58" s="26" t="s">
        <v>1215</v>
      </c>
      <c r="F58" t="str">
        <f t="shared" si="0"/>
        <v xml:space="preserve"> &lt;input class="form-control" id="cr9aa_hhnumab109refs"  type="number" value="{% if recordCount&gt;0 %}{{myquery.results.entities[0].cr9aa_hhnumab109refs}} {% endif %}"&gt;</v>
      </c>
    </row>
    <row r="59" spans="2:6" ht="34" x14ac:dyDescent="0.2">
      <c r="B59">
        <v>27</v>
      </c>
      <c r="C59" t="s">
        <v>91</v>
      </c>
      <c r="E59" s="26" t="s">
        <v>1232</v>
      </c>
      <c r="F59" t="str">
        <f t="shared" si="0"/>
        <v xml:space="preserve"> &lt;input class="form-control" id="cr9aa_hhnumscreenedassessed"  type="number" value="{% if recordCount&gt;0 %}{{myquery.results.entities[0].cr9aa_hhnumscreenedassessed}} {% endif %}"&gt;</v>
      </c>
    </row>
    <row r="60" spans="2:6" ht="18" x14ac:dyDescent="0.2">
      <c r="B60">
        <v>28</v>
      </c>
      <c r="C60" t="s">
        <v>263</v>
      </c>
      <c r="E60" s="26" t="s">
        <v>1231</v>
      </c>
      <c r="F60" t="str">
        <f t="shared" si="0"/>
        <v xml:space="preserve"> &lt;input class="form-control" id="cr9aa_hhnumplacedacceptedsvcs"  type="number" value="{% if recordCount&gt;0 %}{{myquery.results.entities[0].cr9aa_hhnumplacedacceptedsvcs}} {% endif %}"&gt;</v>
      </c>
    </row>
    <row r="61" spans="2:6" ht="18" x14ac:dyDescent="0.2">
      <c r="B61">
        <v>29</v>
      </c>
      <c r="C61" t="s">
        <v>446</v>
      </c>
      <c r="E61" s="26" t="s">
        <v>1220</v>
      </c>
      <c r="F61" t="str">
        <f t="shared" si="0"/>
        <v xml:space="preserve"> &lt;input class="form-control" id="cr9aa_hhnumfailedkeepappt"  type="number" value="{% if recordCount&gt;0 %}{{myquery.results.entities[0].cr9aa_hhnumfailedkeepappt}} {% endif %}"&gt;</v>
      </c>
    </row>
    <row r="62" spans="2:6" ht="18" x14ac:dyDescent="0.2">
      <c r="B62">
        <v>30</v>
      </c>
      <c r="C62" t="s">
        <v>92</v>
      </c>
      <c r="E62" s="26" t="s">
        <v>1230</v>
      </c>
      <c r="F62" t="str">
        <f t="shared" si="0"/>
        <v xml:space="preserve"> &lt;input class="form-control" id="cr9aa_hhnumpending"  type="number" value="{% if recordCount&gt;0 %}{{myquery.results.entities[0].cr9aa_hhnumpending}} {% endif %}"&gt;</v>
      </c>
    </row>
    <row r="63" spans="2:6" ht="18" x14ac:dyDescent="0.2">
      <c r="B63">
        <v>31</v>
      </c>
      <c r="C63" t="s">
        <v>264</v>
      </c>
      <c r="E63" s="26" t="s">
        <v>1225</v>
      </c>
      <c r="F63" t="str">
        <f t="shared" si="0"/>
        <v xml:space="preserve"> &lt;input class="form-control" id="cr9aa_hhnumnosvcssought"  type="number" value="{% if recordCount&gt;0 %}{{myquery.results.entities[0].cr9aa_hhnumnosvcssought}} {% endif %}"&gt;</v>
      </c>
    </row>
    <row r="64" spans="2:6" ht="18" x14ac:dyDescent="0.2">
      <c r="B64">
        <v>32</v>
      </c>
      <c r="C64" t="s">
        <v>93</v>
      </c>
      <c r="E64" s="26" t="s">
        <v>1233</v>
      </c>
      <c r="F64" t="str">
        <f t="shared" si="0"/>
        <v xml:space="preserve"> &lt;input class="form-control" id="cr9aa_hhnumserved"  type="number" value="{% if recordCount&gt;0 %}{{myquery.results.entities[0].cr9aa_hhnumserved}} {% endif %}"&gt;</v>
      </c>
    </row>
    <row r="65" spans="2:6" ht="18" x14ac:dyDescent="0.2">
      <c r="B65">
        <v>33</v>
      </c>
      <c r="C65" t="s">
        <v>94</v>
      </c>
      <c r="E65" s="26" t="s">
        <v>1235</v>
      </c>
      <c r="F65" t="str">
        <f t="shared" ref="F65:F96" si="1">_xlfn.CONCAT($A$1,E65,$B$1,E65,$C$1)</f>
        <v xml:space="preserve"> &lt;input class="form-control" id="cr9aa_hhnumsuccessfullycompleted"  type="number" value="{% if recordCount&gt;0 %}{{myquery.results.entities[0].cr9aa_hhnumsuccessfullycompleted}} {% endif %}"&gt;</v>
      </c>
    </row>
    <row r="66" spans="2:6" ht="18" x14ac:dyDescent="0.2">
      <c r="B66">
        <v>34</v>
      </c>
      <c r="C66" t="s">
        <v>95</v>
      </c>
      <c r="E66" s="26" t="s">
        <v>1218</v>
      </c>
      <c r="F66" t="str">
        <f t="shared" si="1"/>
        <v xml:space="preserve"> &lt;input class="form-control" id="cr9aa_hhnumbednightsbrookside"  type="number" value="{% if recordCount&gt;0 %}{{myquery.results.entities[0].cr9aa_hhnumbednightsbrookside}} {% endif %}"&gt;</v>
      </c>
    </row>
    <row r="67" spans="2:6" ht="18" x14ac:dyDescent="0.2">
      <c r="B67">
        <v>35</v>
      </c>
      <c r="C67" t="s">
        <v>96</v>
      </c>
      <c r="E67" s="26" t="s">
        <v>1219</v>
      </c>
      <c r="F67" t="str">
        <f t="shared" si="1"/>
        <v xml:space="preserve"> &lt;input class="form-control" id="cr9aa_hhnumbednightsconcord"  type="number" value="{% if recordCount&gt;0 %}{{myquery.results.entities[0].cr9aa_hhnumbednightsconcord}} {% endif %}"&gt;</v>
      </c>
    </row>
    <row r="68" spans="2:6" ht="18" x14ac:dyDescent="0.2">
      <c r="B68">
        <v>36</v>
      </c>
      <c r="C68" t="s">
        <v>244</v>
      </c>
      <c r="E68" s="26" t="s">
        <v>1221</v>
      </c>
      <c r="F68" t="str">
        <f t="shared" si="1"/>
        <v xml:space="preserve"> &lt;input class="form-control" id="cr9aa_hhnumincustscreenings"  type="number" value="{% if recordCount&gt;0 %}{{myquery.results.entities[0].cr9aa_hhnumincustscreenings}} {% endif %}"&gt;</v>
      </c>
    </row>
    <row r="69" spans="2:6" ht="18" x14ac:dyDescent="0.2">
      <c r="B69">
        <v>37</v>
      </c>
      <c r="C69" t="s">
        <v>656</v>
      </c>
      <c r="E69" s="26" t="s">
        <v>1228</v>
      </c>
      <c r="F69" t="str">
        <f t="shared" si="1"/>
        <v xml:space="preserve"> &lt;input class="form-control" id="cr9aa_hhnumpartsengaged"  type="number" value="{% if recordCount&gt;0 %}{{myquery.results.entities[0].cr9aa_hhnumpartsengaged}} {% endif %}"&gt;</v>
      </c>
    </row>
    <row r="70" spans="2:6" ht="18" x14ac:dyDescent="0.2">
      <c r="B70">
        <v>38</v>
      </c>
      <c r="C70" t="s">
        <v>657</v>
      </c>
      <c r="E70" s="26" t="s">
        <v>1229</v>
      </c>
      <c r="F70" t="str">
        <f t="shared" si="1"/>
        <v xml:space="preserve"> &lt;input class="form-control" id="cr9aa_hhnumpartsserved"  type="number" value="{% if recordCount&gt;0 %}{{myquery.results.entities[0].cr9aa_hhnumpartsserved}} {% endif %}"&gt;</v>
      </c>
    </row>
    <row r="71" spans="2:6" ht="18" x14ac:dyDescent="0.2">
      <c r="B71">
        <v>39</v>
      </c>
      <c r="C71" t="s">
        <v>658</v>
      </c>
      <c r="E71" s="26" t="s">
        <v>1217</v>
      </c>
      <c r="F71" t="str">
        <f t="shared" si="1"/>
        <v xml:space="preserve"> &lt;input class="form-control" id="cr9aa_hhnumactivepartsexcludesnewparts"  type="number" value="{% if recordCount&gt;0 %}{{myquery.results.entities[0].cr9aa_hhnumactivepartsexcludesnewparts}} {% endif %}"&gt;</v>
      </c>
    </row>
    <row r="72" spans="2:6" ht="18" x14ac:dyDescent="0.2">
      <c r="B72">
        <v>40</v>
      </c>
      <c r="C72" t="s">
        <v>659</v>
      </c>
      <c r="E72" s="26" t="s">
        <v>1227</v>
      </c>
      <c r="F72" t="str">
        <f t="shared" si="1"/>
        <v xml:space="preserve"> &lt;input class="form-control" id="cr9aa_hhnumpartexits"  type="number" value="{% if recordCount&gt;0 %}{{myquery.results.entities[0].cr9aa_hhnumpartexits}} {% endif %}"&gt;</v>
      </c>
    </row>
    <row r="73" spans="2:6" ht="18" x14ac:dyDescent="0.2">
      <c r="B73">
        <v>41</v>
      </c>
      <c r="C73" t="s">
        <v>413</v>
      </c>
      <c r="E73" s="26" t="s">
        <v>1234</v>
      </c>
      <c r="F73" t="str">
        <f t="shared" si="1"/>
        <v xml:space="preserve"> &lt;input class="form-control" id="cr9aa_hhnumsuccessfulexits"  type="number" value="{% if recordCount&gt;0 %}{{myquery.results.entities[0].cr9aa_hhnumsuccessfulexits}} {% endif %}"&gt;</v>
      </c>
    </row>
    <row r="74" spans="2:6" ht="18" x14ac:dyDescent="0.2">
      <c r="B74">
        <v>42</v>
      </c>
      <c r="C74" t="s">
        <v>414</v>
      </c>
      <c r="E74" s="26" t="s">
        <v>1236</v>
      </c>
      <c r="F74" t="str">
        <f t="shared" si="1"/>
        <v xml:space="preserve"> &lt;input class="form-control" id="cr9aa_hhnumunsuccesfulexits"  type="number" value="{% if recordCount&gt;0 %}{{myquery.results.entities[0].cr9aa_hhnumunsuccesfulexits}} {% endif %}"&gt;</v>
      </c>
    </row>
    <row r="75" spans="2:6" ht="57" customHeight="1" x14ac:dyDescent="0.2">
      <c r="B75">
        <v>43</v>
      </c>
      <c r="C75" s="2" t="s">
        <v>303</v>
      </c>
      <c r="E75" s="26" t="s">
        <v>1224</v>
      </c>
      <c r="F75" t="str">
        <f t="shared" si="1"/>
        <v xml:space="preserve"> &lt;input class="form-control" id="cr9aa_hhnumnolongerinprogduefailmeetreqs"  type="number" value="{% if recordCount&gt;0 %}{{myquery.results.entities[0].cr9aa_hhnumnolongerinprogduefailmeetreqs}} {% endif %}"&gt;</v>
      </c>
    </row>
    <row r="76" spans="2:6" ht="34" x14ac:dyDescent="0.2">
      <c r="B76">
        <v>44</v>
      </c>
      <c r="C76" s="2" t="s">
        <v>1504</v>
      </c>
      <c r="E76" s="26" t="s">
        <v>1223</v>
      </c>
      <c r="F76" t="str">
        <f t="shared" si="1"/>
        <v xml:space="preserve"> &lt;input class="form-control" id="cr9aa_hhnumnolongerinprogduectorcriminalinvolv"  type="number" value="{% if recordCount&gt;0 %}{{myquery.results.entities[0].cr9aa_hhnumnolongerinprogduectorcriminalinvolv}} {% endif %}"&gt;</v>
      </c>
    </row>
    <row r="77" spans="2:6" ht="18" x14ac:dyDescent="0.2">
      <c r="B77">
        <v>45</v>
      </c>
      <c r="C77" s="2" t="s">
        <v>97</v>
      </c>
      <c r="E77" s="26" t="s">
        <v>1226</v>
      </c>
      <c r="F77" t="str">
        <f t="shared" si="1"/>
        <v xml:space="preserve"> &lt;input class="form-control" id="cr9aa_hhnumnotengagednoshowsornonresponsive"  type="number" value="{% if recordCount&gt;0 %}{{myquery.results.entities[0].cr9aa_hhnumnotengagednoshowsornonresponsive}} {% endif %}"&gt;</v>
      </c>
    </row>
    <row r="78" spans="2:6" ht="17" customHeight="1" x14ac:dyDescent="0.2">
      <c r="B78">
        <v>46</v>
      </c>
      <c r="C78" s="2" t="s">
        <v>98</v>
      </c>
      <c r="E78" s="26" t="s">
        <v>1222</v>
      </c>
      <c r="F78" t="str">
        <f t="shared" si="1"/>
        <v xml:space="preserve"> &lt;input class="form-control" id="cr9aa_hhnummovedrelocated"  type="number" value="{% if recordCount&gt;0 %}{{myquery.results.entities[0].cr9aa_hhnummovedrelocated}} {% endif %}"&gt;</v>
      </c>
    </row>
    <row r="79" spans="2:6" ht="18" x14ac:dyDescent="0.2">
      <c r="B79">
        <v>47</v>
      </c>
      <c r="C79" s="2" t="s">
        <v>99</v>
      </c>
      <c r="E79" s="26" t="s">
        <v>1216</v>
      </c>
      <c r="F79" t="str">
        <f t="shared" si="1"/>
        <v xml:space="preserve"> &lt;input class="form-control" id="cr9aa_hhnumabsconding"  type="number" value="{% if recordCount&gt;0 %}{{myquery.results.entities[0].cr9aa_hhnumabsconding}} {% endif %}"&gt;</v>
      </c>
    </row>
    <row r="80" spans="2:6" ht="18" x14ac:dyDescent="0.2">
      <c r="B80">
        <v>48</v>
      </c>
      <c r="C80" t="s">
        <v>771</v>
      </c>
      <c r="E80" s="26" t="s">
        <v>1198</v>
      </c>
      <c r="F80" t="str">
        <f t="shared" si="1"/>
        <v xml:space="preserve"> &lt;input class="form-control" id="cr9aa_aodnumab109refsfromprob"  type="number" value="{% if recordCount&gt;0 %}{{myquery.results.entities[0].cr9aa_aodnumab109refsfromprob}} {% endif %}"&gt;</v>
      </c>
    </row>
    <row r="81" spans="2:6" ht="18" x14ac:dyDescent="0.2">
      <c r="B81">
        <v>49</v>
      </c>
      <c r="C81" t="s">
        <v>100</v>
      </c>
      <c r="E81" s="26" t="s">
        <v>1209</v>
      </c>
      <c r="F81" t="str">
        <f t="shared" si="1"/>
        <v xml:space="preserve"> &lt;input class="form-control" id="cr9aa_aodnumscreenedassessed"  type="number" value="{% if recordCount&gt;0 %}{{myquery.results.entities[0].cr9aa_aodnumscreenedassessed}} {% endif %}"&gt;</v>
      </c>
    </row>
    <row r="82" spans="2:6" ht="18" x14ac:dyDescent="0.2">
      <c r="B82">
        <v>50</v>
      </c>
      <c r="C82" t="s">
        <v>447</v>
      </c>
      <c r="E82" s="26" t="s">
        <v>1201</v>
      </c>
      <c r="F82" t="str">
        <f t="shared" si="1"/>
        <v xml:space="preserve"> &lt;input class="form-control" id="cr9aa_aodnumfailedkeepappt"  type="number" value="{% if recordCount&gt;0 %}{{myquery.results.entities[0].cr9aa_aodnumfailedkeepappt}} {% endif %}"&gt;</v>
      </c>
    </row>
    <row r="83" spans="2:6" ht="18" x14ac:dyDescent="0.2">
      <c r="B83">
        <v>51</v>
      </c>
      <c r="C83" t="s">
        <v>101</v>
      </c>
      <c r="E83" s="26" t="s">
        <v>1207</v>
      </c>
      <c r="F83" t="str">
        <f t="shared" si="1"/>
        <v xml:space="preserve"> &lt;input class="form-control" id="cr9aa_aodnumpending"  type="number" value="{% if recordCount&gt;0 %}{{myquery.results.entities[0].cr9aa_aodnumpending}} {% endif %}"&gt;</v>
      </c>
    </row>
    <row r="84" spans="2:6" ht="18" x14ac:dyDescent="0.2">
      <c r="B84">
        <v>52</v>
      </c>
      <c r="C84" t="s">
        <v>265</v>
      </c>
      <c r="E84" s="26" t="s">
        <v>1205</v>
      </c>
      <c r="F84" t="str">
        <f t="shared" si="1"/>
        <v xml:space="preserve"> &lt;input class="form-control" id="cr9aa_aodnumnosvcssought"  type="number" value="{% if recordCount&gt;0 %}{{myquery.results.entities[0].cr9aa_aodnumnosvcssought}} {% endif %}"&gt;</v>
      </c>
    </row>
    <row r="85" spans="2:6" ht="18" x14ac:dyDescent="0.2">
      <c r="B85">
        <v>53</v>
      </c>
      <c r="C85" t="s">
        <v>102</v>
      </c>
      <c r="E85" s="26" t="s">
        <v>1210</v>
      </c>
      <c r="F85" t="str">
        <f t="shared" si="1"/>
        <v xml:space="preserve"> &lt;input class="form-control" id="cr9aa_aodnumserved"  type="number" value="{% if recordCount&gt;0 %}{{myquery.results.entities[0].cr9aa_aodnumserved}} {% endif %}"&gt;</v>
      </c>
    </row>
    <row r="86" spans="2:6" ht="18" x14ac:dyDescent="0.2">
      <c r="B86">
        <v>54</v>
      </c>
      <c r="C86" t="s">
        <v>103</v>
      </c>
      <c r="E86" s="26" t="s">
        <v>1203</v>
      </c>
      <c r="F86" t="str">
        <f t="shared" si="1"/>
        <v xml:space="preserve"> &lt;input class="form-control" id="cr9aa_aodnummales"  type="number" value="{% if recordCount&gt;0 %}{{myquery.results.entities[0].cr9aa_aodnummales}} {% endif %}"&gt;</v>
      </c>
    </row>
    <row r="87" spans="2:6" ht="18" x14ac:dyDescent="0.2">
      <c r="B87">
        <v>55</v>
      </c>
      <c r="C87" t="s">
        <v>104</v>
      </c>
      <c r="E87" s="26" t="s">
        <v>1202</v>
      </c>
      <c r="F87" t="str">
        <f t="shared" si="1"/>
        <v xml:space="preserve"> &lt;input class="form-control" id="cr9aa_aodnumfemales"  type="number" value="{% if recordCount&gt;0 %}{{myquery.results.entities[0].cr9aa_aodnumfemales}} {% endif %}"&gt;</v>
      </c>
    </row>
    <row r="88" spans="2:6" ht="18" x14ac:dyDescent="0.2">
      <c r="B88">
        <v>56</v>
      </c>
      <c r="C88" t="s">
        <v>660</v>
      </c>
      <c r="E88" s="26" t="s">
        <v>1213</v>
      </c>
      <c r="F88" t="str">
        <f t="shared" si="1"/>
        <v xml:space="preserve"> &lt;input class="form-control" id="cr9aa_aodregionnewpartseast"  type="number" value="{% if recordCount&gt;0 %}{{myquery.results.entities[0].cr9aa_aodregionnewpartseast}} {% endif %}"&gt;</v>
      </c>
    </row>
    <row r="89" spans="2:6" ht="18" x14ac:dyDescent="0.2">
      <c r="B89">
        <v>57</v>
      </c>
      <c r="C89" t="s">
        <v>661</v>
      </c>
      <c r="E89" s="26" t="s">
        <v>1212</v>
      </c>
      <c r="F89" t="str">
        <f t="shared" si="1"/>
        <v xml:space="preserve"> &lt;input class="form-control" id="cr9aa_aodregionnewpartscentral"  type="number" value="{% if recordCount&gt;0 %}{{myquery.results.entities[0].cr9aa_aodregionnewpartscentral}} {% endif %}"&gt;</v>
      </c>
    </row>
    <row r="90" spans="2:6" ht="18" x14ac:dyDescent="0.2">
      <c r="B90">
        <v>58</v>
      </c>
      <c r="C90" t="s">
        <v>662</v>
      </c>
      <c r="E90" s="26" t="s">
        <v>1214</v>
      </c>
      <c r="F90" t="str">
        <f t="shared" si="1"/>
        <v xml:space="preserve"> &lt;input class="form-control" id="cr9aa_aodregionnewpartswest"  type="number" value="{% if recordCount&gt;0 %}{{myquery.results.entities[0].cr9aa_aodregionnewpartswest}} {% endif %}"&gt;</v>
      </c>
    </row>
    <row r="91" spans="2:6" ht="19" customHeight="1" x14ac:dyDescent="0.2">
      <c r="B91">
        <v>59</v>
      </c>
      <c r="C91" t="s">
        <v>105</v>
      </c>
      <c r="E91" s="26" t="s">
        <v>1199</v>
      </c>
      <c r="F91" t="str">
        <f t="shared" si="1"/>
        <v xml:space="preserve"> &lt;input class="form-control" id="cr9aa_aodnumenrolledab109outpatients"  type="number" value="{% if recordCount&gt;0 %}{{myquery.results.entities[0].cr9aa_aodnumenrolledab109outpatients}} {% endif %}"&gt;</v>
      </c>
    </row>
    <row r="92" spans="2:6" ht="19" customHeight="1" x14ac:dyDescent="0.2">
      <c r="B92">
        <v>60</v>
      </c>
      <c r="C92" t="s">
        <v>106</v>
      </c>
      <c r="E92" s="26" t="s">
        <v>1200</v>
      </c>
      <c r="F92" t="str">
        <f t="shared" si="1"/>
        <v xml:space="preserve"> &lt;input class="form-control" id="cr9aa_aodnumenrolledab109residentialtx"  type="number" value="{% if recordCount&gt;0 %}{{myquery.results.entities[0].cr9aa_aodnumenrolledab109residentialtx}} {% endif %}"&gt;</v>
      </c>
    </row>
    <row r="93" spans="2:6" ht="19" customHeight="1" x14ac:dyDescent="0.2">
      <c r="B93">
        <v>61</v>
      </c>
      <c r="C93" t="s">
        <v>1713</v>
      </c>
      <c r="E93" s="27" t="s">
        <v>1197</v>
      </c>
      <c r="F93" t="str">
        <f t="shared" si="1"/>
        <v xml:space="preserve"> &lt;input class="form-control" id="cr9aa_aodnumab109icmintensivecasemanagement"  type="number" value="{% if recordCount&gt;0 %}{{myquery.results.entities[0].cr9aa_aodnumab109icmintensivecasemanagement}} {% endif %}"&gt;</v>
      </c>
    </row>
    <row r="94" spans="2:6" ht="19" customHeight="1" x14ac:dyDescent="0.2">
      <c r="B94">
        <v>62</v>
      </c>
      <c r="C94" t="s">
        <v>107</v>
      </c>
      <c r="E94" s="26" t="s">
        <v>1208</v>
      </c>
      <c r="F94" t="str">
        <f t="shared" si="1"/>
        <v xml:space="preserve"> &lt;input class="form-control" id="cr9aa_aodnumresidentialsuccessfullycompletedtre"  type="number" value="{% if recordCount&gt;0 %}{{myquery.results.entities[0].cr9aa_aodnumresidentialsuccessfullycompletedtre}} {% endif %}"&gt;</v>
      </c>
    </row>
    <row r="95" spans="2:6" ht="19" customHeight="1" x14ac:dyDescent="0.2">
      <c r="B95">
        <v>63</v>
      </c>
      <c r="C95" t="s">
        <v>108</v>
      </c>
      <c r="E95" s="26" t="s">
        <v>1206</v>
      </c>
      <c r="F95" t="str">
        <f t="shared" si="1"/>
        <v xml:space="preserve"> &lt;input class="form-control" id="cr9aa_aodnumoutpatientsuccessfullycompletedtrea"  type="number" value="{% if recordCount&gt;0 %}{{myquery.results.entities[0].cr9aa_aodnumoutpatientsuccessfullycompletedtrea}} {% endif %}"&gt;</v>
      </c>
    </row>
    <row r="96" spans="2:6" ht="19" customHeight="1" x14ac:dyDescent="0.2">
      <c r="B96">
        <v>64</v>
      </c>
      <c r="C96" t="s">
        <v>299</v>
      </c>
      <c r="E96" s="26" t="s">
        <v>1211</v>
      </c>
      <c r="F96" t="str">
        <f t="shared" si="1"/>
        <v xml:space="preserve"> &lt;input class="form-control" id="cr9aa_aodnumunsucdischarges"  type="number" value="{% if recordCount&gt;0 %}{{myquery.results.entities[0].cr9aa_aodnumunsucdischarges}} {% endif %}"&gt;</v>
      </c>
    </row>
    <row r="97" spans="1:8" ht="21" customHeight="1" x14ac:dyDescent="0.2">
      <c r="B97">
        <v>65</v>
      </c>
      <c r="C97" t="s">
        <v>1505</v>
      </c>
      <c r="E97" s="26" t="s">
        <v>1204</v>
      </c>
      <c r="F97" t="str">
        <f t="shared" ref="F97" si="2">_xlfn.CONCAT($A$1,E97,$B$1,E97,$C$1)</f>
        <v xml:space="preserve"> &lt;input class="form-control" id="cr9aa_aodnumnolongerinprogduectorcriminalinvol"  type="number" value="{% if recordCount&gt;0 %}{{myquery.results.entities[0].cr9aa_aodnumnolongerinprogduectorcriminalinvol}} {% endif %}"&gt;</v>
      </c>
      <c r="H97" t="s">
        <v>14</v>
      </c>
    </row>
    <row r="98" spans="1:8" ht="18" x14ac:dyDescent="0.2">
      <c r="A98" t="s">
        <v>16</v>
      </c>
      <c r="B98">
        <v>1</v>
      </c>
      <c r="C98" t="s">
        <v>232</v>
      </c>
      <c r="E98" s="26" t="s">
        <v>1278</v>
      </c>
      <c r="F98" t="str">
        <f t="shared" ref="F98:F142" si="3">_xlfn.CONCAT($A$1,E98,$B$1,E98,$C$1)</f>
        <v xml:space="preserve"> &lt;input class="form-control" id="cr9aa_numwnewchargespc1170h"  type="number" value="{% if recordCount&gt;0 %}{{myquery.results.entities[0].cr9aa_numwnewchargespc1170h}} {% endif %}"&gt;</v>
      </c>
    </row>
    <row r="99" spans="1:8" ht="18" x14ac:dyDescent="0.2">
      <c r="B99">
        <v>2</v>
      </c>
      <c r="C99" t="s">
        <v>233</v>
      </c>
      <c r="E99" s="26" t="s">
        <v>1279</v>
      </c>
      <c r="F99" t="str">
        <f t="shared" si="3"/>
        <v xml:space="preserve"> &lt;input class="form-control" id="cr9aa_numwnewchargesprcs"  type="number" value="{% if recordCount&gt;0 %}{{myquery.results.entities[0].cr9aa_numwnewchargesprcs}} {% endif %}"&gt;</v>
      </c>
    </row>
    <row r="100" spans="1:8" ht="18" x14ac:dyDescent="0.2">
      <c r="B100">
        <v>3</v>
      </c>
      <c r="C100" t="s">
        <v>234</v>
      </c>
      <c r="E100" s="26" t="s">
        <v>1277</v>
      </c>
      <c r="F100" t="str">
        <f t="shared" si="3"/>
        <v xml:space="preserve"> &lt;input class="form-control" id="cr9aa_numwnewchargesparole"  type="number" value="{% if recordCount&gt;0 %}{{myquery.results.entities[0].cr9aa_numwnewchargesparole}} {% endif %}"&gt;</v>
      </c>
    </row>
    <row r="101" spans="1:8" ht="18" x14ac:dyDescent="0.2">
      <c r="B101">
        <v>4</v>
      </c>
      <c r="C101" t="s">
        <v>235</v>
      </c>
      <c r="E101" s="26" t="s">
        <v>1281</v>
      </c>
      <c r="F101" t="str">
        <f t="shared" si="3"/>
        <v xml:space="preserve"> &lt;input class="form-control" id="cr9aa_numwnewconvictionspc1170h"  type="number" value="{% if recordCount&gt;0 %}{{myquery.results.entities[0].cr9aa_numwnewconvictionspc1170h}} {% endif %}"&gt;</v>
      </c>
    </row>
    <row r="102" spans="1:8" ht="18" x14ac:dyDescent="0.2">
      <c r="B102">
        <v>5</v>
      </c>
      <c r="C102" t="s">
        <v>236</v>
      </c>
      <c r="E102" s="26" t="s">
        <v>1282</v>
      </c>
      <c r="F102" t="str">
        <f t="shared" si="3"/>
        <v xml:space="preserve"> &lt;input class="form-control" id="cr9aa_numwnewconvictionsprcs"  type="number" value="{% if recordCount&gt;0 %}{{myquery.results.entities[0].cr9aa_numwnewconvictionsprcs}} {% endif %}"&gt;</v>
      </c>
    </row>
    <row r="103" spans="1:8" ht="18" x14ac:dyDescent="0.2">
      <c r="B103">
        <v>6</v>
      </c>
      <c r="C103" t="s">
        <v>237</v>
      </c>
      <c r="E103" s="26" t="s">
        <v>1280</v>
      </c>
      <c r="F103" t="str">
        <f t="shared" si="3"/>
        <v xml:space="preserve"> &lt;input class="form-control" id="cr9aa_numwnewconvictionsparole"  type="number" value="{% if recordCount&gt;0 %}{{myquery.results.entities[0].cr9aa_numwnewconvictionsparole}} {% endif %}"&gt;</v>
      </c>
    </row>
    <row r="104" spans="1:8" ht="18" x14ac:dyDescent="0.2">
      <c r="B104">
        <v>7</v>
      </c>
      <c r="C104" t="s">
        <v>304</v>
      </c>
      <c r="E104" s="26" t="s">
        <v>1275</v>
      </c>
      <c r="F104" t="str">
        <f t="shared" si="3"/>
        <v xml:space="preserve"> &lt;input class="form-control" id="cr9aa_numtalab109sentencesnopc3455pc300008pc1"  type="number" value="{% if recordCount&gt;0 %}{{myquery.results.entities[0].cr9aa_numtalab109sentencesnopc3455pc300008pc1}} {% endif %}"&gt;</v>
      </c>
    </row>
    <row r="105" spans="1:8" ht="18" x14ac:dyDescent="0.2">
      <c r="B105">
        <v>8</v>
      </c>
      <c r="C105" t="s">
        <v>305</v>
      </c>
      <c r="E105" s="26" t="s">
        <v>1276</v>
      </c>
      <c r="F105" t="str">
        <f t="shared" si="3"/>
        <v xml:space="preserve"> &lt;input class="form-control" id="cr9aa_numtalab109sentencesnopc3455pc300008prcs"  type="number" value="{% if recordCount&gt;0 %}{{myquery.results.entities[0].cr9aa_numtalab109sentencesnopc3455pc300008prcs}} {% endif %}"&gt;</v>
      </c>
    </row>
    <row r="106" spans="1:8" ht="18" x14ac:dyDescent="0.2">
      <c r="B106">
        <v>9</v>
      </c>
      <c r="C106" t="s">
        <v>306</v>
      </c>
      <c r="E106" s="26" t="s">
        <v>1274</v>
      </c>
      <c r="F106" t="str">
        <f t="shared" si="3"/>
        <v xml:space="preserve"> &lt;input class="form-control" id="cr9aa_numtalab109sentencesnopc3455pc300008paro"  type="number" value="{% if recordCount&gt;0 %}{{myquery.results.entities[0].cr9aa_numtalab109sentencesnopc3455pc300008paro}} {% endif %}"&gt;</v>
      </c>
    </row>
    <row r="107" spans="1:8" ht="18" x14ac:dyDescent="0.2">
      <c r="B107">
        <v>10</v>
      </c>
      <c r="C107" t="s">
        <v>109</v>
      </c>
      <c r="E107" s="26" t="s">
        <v>1266</v>
      </c>
      <c r="F107" t="str">
        <f t="shared" si="3"/>
        <v xml:space="preserve"> &lt;input class="form-control" id="cr9aa_numab109splitsentencespc1170h"  type="number" value="{% if recordCount&gt;0 %}{{myquery.results.entities[0].cr9aa_numab109splitsentencespc1170h}} {% endif %}"&gt;</v>
      </c>
    </row>
    <row r="108" spans="1:8" ht="18" x14ac:dyDescent="0.2">
      <c r="B108">
        <v>11</v>
      </c>
      <c r="C108" t="s">
        <v>110</v>
      </c>
      <c r="E108" s="26" t="s">
        <v>1267</v>
      </c>
      <c r="F108" t="str">
        <f t="shared" si="3"/>
        <v xml:space="preserve"> &lt;input class="form-control" id="cr9aa_numab109splitsentencesprcs"  type="number" value="{% if recordCount&gt;0 %}{{myquery.results.entities[0].cr9aa_numab109splitsentencesprcs}} {% endif %}"&gt;</v>
      </c>
    </row>
    <row r="109" spans="1:8" ht="18" x14ac:dyDescent="0.2">
      <c r="B109">
        <v>12</v>
      </c>
      <c r="C109" t="s">
        <v>111</v>
      </c>
      <c r="E109" s="26" t="s">
        <v>1265</v>
      </c>
      <c r="F109" t="str">
        <f t="shared" si="3"/>
        <v xml:space="preserve"> &lt;input class="form-control" id="cr9aa_numab109splitsentencesparole"  type="number" value="{% if recordCount&gt;0 %}{{myquery.results.entities[0].cr9aa_numab109splitsentencesparole}} {% endif %}"&gt;</v>
      </c>
    </row>
    <row r="110" spans="1:8" ht="18" x14ac:dyDescent="0.2">
      <c r="B110">
        <v>13</v>
      </c>
      <c r="C110" t="s">
        <v>112</v>
      </c>
      <c r="E110" s="26" t="s">
        <v>1269</v>
      </c>
      <c r="F110" t="str">
        <f t="shared" si="3"/>
        <v xml:space="preserve"> &lt;input class="form-control" id="cr9aa_numab109supervisiononlypc1170h"  type="number" value="{% if recordCount&gt;0 %}{{myquery.results.entities[0].cr9aa_numab109supervisiononlypc1170h}} {% endif %}"&gt;</v>
      </c>
    </row>
    <row r="111" spans="1:8" ht="18" x14ac:dyDescent="0.2">
      <c r="B111">
        <v>14</v>
      </c>
      <c r="C111" t="s">
        <v>113</v>
      </c>
      <c r="E111" s="26" t="s">
        <v>1270</v>
      </c>
      <c r="F111" t="str">
        <f t="shared" si="3"/>
        <v xml:space="preserve"> &lt;input class="form-control" id="cr9aa_numab109supervisiononlyprcs"  type="number" value="{% if recordCount&gt;0 %}{{myquery.results.entities[0].cr9aa_numab109supervisiononlyprcs}} {% endif %}"&gt;</v>
      </c>
    </row>
    <row r="112" spans="1:8" ht="18" x14ac:dyDescent="0.2">
      <c r="B112">
        <v>15</v>
      </c>
      <c r="C112" t="s">
        <v>114</v>
      </c>
      <c r="E112" s="26" t="s">
        <v>1268</v>
      </c>
      <c r="F112" t="str">
        <f t="shared" si="3"/>
        <v xml:space="preserve"> &lt;input class="form-control" id="cr9aa_numab109supervisiononlyparole"  type="number" value="{% if recordCount&gt;0 %}{{myquery.results.entities[0].cr9aa_numab109supervisiononlyparole}} {% endif %}"&gt;</v>
      </c>
    </row>
    <row r="113" spans="1:6" ht="18" x14ac:dyDescent="0.2">
      <c r="B113">
        <v>16</v>
      </c>
      <c r="C113" t="s">
        <v>115</v>
      </c>
      <c r="E113" s="26" t="s">
        <v>1263</v>
      </c>
      <c r="F113" t="str">
        <f t="shared" si="3"/>
        <v xml:space="preserve"> &lt;input class="form-control" id="cr9aa_numab109jailonlypc1170h"  type="number" value="{% if recordCount&gt;0 %}{{myquery.results.entities[0].cr9aa_numab109jailonlypc1170h}} {% endif %}"&gt;</v>
      </c>
    </row>
    <row r="114" spans="1:6" ht="18" x14ac:dyDescent="0.2">
      <c r="B114">
        <v>17</v>
      </c>
      <c r="C114" t="s">
        <v>116</v>
      </c>
      <c r="E114" s="26" t="s">
        <v>1264</v>
      </c>
      <c r="F114" t="str">
        <f t="shared" si="3"/>
        <v xml:space="preserve"> &lt;input class="form-control" id="cr9aa_numab109jailonlyprcs"  type="number" value="{% if recordCount&gt;0 %}{{myquery.results.entities[0].cr9aa_numab109jailonlyprcs}} {% endif %}"&gt;</v>
      </c>
    </row>
    <row r="115" spans="1:6" ht="18" x14ac:dyDescent="0.2">
      <c r="B115">
        <v>18</v>
      </c>
      <c r="C115" t="s">
        <v>117</v>
      </c>
      <c r="E115" s="26" t="s">
        <v>1262</v>
      </c>
      <c r="F115" t="str">
        <f t="shared" si="3"/>
        <v xml:space="preserve"> &lt;input class="form-control" id="cr9aa_numab109jailonlyparole"  type="number" value="{% if recordCount&gt;0 %}{{myquery.results.entities[0].cr9aa_numab109jailonlyparole}} {% endif %}"&gt;</v>
      </c>
    </row>
    <row r="116" spans="1:6" ht="18" x14ac:dyDescent="0.2">
      <c r="B116">
        <v>19</v>
      </c>
      <c r="C116" t="s">
        <v>118</v>
      </c>
      <c r="E116" s="26" t="s">
        <v>1272</v>
      </c>
      <c r="F116" t="str">
        <f t="shared" si="3"/>
        <v xml:space="preserve"> &lt;input class="form-control" id="cr9aa_numallothernonab109feloniespc1170h"  type="number" value="{% if recordCount&gt;0 %}{{myquery.results.entities[0].cr9aa_numallothernonab109feloniespc1170h}} {% endif %}"&gt;</v>
      </c>
    </row>
    <row r="117" spans="1:6" ht="18" x14ac:dyDescent="0.2">
      <c r="B117">
        <v>20</v>
      </c>
      <c r="C117" t="s">
        <v>119</v>
      </c>
      <c r="E117" s="26" t="s">
        <v>1273</v>
      </c>
      <c r="F117" t="str">
        <f t="shared" si="3"/>
        <v xml:space="preserve"> &lt;input class="form-control" id="cr9aa_numallothernonab109feloniesprcs"  type="number" value="{% if recordCount&gt;0 %}{{myquery.results.entities[0].cr9aa_numallothernonab109feloniesprcs}} {% endif %}"&gt;</v>
      </c>
    </row>
    <row r="118" spans="1:6" ht="18" x14ac:dyDescent="0.2">
      <c r="B118">
        <v>21</v>
      </c>
      <c r="C118" t="s">
        <v>120</v>
      </c>
      <c r="E118" s="26" t="s">
        <v>1271</v>
      </c>
      <c r="F118" t="str">
        <f t="shared" si="3"/>
        <v xml:space="preserve"> &lt;input class="form-control" id="cr9aa_numallothernonab109feloniesparole"  type="number" value="{% if recordCount&gt;0 %}{{myquery.results.entities[0].cr9aa_numallothernonab109feloniesparole}} {% endif %}"&gt;</v>
      </c>
    </row>
    <row r="119" spans="1:6" ht="18" x14ac:dyDescent="0.2">
      <c r="A119" t="s">
        <v>17</v>
      </c>
      <c r="B119">
        <v>1</v>
      </c>
      <c r="C119" s="35" t="s">
        <v>415</v>
      </c>
      <c r="E119" s="26" t="s">
        <v>1615</v>
      </c>
      <c r="F119" t="str">
        <f t="shared" si="3"/>
        <v xml:space="preserve"> &lt;input class="form-control" id="cr9aa_numab109individualswnewfelonychargesab109"  type="number" value="{% if recordCount&gt;0 %}{{myquery.results.entities[0].cr9aa_numab109individualswnewfelonychargesab109}} {% endif %}"&gt;</v>
      </c>
    </row>
    <row r="120" spans="1:6" ht="18" x14ac:dyDescent="0.2">
      <c r="B120">
        <v>2</v>
      </c>
      <c r="C120" s="35" t="s">
        <v>416</v>
      </c>
      <c r="E120" s="26" t="s">
        <v>1616</v>
      </c>
      <c r="F120" t="str">
        <f t="shared" si="3"/>
        <v xml:space="preserve"> &lt;input class="form-control" id="cr9aa_numab109individualswnewfelonyconvictionsa"  type="number" value="{% if recordCount&gt;0 %}{{myquery.results.entities[0].cr9aa_numab109individualswnewfelonyconvictionsa}} {% endif %}"&gt;</v>
      </c>
    </row>
    <row r="121" spans="1:6" ht="18" x14ac:dyDescent="0.2">
      <c r="B121">
        <v>3</v>
      </c>
      <c r="C121" s="35" t="s">
        <v>417</v>
      </c>
      <c r="E121" s="26" t="s">
        <v>1619</v>
      </c>
      <c r="F121" t="str">
        <f t="shared" si="3"/>
        <v xml:space="preserve"> &lt;input class="form-control" id="cr9aa_numallothernonab109felonyconvictionsab109"  type="number" value="{% if recordCount&gt;0 %}{{myquery.results.entities[0].cr9aa_numallothernonab109felonyconvictionsab109}} {% endif %}"&gt;</v>
      </c>
    </row>
    <row r="122" spans="1:6" ht="18" x14ac:dyDescent="0.2">
      <c r="B122">
        <v>4</v>
      </c>
      <c r="C122" s="35" t="s">
        <v>749</v>
      </c>
      <c r="E122" s="26" t="s">
        <v>1627</v>
      </c>
      <c r="F122" t="str">
        <f t="shared" si="3"/>
        <v xml:space="preserve"> &lt;input class="form-control" id="cr9aa_numindividualssentsplitsentenceab109"  type="number" value="{% if recordCount&gt;0 %}{{myquery.results.entities[0].cr9aa_numindividualssentsplitsentenceab109}} {% endif %}"&gt;</v>
      </c>
    </row>
    <row r="123" spans="1:6" ht="18" x14ac:dyDescent="0.2">
      <c r="B123">
        <v>5</v>
      </c>
      <c r="C123" s="35" t="s">
        <v>750</v>
      </c>
      <c r="E123" s="26" t="s">
        <v>1628</v>
      </c>
      <c r="F123" t="str">
        <f t="shared" si="3"/>
        <v xml:space="preserve"> &lt;input class="form-control" id="cr9aa_numindividualssentsupervisiononlyab109"  type="number" value="{% if recordCount&gt;0 %}{{myquery.results.entities[0].cr9aa_numindividualssentsupervisiononlyab109}} {% endif %}"&gt;</v>
      </c>
    </row>
    <row r="124" spans="1:6" ht="18" x14ac:dyDescent="0.2">
      <c r="B124">
        <v>6</v>
      </c>
      <c r="C124" s="35" t="s">
        <v>751</v>
      </c>
      <c r="E124" s="26" t="s">
        <v>1634</v>
      </c>
      <c r="F124" t="str">
        <f t="shared" si="3"/>
        <v xml:space="preserve"> &lt;input class="form-control" id="cr9aa_numsentjailonlyab109"  type="number" value="{% if recordCount&gt;0 %}{{myquery.results.entities[0].cr9aa_numsentjailonlyab109}} {% endif %}"&gt;</v>
      </c>
    </row>
    <row r="125" spans="1:6" ht="18" x14ac:dyDescent="0.2">
      <c r="B125">
        <v>7</v>
      </c>
      <c r="C125" s="35" t="s">
        <v>418</v>
      </c>
      <c r="E125" s="26" t="s">
        <v>1620</v>
      </c>
      <c r="F125" t="str">
        <f t="shared" si="3"/>
        <v xml:space="preserve"> &lt;input class="form-control" id="cr9aa_numallothernonab109felonysentencesab109"  type="number" value="{% if recordCount&gt;0 %}{{myquery.results.entities[0].cr9aa_numallothernonab109felonysentencesab109}} {% endif %}"&gt;</v>
      </c>
    </row>
    <row r="126" spans="1:6" ht="18" x14ac:dyDescent="0.2">
      <c r="B126">
        <v>8</v>
      </c>
      <c r="C126" s="35" t="s">
        <v>419</v>
      </c>
      <c r="E126" s="26" t="s">
        <v>1636</v>
      </c>
      <c r="F126" t="str">
        <f t="shared" si="3"/>
        <v xml:space="preserve"> &lt;input class="form-control" id="cr9aa_numsupervisionrevocationsoveralltalab109"  type="number" value="{% if recordCount&gt;0 %}{{myquery.results.entities[0].cr9aa_numsupervisionrevocationsoveralltalab109}} {% endif %}"&gt;</v>
      </c>
    </row>
    <row r="127" spans="1:6" ht="18" x14ac:dyDescent="0.2">
      <c r="B127">
        <v>9</v>
      </c>
      <c r="C127" s="35" t="s">
        <v>420</v>
      </c>
      <c r="E127" s="26" t="s">
        <v>1638</v>
      </c>
      <c r="F127" t="str">
        <f t="shared" si="3"/>
        <v xml:space="preserve"> &lt;input class="form-control" id="cr9aa_numsupervisionrevocationsprcsab109"  type="number" value="{% if recordCount&gt;0 %}{{myquery.results.entities[0].cr9aa_numsupervisionrevocationsprcsab109}} {% endif %}"&gt;</v>
      </c>
    </row>
    <row r="128" spans="1:6" ht="18" x14ac:dyDescent="0.2">
      <c r="B128">
        <v>10</v>
      </c>
      <c r="C128" s="35" t="s">
        <v>421</v>
      </c>
      <c r="E128" s="26" t="s">
        <v>1637</v>
      </c>
      <c r="F128" t="str">
        <f t="shared" si="3"/>
        <v xml:space="preserve"> &lt;input class="form-control" id="cr9aa_numsupervisionrevocationsparoleab109"  type="number" value="{% if recordCount&gt;0 %}{{myquery.results.entities[0].cr9aa_numsupervisionrevocationsparoleab109}} {% endif %}"&gt;</v>
      </c>
    </row>
    <row r="129" spans="1:10" ht="18" x14ac:dyDescent="0.2">
      <c r="B129">
        <v>11</v>
      </c>
      <c r="C129" s="35" t="s">
        <v>422</v>
      </c>
      <c r="E129" s="26" t="s">
        <v>1635</v>
      </c>
      <c r="F129" t="str">
        <f t="shared" si="3"/>
        <v xml:space="preserve"> &lt;input class="form-control" id="cr9aa_numsupervisionrevocations1170sab109"  type="number" value="{% if recordCount&gt;0 %}{{myquery.results.entities[0].cr9aa_numsupervisionrevocations1170sab109}} {% endif %}"&gt;</v>
      </c>
    </row>
    <row r="130" spans="1:10" ht="18" x14ac:dyDescent="0.2">
      <c r="B130">
        <v>12</v>
      </c>
      <c r="C130" s="3" t="s">
        <v>423</v>
      </c>
      <c r="E130" s="26" t="s">
        <v>1626</v>
      </c>
      <c r="F130" t="str">
        <f t="shared" si="3"/>
        <v xml:space="preserve"> &lt;input class="form-control" id="cr9aa_numfelonyarraignmentsacer"  type="number" value="{% if recordCount&gt;0 %}{{myquery.results.entities[0].cr9aa_numfelonyarraignmentsacer}} {% endif %}"&gt;</v>
      </c>
    </row>
    <row r="131" spans="1:10" ht="18" x14ac:dyDescent="0.2">
      <c r="B131">
        <v>13</v>
      </c>
      <c r="C131" s="3" t="s">
        <v>424</v>
      </c>
      <c r="E131" s="26" t="s">
        <v>1632</v>
      </c>
      <c r="F131" t="str">
        <f t="shared" si="3"/>
        <v xml:space="preserve"> &lt;input class="form-control" id="cr9aa_numprereleasereportsacer"  type="number" value="{% if recordCount&gt;0 %}{{myquery.results.entities[0].cr9aa_numprereleasereportsacer}} {% endif %}"&gt;</v>
      </c>
    </row>
    <row r="132" spans="1:10" ht="18" x14ac:dyDescent="0.2">
      <c r="B132">
        <v>14</v>
      </c>
      <c r="C132" t="s">
        <v>121</v>
      </c>
      <c r="E132" s="26" t="s">
        <v>1631</v>
      </c>
      <c r="F132" t="str">
        <f t="shared" si="3"/>
        <v xml:space="preserve"> &lt;input class="form-control" id="cr9aa_numnewcasesvwadvocates"  type="number" value="{% if recordCount&gt;0 %}{{myquery.results.entities[0].cr9aa_numnewcasesvwadvocates}} {% endif %}"&gt;</v>
      </c>
    </row>
    <row r="133" spans="1:10" ht="18" x14ac:dyDescent="0.2">
      <c r="B133">
        <v>15</v>
      </c>
      <c r="C133" t="s">
        <v>425</v>
      </c>
      <c r="E133" s="26" t="s">
        <v>1618</v>
      </c>
      <c r="F133" t="str">
        <f t="shared" si="3"/>
        <v xml:space="preserve"> &lt;input class="form-control" id="cr9aa_numactivecasesvwadvocates"  type="number" value="{% if recordCount&gt;0 %}{{myquery.results.entities[0].cr9aa_numactivecasesvwadvocates}} {% endif %}"&gt;</v>
      </c>
    </row>
    <row r="134" spans="1:10" ht="18" x14ac:dyDescent="0.2">
      <c r="B134">
        <v>16</v>
      </c>
      <c r="C134" t="s">
        <v>426</v>
      </c>
      <c r="E134" s="26" t="s">
        <v>1625</v>
      </c>
      <c r="F134" t="str">
        <f t="shared" si="3"/>
        <v xml:space="preserve"> &lt;input class="form-control" id="cr9aa_numclosedcasesvwadvocates"  type="number" value="{% if recordCount&gt;0 %}{{myquery.results.entities[0].cr9aa_numclosedcasesvwadvocates}} {% endif %}"&gt;</v>
      </c>
    </row>
    <row r="135" spans="1:10" ht="18" x14ac:dyDescent="0.2">
      <c r="B135">
        <v>17</v>
      </c>
      <c r="C135" t="s">
        <v>238</v>
      </c>
      <c r="E135" s="26" t="s">
        <v>1621</v>
      </c>
      <c r="F135" t="str">
        <f t="shared" si="3"/>
        <v xml:space="preserve"> &lt;input class="form-control" id="cr9aa_numassistedwvictimimpactstatementsvwadvoc"  type="number" value="{% if recordCount&gt;0 %}{{myquery.results.entities[0].cr9aa_numassistedwvictimimpactstatementsvwadvoc}} {% endif %}"&gt;</v>
      </c>
    </row>
    <row r="136" spans="1:10" ht="18" x14ac:dyDescent="0.2">
      <c r="B136">
        <v>18</v>
      </c>
      <c r="C136" t="s">
        <v>122</v>
      </c>
      <c r="E136" s="26" t="s">
        <v>1633</v>
      </c>
      <c r="F136" t="str">
        <f t="shared" si="3"/>
        <v xml:space="preserve"> &lt;input class="form-control" id="cr9aa_numrestitutionclaimsvwadvocates"  type="number" value="{% if recordCount&gt;0 %}{{myquery.results.entities[0].cr9aa_numrestitutionclaimsvwadvocates}} {% endif %}"&gt;</v>
      </c>
    </row>
    <row r="137" spans="1:10" ht="18" x14ac:dyDescent="0.2">
      <c r="B137">
        <v>19</v>
      </c>
      <c r="C137" t="s">
        <v>123</v>
      </c>
      <c r="E137" s="26" t="s">
        <v>1623</v>
      </c>
      <c r="F137" t="str">
        <f t="shared" si="3"/>
        <v xml:space="preserve"> &lt;input class="form-control" id="cr9aa_numcaseupdatesvwadvocates"  type="number" value="{% if recordCount&gt;0 %}{{myquery.results.entities[0].cr9aa_numcaseupdatesvwadvocates}} {% endif %}"&gt;</v>
      </c>
    </row>
    <row r="138" spans="1:10" ht="18" x14ac:dyDescent="0.2">
      <c r="B138">
        <v>20</v>
      </c>
      <c r="C138" t="s">
        <v>266</v>
      </c>
      <c r="E138" s="26" t="s">
        <v>1629</v>
      </c>
      <c r="F138" t="str">
        <f t="shared" si="3"/>
        <v xml:space="preserve"> &lt;input class="form-control" id="cr9aa_numindividualsvcscompletedvwadvocates"  type="number" value="{% if recordCount&gt;0 %}{{myquery.results.entities[0].cr9aa_numindividualsvcscompletedvwadvocates}} {% endif %}"&gt;</v>
      </c>
    </row>
    <row r="139" spans="1:10" ht="18" x14ac:dyDescent="0.2">
      <c r="B139">
        <v>21</v>
      </c>
      <c r="C139" t="s">
        <v>427</v>
      </c>
      <c r="E139" s="26" t="s">
        <v>1630</v>
      </c>
      <c r="F139" t="str">
        <f t="shared" si="3"/>
        <v xml:space="preserve"> &lt;input class="form-control" id="cr9aa_numnewcasesdomviolence"  type="number" value="{% if recordCount&gt;0 %}{{myquery.results.entities[0].cr9aa_numnewcasesdomviolence}} {% endif %}"&gt;</v>
      </c>
    </row>
    <row r="140" spans="1:10" ht="18" x14ac:dyDescent="0.2">
      <c r="B140">
        <v>22</v>
      </c>
      <c r="C140" t="s">
        <v>428</v>
      </c>
      <c r="E140" s="26" t="s">
        <v>1617</v>
      </c>
      <c r="F140" t="str">
        <f t="shared" si="3"/>
        <v xml:space="preserve"> &lt;input class="form-control" id="cr9aa_numactivecasesdomviolence"  type="number" value="{% if recordCount&gt;0 %}{{myquery.results.entities[0].cr9aa_numactivecasesdomviolence}} {% endif %}"&gt;</v>
      </c>
    </row>
    <row r="141" spans="1:10" ht="18" x14ac:dyDescent="0.2">
      <c r="B141">
        <v>23</v>
      </c>
      <c r="C141" t="s">
        <v>429</v>
      </c>
      <c r="E141" s="26" t="s">
        <v>1624</v>
      </c>
      <c r="F141" t="str">
        <f t="shared" si="3"/>
        <v xml:space="preserve"> &lt;input class="form-control" id="cr9aa_numclosedcasesdomviolence"  type="number" value="{% if recordCount&gt;0 %}{{myquery.results.entities[0].cr9aa_numclosedcasesdomviolence}} {% endif %}"&gt;</v>
      </c>
    </row>
    <row r="142" spans="1:10" ht="18" x14ac:dyDescent="0.2">
      <c r="B142">
        <v>24</v>
      </c>
      <c r="C142" t="s">
        <v>239</v>
      </c>
      <c r="E142" s="26" t="s">
        <v>1622</v>
      </c>
      <c r="F142" t="str">
        <f t="shared" si="3"/>
        <v xml:space="preserve"> &lt;input class="form-control" id="cr9aa_numcaseswlifeexposuredomviolence"  type="number" value="{% if recordCount&gt;0 %}{{myquery.results.entities[0].cr9aa_numcaseswlifeexposuredomviolence}} {% endif %}"&gt;</v>
      </c>
    </row>
    <row r="143" spans="1:10" ht="18" x14ac:dyDescent="0.2">
      <c r="A143" t="s">
        <v>18</v>
      </c>
      <c r="B143">
        <v>3</v>
      </c>
      <c r="C143" s="5" t="s">
        <v>388</v>
      </c>
      <c r="E143" s="26" t="s">
        <v>1037</v>
      </c>
      <c r="F143" t="str">
        <f>_xlfn.CONCAT($A$1,E143,$B$1,E143,$C$1)</f>
        <v xml:space="preserve"> &lt;input class="form-control" id="cr9aa_numnursingsickcallsmcdf"  type="number" value="{% if recordCount&gt;0 %}{{myquery.results.entities[0].cr9aa_numnursingsickcallsmcdf}} {% endif %}"&gt;</v>
      </c>
      <c r="I143" s="4"/>
      <c r="J143" s="4"/>
    </row>
    <row r="144" spans="1:10" ht="18" x14ac:dyDescent="0.2">
      <c r="B144">
        <v>9</v>
      </c>
      <c r="C144" t="s">
        <v>129</v>
      </c>
      <c r="E144" s="26" t="s">
        <v>1019</v>
      </c>
      <c r="F144" t="str">
        <f t="shared" ref="F144:F172" si="4">_xlfn.CONCAT($A$1,E144,$B$1,E144,$C$1)</f>
        <v xml:space="preserve"> &lt;input class="form-control" id="cr9aa_numdentalsickcallsmcdf"  type="number" value="{% if recordCount&gt;0 %}{{myquery.results.entities[0].cr9aa_numdentalsickcallsmcdf}} {% endif %}"&gt;</v>
      </c>
    </row>
    <row r="145" spans="2:10" ht="18" x14ac:dyDescent="0.2">
      <c r="B145">
        <v>7</v>
      </c>
      <c r="C145" t="s">
        <v>127</v>
      </c>
      <c r="E145" s="26" t="s">
        <v>1020</v>
      </c>
      <c r="F145" t="str">
        <f t="shared" si="4"/>
        <v xml:space="preserve"> &lt;input class="form-control" id="cr9aa_numdentalsickcallsmdf"  type="number" value="{% if recordCount&gt;0 %}{{myquery.results.entities[0].cr9aa_numdentalsickcallsmdf}} {% endif %}"&gt;</v>
      </c>
    </row>
    <row r="146" spans="2:10" ht="18" x14ac:dyDescent="0.2">
      <c r="B146">
        <v>8</v>
      </c>
      <c r="C146" t="s">
        <v>128</v>
      </c>
      <c r="E146" s="26" t="s">
        <v>1021</v>
      </c>
      <c r="F146" t="str">
        <f t="shared" si="4"/>
        <v xml:space="preserve"> &lt;input class="form-control" id="cr9aa_numdentalsickcallswcdf"  type="number" value="{% if recordCount&gt;0 %}{{myquery.results.entities[0].cr9aa_numdentalsickcallswcdf}} {% endif %}"&gt;</v>
      </c>
      <c r="H146" s="4"/>
      <c r="I146" s="4"/>
      <c r="J146" s="4"/>
    </row>
    <row r="147" spans="2:10" ht="18" x14ac:dyDescent="0.2">
      <c r="B147">
        <v>25</v>
      </c>
      <c r="C147" t="s">
        <v>1017</v>
      </c>
      <c r="E147" s="26" t="s">
        <v>1022</v>
      </c>
      <c r="F147" t="str">
        <f t="shared" si="4"/>
        <v xml:space="preserve"> &lt;input class="form-control" id="cr9aa_numintakescreeningsforab109inmatesmcdf"  type="number" value="{% if recordCount&gt;0 %}{{myquery.results.entities[0].cr9aa_numintakescreeningsforab109inmatesmcdf}} {% endif %}"&gt;</v>
      </c>
    </row>
    <row r="148" spans="2:10" ht="18" x14ac:dyDescent="0.2">
      <c r="B148">
        <v>19</v>
      </c>
      <c r="C148" t="s">
        <v>389</v>
      </c>
      <c r="E148" s="26" t="s">
        <v>1023</v>
      </c>
      <c r="F148" t="str">
        <f t="shared" si="4"/>
        <v xml:space="preserve"> &lt;input class="form-control" id="cr9aa_numintakescreeningsforab109inmatesmdf"  type="number" value="{% if recordCount&gt;0 %}{{myquery.results.entities[0].cr9aa_numintakescreeningsforab109inmatesmdf}} {% endif %}"&gt;</v>
      </c>
    </row>
    <row r="149" spans="2:10" ht="18" x14ac:dyDescent="0.2">
      <c r="B149">
        <v>22</v>
      </c>
      <c r="C149" t="s">
        <v>1015</v>
      </c>
      <c r="E149" s="26" t="s">
        <v>1024</v>
      </c>
      <c r="F149" t="str">
        <f t="shared" si="4"/>
        <v xml:space="preserve"> &lt;input class="form-control" id="cr9aa_numintakescreeningsforab109inmateswcdf"  type="number" value="{% if recordCount&gt;0 %}{{myquery.results.entities[0].cr9aa_numintakescreeningsforab109inmateswcdf}} {% endif %}"&gt;</v>
      </c>
      <c r="H149" s="4"/>
      <c r="I149" s="4"/>
      <c r="J149" s="4"/>
    </row>
    <row r="150" spans="2:10" ht="18" x14ac:dyDescent="0.2">
      <c r="B150">
        <v>6</v>
      </c>
      <c r="C150" t="s">
        <v>126</v>
      </c>
      <c r="E150" s="26" t="s">
        <v>1025</v>
      </c>
      <c r="F150" t="str">
        <f t="shared" si="4"/>
        <v xml:space="preserve"> &lt;input class="form-control" id="cr9aa_nummdsickcallsmcdf"  type="number" value="{% if recordCount&gt;0 %}{{myquery.results.entities[0].cr9aa_nummdsickcallsmcdf}} {% endif %}"&gt;</v>
      </c>
    </row>
    <row r="151" spans="2:10" ht="18" x14ac:dyDescent="0.2">
      <c r="B151">
        <v>4</v>
      </c>
      <c r="C151" t="s">
        <v>124</v>
      </c>
      <c r="E151" s="26" t="s">
        <v>1026</v>
      </c>
      <c r="F151" t="str">
        <f t="shared" si="4"/>
        <v xml:space="preserve"> &lt;input class="form-control" id="cr9aa_nummdsickcallsmdf"  type="number" value="{% if recordCount&gt;0 %}{{myquery.results.entities[0].cr9aa_nummdsickcallsmdf}} {% endif %}"&gt;</v>
      </c>
    </row>
    <row r="152" spans="2:10" ht="18" x14ac:dyDescent="0.2">
      <c r="B152">
        <v>5</v>
      </c>
      <c r="C152" t="s">
        <v>125</v>
      </c>
      <c r="E152" s="26" t="s">
        <v>1027</v>
      </c>
      <c r="F152" t="str">
        <f t="shared" si="4"/>
        <v xml:space="preserve"> &lt;input class="form-control" id="cr9aa_nummdsickcallswcdf"  type="number" value="{% if recordCount&gt;0 %}{{myquery.results.entities[0].cr9aa_nummdsickcallswcdf}} {% endif %}"&gt;</v>
      </c>
      <c r="H152" s="4"/>
      <c r="I152" s="4"/>
      <c r="J152" s="4"/>
    </row>
    <row r="153" spans="2:10" ht="18" x14ac:dyDescent="0.2">
      <c r="B153">
        <v>18</v>
      </c>
      <c r="C153" t="s">
        <v>138</v>
      </c>
      <c r="E153" s="26" t="s">
        <v>1028</v>
      </c>
      <c r="F153" t="str">
        <f t="shared" si="4"/>
        <v xml:space="preserve"> &lt;input class="form-control" id="cr9aa_nummentalhealthrnsickcallsmcdf"  type="number" value="{% if recordCount&gt;0 %}{{myquery.results.entities[0].cr9aa_nummentalhealthrnsickcallsmcdf}} {% endif %}"&gt;</v>
      </c>
    </row>
    <row r="154" spans="2:10" ht="18" x14ac:dyDescent="0.2">
      <c r="B154">
        <v>16</v>
      </c>
      <c r="C154" t="s">
        <v>136</v>
      </c>
      <c r="E154" s="26" t="s">
        <v>1029</v>
      </c>
      <c r="F154" t="str">
        <f t="shared" si="4"/>
        <v xml:space="preserve"> &lt;input class="form-control" id="cr9aa_nummentalhealthrnsickcallsmdf"  type="number" value="{% if recordCount&gt;0 %}{{myquery.results.entities[0].cr9aa_nummentalhealthrnsickcallsmdf}} {% endif %}"&gt;</v>
      </c>
    </row>
    <row r="155" spans="2:10" ht="18" x14ac:dyDescent="0.2">
      <c r="B155">
        <v>17</v>
      </c>
      <c r="C155" t="s">
        <v>137</v>
      </c>
      <c r="E155" s="26" t="s">
        <v>1030</v>
      </c>
      <c r="F155" t="str">
        <f t="shared" si="4"/>
        <v xml:space="preserve"> &lt;input class="form-control" id="cr9aa_nummentalhealthrnsickcallswcdf"  type="number" value="{% if recordCount&gt;0 %}{{myquery.results.entities[0].cr9aa_nummentalhealthrnsickcallswcdf}} {% endif %}"&gt;</v>
      </c>
      <c r="H155" s="4"/>
      <c r="I155" s="4"/>
      <c r="J155" s="4"/>
    </row>
    <row r="156" spans="2:10" ht="18" x14ac:dyDescent="0.2">
      <c r="B156">
        <v>15</v>
      </c>
      <c r="C156" t="s">
        <v>135</v>
      </c>
      <c r="E156" s="26" t="s">
        <v>1031</v>
      </c>
      <c r="F156" t="str">
        <f t="shared" si="4"/>
        <v xml:space="preserve"> &lt;input class="form-control" id="cr9aa_nummentalhealthsickcallsmcdf"  type="number" value="{% if recordCount&gt;0 %}{{myquery.results.entities[0].cr9aa_nummentalhealthsickcallsmcdf}} {% endif %}"&gt;</v>
      </c>
    </row>
    <row r="157" spans="2:10" ht="18" x14ac:dyDescent="0.2">
      <c r="B157">
        <v>13</v>
      </c>
      <c r="C157" t="s">
        <v>133</v>
      </c>
      <c r="E157" s="26" t="s">
        <v>1032</v>
      </c>
      <c r="F157" t="str">
        <f t="shared" si="4"/>
        <v xml:space="preserve"> &lt;input class="form-control" id="cr9aa_nummentalhealthsickcallsmdf"  type="number" value="{% if recordCount&gt;0 %}{{myquery.results.entities[0].cr9aa_nummentalhealthsickcallsmdf}} {% endif %}"&gt;</v>
      </c>
    </row>
    <row r="158" spans="2:10" ht="18" x14ac:dyDescent="0.2">
      <c r="B158">
        <v>14</v>
      </c>
      <c r="C158" t="s">
        <v>134</v>
      </c>
      <c r="E158" s="26" t="s">
        <v>1033</v>
      </c>
      <c r="F158" t="str">
        <f t="shared" si="4"/>
        <v xml:space="preserve"> &lt;input class="form-control" id="cr9aa_nummentalhealthsickcallswcdf"  type="number" value="{% if recordCount&gt;0 %}{{myquery.results.entities[0].cr9aa_nummentalhealthsickcallswcdf}} {% endif %}"&gt;</v>
      </c>
      <c r="H158" s="4"/>
      <c r="I158" s="4"/>
      <c r="J158" s="4"/>
    </row>
    <row r="159" spans="2:10" ht="18" x14ac:dyDescent="0.2">
      <c r="B159">
        <v>26</v>
      </c>
      <c r="C159" t="s">
        <v>1018</v>
      </c>
      <c r="E159" s="26" t="s">
        <v>1034</v>
      </c>
      <c r="F159" t="str">
        <f t="shared" si="4"/>
        <v xml:space="preserve"> &lt;input class="form-control" id="cr9aa_numneedsassessmentsforab109inmatesmcdf"  type="number" value="{% if recordCount&gt;0 %}{{myquery.results.entities[0].cr9aa_numneedsassessmentsforab109inmatesmcdf}} {% endif %}"&gt;</v>
      </c>
    </row>
    <row r="160" spans="2:10" ht="18" x14ac:dyDescent="0.2">
      <c r="B160">
        <v>20</v>
      </c>
      <c r="C160" t="s">
        <v>1013</v>
      </c>
      <c r="E160" s="26" t="s">
        <v>1035</v>
      </c>
      <c r="F160" t="str">
        <f t="shared" si="4"/>
        <v xml:space="preserve"> &lt;input class="form-control" id="cr9aa_numneedsassessmentsforab109inmatesmdf"  type="number" value="{% if recordCount&gt;0 %}{{myquery.results.entities[0].cr9aa_numneedsassessmentsforab109inmatesmdf}} {% endif %}"&gt;</v>
      </c>
    </row>
    <row r="161" spans="1:6" ht="18" x14ac:dyDescent="0.2">
      <c r="B161">
        <v>23</v>
      </c>
      <c r="C161" t="s">
        <v>390</v>
      </c>
      <c r="E161" s="26" t="s">
        <v>1036</v>
      </c>
      <c r="F161" t="str">
        <f t="shared" si="4"/>
        <v xml:space="preserve"> &lt;input class="form-control" id="cr9aa_numneedsassessmentsforab109inmateswcdf"  type="number" value="{% if recordCount&gt;0 %}{{myquery.results.entities[0].cr9aa_numneedsassessmentsforab109inmateswcdf}} {% endif %}"&gt;</v>
      </c>
    </row>
    <row r="162" spans="1:6" ht="18" x14ac:dyDescent="0.2">
      <c r="B162">
        <v>1</v>
      </c>
      <c r="C162" s="28" t="s">
        <v>430</v>
      </c>
      <c r="E162" s="26" t="s">
        <v>1038</v>
      </c>
      <c r="F162" t="str">
        <f t="shared" si="4"/>
        <v xml:space="preserve"> &lt;input class="form-control" id="cr9aa_numnursingsickcallsmdf"  type="number" value="{% if recordCount&gt;0 %}{{myquery.results.entities[0].cr9aa_numnursingsickcallsmdf}} {% endif %}"&gt;</v>
      </c>
    </row>
    <row r="163" spans="1:6" ht="18" x14ac:dyDescent="0.2">
      <c r="B163">
        <v>2</v>
      </c>
      <c r="C163" t="s">
        <v>431</v>
      </c>
      <c r="E163" s="26" t="s">
        <v>1039</v>
      </c>
      <c r="F163" t="str">
        <f t="shared" si="4"/>
        <v xml:space="preserve"> &lt;input class="form-control" id="cr9aa_numnursingsickcallswcdf"  type="number" value="{% if recordCount&gt;0 %}{{myquery.results.entities[0].cr9aa_numnursingsickcallswcdf}} {% endif %}"&gt;</v>
      </c>
    </row>
    <row r="164" spans="1:6" ht="18" x14ac:dyDescent="0.2">
      <c r="B164">
        <v>27</v>
      </c>
      <c r="C164" t="s">
        <v>391</v>
      </c>
      <c r="E164" s="26" t="s">
        <v>1040</v>
      </c>
      <c r="F164" t="str">
        <f t="shared" si="4"/>
        <v xml:space="preserve"> &lt;input class="form-control" id="cr9aa_numpatientsreceivingmatmcdf"  type="number" value="{% if recordCount&gt;0 %}{{myquery.results.entities[0].cr9aa_numpatientsreceivingmatmcdf}} {% endif %}"&gt;</v>
      </c>
    </row>
    <row r="165" spans="1:6" ht="18" x14ac:dyDescent="0.2">
      <c r="B165">
        <v>21</v>
      </c>
      <c r="C165" t="s">
        <v>1014</v>
      </c>
      <c r="E165" s="26" t="s">
        <v>1041</v>
      </c>
      <c r="F165" t="str">
        <f t="shared" si="4"/>
        <v xml:space="preserve"> &lt;input class="form-control" id="cr9aa_numpatientsreceivingmatmdf"  type="number" value="{% if recordCount&gt;0 %}{{myquery.results.entities[0].cr9aa_numpatientsreceivingmatmdf}} {% endif %}"&gt;</v>
      </c>
    </row>
    <row r="166" spans="1:6" ht="18" x14ac:dyDescent="0.2">
      <c r="B166">
        <v>24</v>
      </c>
      <c r="C166" t="s">
        <v>1016</v>
      </c>
      <c r="E166" s="26" t="s">
        <v>1042</v>
      </c>
      <c r="F166" t="str">
        <f t="shared" si="4"/>
        <v xml:space="preserve"> &lt;input class="form-control" id="cr9aa_numpatientsreceivingmatwcdf"  type="number" value="{% if recordCount&gt;0 %}{{myquery.results.entities[0].cr9aa_numpatientsreceivingmatwcdf}} {% endif %}"&gt;</v>
      </c>
    </row>
    <row r="167" spans="1:6" ht="18" x14ac:dyDescent="0.2">
      <c r="B167">
        <v>12</v>
      </c>
      <c r="C167" t="s">
        <v>132</v>
      </c>
      <c r="E167" s="26" t="s">
        <v>1043</v>
      </c>
      <c r="F167" t="str">
        <f t="shared" si="4"/>
        <v xml:space="preserve"> &lt;input class="form-control" id="cr9aa_numpsychiatristsickcallsmcdf"  type="number" value="{% if recordCount&gt;0 %}{{myquery.results.entities[0].cr9aa_numpsychiatristsickcallsmcdf}} {% endif %}"&gt;</v>
      </c>
    </row>
    <row r="168" spans="1:6" ht="18" x14ac:dyDescent="0.2">
      <c r="B168">
        <v>10</v>
      </c>
      <c r="C168" t="s">
        <v>130</v>
      </c>
      <c r="E168" s="26" t="s">
        <v>1044</v>
      </c>
      <c r="F168" t="str">
        <f t="shared" si="4"/>
        <v xml:space="preserve"> &lt;input class="form-control" id="cr9aa_numpsychiatristsickcallsmdf"  type="number" value="{% if recordCount&gt;0 %}{{myquery.results.entities[0].cr9aa_numpsychiatristsickcallsmdf}} {% endif %}"&gt;</v>
      </c>
    </row>
    <row r="169" spans="1:6" ht="18" x14ac:dyDescent="0.2">
      <c r="B169">
        <v>11</v>
      </c>
      <c r="C169" t="s">
        <v>131</v>
      </c>
      <c r="E169" s="26" t="s">
        <v>1045</v>
      </c>
      <c r="F169" t="str">
        <f t="shared" si="4"/>
        <v xml:space="preserve"> &lt;input class="form-control" id="cr9aa_numpsychiatristsickcallswcdf"  type="number" value="{% if recordCount&gt;0 %}{{myquery.results.entities[0].cr9aa_numpsychiatristsickcallswcdf}} {% endif %}"&gt;</v>
      </c>
    </row>
    <row r="170" spans="1:6" ht="18" x14ac:dyDescent="0.2">
      <c r="A170" t="s">
        <v>19</v>
      </c>
      <c r="C170" s="31" t="s">
        <v>392</v>
      </c>
      <c r="D170" s="31"/>
      <c r="E170" s="32" t="s">
        <v>1289</v>
      </c>
      <c r="F170" s="31" t="str">
        <f t="shared" si="4"/>
        <v xml:space="preserve"> &lt;input class="form-control" id="cr9aa_numnewcalls"  type="number" value="{% if recordCount&gt;0 %}{{myquery.results.entities[0].cr9aa_numnewcalls}} {% endif %}"&gt;</v>
      </c>
    </row>
    <row r="171" spans="1:6" ht="18" x14ac:dyDescent="0.2">
      <c r="C171" s="31" t="s">
        <v>393</v>
      </c>
      <c r="D171" s="31"/>
      <c r="E171" s="33" t="s">
        <v>1290</v>
      </c>
      <c r="F171" s="31" t="str">
        <f t="shared" si="4"/>
        <v xml:space="preserve"> &lt;input class="form-control" id="cr9aa_numfollowupcalls"  type="number" value="{% if recordCount&gt;0 %}{{myquery.results.entities[0].cr9aa_numfollowupcalls}} {% endif %}"&gt;</v>
      </c>
    </row>
    <row r="172" spans="1:6" ht="18" x14ac:dyDescent="0.2">
      <c r="C172" s="31" t="s">
        <v>394</v>
      </c>
      <c r="D172" s="31"/>
      <c r="E172" s="33" t="s">
        <v>1291</v>
      </c>
      <c r="F172" s="31" t="str">
        <f t="shared" si="4"/>
        <v xml:space="preserve"> &lt;input class="form-control" id="cr9aa_num5150s"  type="number" value="{% if recordCount&gt;0 %}{{myquery.results.entities[0].cr9aa_num5150s}} {% endif %}"&gt;</v>
      </c>
    </row>
    <row r="173" spans="1:6" ht="18" x14ac:dyDescent="0.2">
      <c r="A173" t="s">
        <v>23</v>
      </c>
      <c r="B173">
        <v>4</v>
      </c>
      <c r="C173" t="s">
        <v>1312</v>
      </c>
      <c r="E173" s="27" t="s">
        <v>1075</v>
      </c>
      <c r="F173" t="str">
        <f t="shared" ref="F173:F236" si="5">_xlfn.CONCAT($A$1,E173,$B$1,E173,$C$1)</f>
        <v xml:space="preserve"> &lt;input class="form-control" id="cr9aa_averagedpocaseloadpretrial"  type="number" value="{% if recordCount&gt;0 %}{{myquery.results.entities[0].cr9aa_averagedpocaseloadpretrial}} {% endif %}"&gt;</v>
      </c>
    </row>
    <row r="174" spans="1:6" ht="18" x14ac:dyDescent="0.2">
      <c r="B174">
        <v>32</v>
      </c>
      <c r="C174" t="s">
        <v>738</v>
      </c>
      <c r="E174" s="26" t="s">
        <v>1076</v>
      </c>
      <c r="F174" t="str">
        <f t="shared" si="5"/>
        <v xml:space="preserve"> &lt;input class="form-control" id="cr9aa_compsviolationsnumcafrejection"  type="number" value="{% if recordCount&gt;0 %}{{myquery.results.entities[0].cr9aa_compsviolationsnumcafrejection}} {% endif %}"&gt;</v>
      </c>
    </row>
    <row r="175" spans="1:6" ht="18" x14ac:dyDescent="0.2">
      <c r="B175">
        <v>29</v>
      </c>
      <c r="C175" t="s">
        <v>735</v>
      </c>
      <c r="E175" s="26" t="s">
        <v>1077</v>
      </c>
      <c r="F175" t="str">
        <f t="shared" si="5"/>
        <v xml:space="preserve"> &lt;input class="form-control" id="cr9aa_compsviolationsnumfailappear"  type="number" value="{% if recordCount&gt;0 %}{{myquery.results.entities[0].cr9aa_compsviolationsnumfailappear}} {% endif %}"&gt;</v>
      </c>
    </row>
    <row r="176" spans="1:6" ht="18" x14ac:dyDescent="0.2">
      <c r="B176">
        <v>30</v>
      </c>
      <c r="C176" t="s">
        <v>736</v>
      </c>
      <c r="E176" s="26" t="s">
        <v>1078</v>
      </c>
      <c r="F176" t="str">
        <f t="shared" si="5"/>
        <v xml:space="preserve"> &lt;input class="form-control" id="cr9aa_compsviolationsnumnewoffenses"  type="number" value="{% if recordCount&gt;0 %}{{myquery.results.entities[0].cr9aa_compsviolationsnumnewoffenses}} {% endif %}"&gt;</v>
      </c>
    </row>
    <row r="177" spans="2:6" ht="18" x14ac:dyDescent="0.2">
      <c r="B177">
        <v>28</v>
      </c>
      <c r="C177" t="s">
        <v>734</v>
      </c>
      <c r="E177" s="26" t="s">
        <v>1079</v>
      </c>
      <c r="F177" t="str">
        <f t="shared" si="5"/>
        <v xml:space="preserve"> &lt;input class="form-control" id="cr9aa_compsviolationsnumsuccessfullydischarged"  type="number" value="{% if recordCount&gt;0 %}{{myquery.results.entities[0].cr9aa_compsviolationsnumsuccessfullydischarged}} {% endif %}"&gt;</v>
      </c>
    </row>
    <row r="178" spans="2:6" ht="18" x14ac:dyDescent="0.2">
      <c r="B178">
        <v>31</v>
      </c>
      <c r="C178" t="s">
        <v>737</v>
      </c>
      <c r="E178" s="26" t="s">
        <v>1080</v>
      </c>
      <c r="F178" t="str">
        <f t="shared" si="5"/>
        <v xml:space="preserve"> &lt;input class="form-control" id="cr9aa_compsviolationsnumtechnicalviolations"  type="number" value="{% if recordCount&gt;0 %}{{myquery.results.entities[0].cr9aa_compsviolationsnumtechnicalviolations}} {% endif %}"&gt;</v>
      </c>
    </row>
    <row r="179" spans="2:6" ht="18" x14ac:dyDescent="0.2">
      <c r="B179">
        <v>11</v>
      </c>
      <c r="C179" s="6" t="s">
        <v>146</v>
      </c>
      <c r="E179" s="29" t="s">
        <v>1152</v>
      </c>
      <c r="F179" t="str">
        <f t="shared" si="5"/>
        <v xml:space="preserve"> &lt;input class="form-control" id="cr9aa_numaged55"  type="number" value="{% if recordCount&gt;0 %}{{myquery.results.entities[0].cr9aa_numaged55}} {% endif %}"&gt;</v>
      </c>
    </row>
    <row r="180" spans="2:6" ht="18" x14ac:dyDescent="0.2">
      <c r="B180">
        <v>8</v>
      </c>
      <c r="C180" s="6" t="s">
        <v>143</v>
      </c>
      <c r="E180" s="29" t="s">
        <v>1149</v>
      </c>
      <c r="F180" t="str">
        <f t="shared" si="5"/>
        <v xml:space="preserve"> &lt;input class="form-control" id="cr9aa_numaged2635"  type="number" value="{% if recordCount&gt;0 %}{{myquery.results.entities[0].cr9aa_numaged2635}} {% endif %}"&gt;</v>
      </c>
    </row>
    <row r="181" spans="2:6" ht="18" x14ac:dyDescent="0.2">
      <c r="B181">
        <v>9</v>
      </c>
      <c r="C181" s="6" t="s">
        <v>144</v>
      </c>
      <c r="E181" s="29" t="s">
        <v>1150</v>
      </c>
      <c r="F181" t="str">
        <f t="shared" si="5"/>
        <v xml:space="preserve"> &lt;input class="form-control" id="cr9aa_numaged3645"  type="number" value="{% if recordCount&gt;0 %}{{myquery.results.entities[0].cr9aa_numaged3645}} {% endif %}"&gt;</v>
      </c>
    </row>
    <row r="182" spans="2:6" ht="18" x14ac:dyDescent="0.2">
      <c r="B182">
        <v>10</v>
      </c>
      <c r="C182" s="6" t="s">
        <v>145</v>
      </c>
      <c r="E182" s="29" t="s">
        <v>1151</v>
      </c>
      <c r="F182" t="str">
        <f t="shared" si="5"/>
        <v xml:space="preserve"> &lt;input class="form-control" id="cr9aa_numaged4655"  type="number" value="{% if recordCount&gt;0 %}{{myquery.results.entities[0].cr9aa_numaged4655}} {% endif %}"&gt;</v>
      </c>
    </row>
    <row r="183" spans="2:6" ht="18" x14ac:dyDescent="0.2">
      <c r="B183">
        <v>7</v>
      </c>
      <c r="C183" s="6" t="s">
        <v>212</v>
      </c>
      <c r="E183" s="29" t="s">
        <v>1153</v>
      </c>
      <c r="F183" t="str">
        <f t="shared" si="5"/>
        <v xml:space="preserve"> &lt;input class="form-control" id="cr9aa_numagedgt25"  type="number" value="{% if recordCount&gt;0 %}{{myquery.results.entities[0].cr9aa_numagedgt25}} {% endif %}"&gt;</v>
      </c>
    </row>
    <row r="184" spans="2:6" ht="18" x14ac:dyDescent="0.2">
      <c r="B184">
        <v>12</v>
      </c>
      <c r="C184" s="6" t="s">
        <v>147</v>
      </c>
      <c r="E184" s="29" t="s">
        <v>1154</v>
      </c>
      <c r="F184" t="str">
        <f t="shared" si="5"/>
        <v xml:space="preserve"> &lt;input class="form-control" id="cr9aa_numagedunknown"  type="number" value="{% if recordCount&gt;0 %}{{myquery.results.entities[0].cr9aa_numagedunknown}} {% endif %}"&gt;</v>
      </c>
    </row>
    <row r="185" spans="2:6" ht="18" x14ac:dyDescent="0.2">
      <c r="B185">
        <v>1</v>
      </c>
      <c r="C185" s="7" t="s">
        <v>432</v>
      </c>
      <c r="E185" s="29" t="s">
        <v>1155</v>
      </c>
      <c r="F185" t="str">
        <f t="shared" si="5"/>
        <v xml:space="preserve"> &lt;input class="form-control" id="cr9aa_numcontinuingcasespretrial"  type="number" value="{% if recordCount&gt;0 %}{{myquery.results.entities[0].cr9aa_numcontinuingcasespretrial}} {% endif %}"&gt;</v>
      </c>
    </row>
    <row r="186" spans="2:6" ht="18" x14ac:dyDescent="0.2">
      <c r="B186">
        <v>26</v>
      </c>
      <c r="C186" t="s">
        <v>291</v>
      </c>
      <c r="E186" s="29" t="s">
        <v>1156</v>
      </c>
      <c r="F186" t="str">
        <f t="shared" si="5"/>
        <v xml:space="preserve"> &lt;input class="form-control" id="cr9aa_numcurremployed"  type="number" value="{% if recordCount&gt;0 %}{{myquery.results.entities[0].cr9aa_numcurremployed}} {% endif %}"&gt;</v>
      </c>
    </row>
    <row r="187" spans="2:6" ht="18" x14ac:dyDescent="0.2">
      <c r="B187">
        <v>25</v>
      </c>
      <c r="C187" t="s">
        <v>152</v>
      </c>
      <c r="E187" s="29" t="s">
        <v>1157</v>
      </c>
      <c r="F187" t="str">
        <f t="shared" si="5"/>
        <v xml:space="preserve"> &lt;input class="form-control" id="cr9aa_numhomeless"  type="number" value="{% if recordCount&gt;0 %}{{myquery.results.entities[0].cr9aa_numhomeless}} {% endif %}"&gt;</v>
      </c>
    </row>
    <row r="188" spans="2:6" ht="18" x14ac:dyDescent="0.2">
      <c r="B188">
        <v>5</v>
      </c>
      <c r="C188" t="s">
        <v>141</v>
      </c>
      <c r="E188" s="29" t="s">
        <v>1158</v>
      </c>
      <c r="F188" t="str">
        <f t="shared" si="5"/>
        <v xml:space="preserve"> &lt;input class="form-control" id="cr9aa_nummennewcases"  type="number" value="{% if recordCount&gt;0 %}{{myquery.results.entities[0].cr9aa_nummennewcases}} {% endif %}"&gt;</v>
      </c>
    </row>
    <row r="189" spans="2:6" ht="18" x14ac:dyDescent="0.2">
      <c r="B189">
        <v>2</v>
      </c>
      <c r="C189" t="s">
        <v>139</v>
      </c>
      <c r="E189" s="29" t="s">
        <v>1159</v>
      </c>
      <c r="F189" t="str">
        <f t="shared" si="5"/>
        <v xml:space="preserve"> &lt;input class="form-control" id="cr9aa_numnewclientsassessedpretrial"  type="number" value="{% if recordCount&gt;0 %}{{myquery.results.entities[0].cr9aa_numnewclientsassessedpretrial}} {% endif %}"&gt;</v>
      </c>
    </row>
    <row r="190" spans="2:6" ht="18" x14ac:dyDescent="0.2">
      <c r="B190">
        <v>24</v>
      </c>
      <c r="C190" t="s">
        <v>151</v>
      </c>
      <c r="E190" s="29" t="s">
        <v>1160</v>
      </c>
      <c r="F190" t="str">
        <f t="shared" si="5"/>
        <v xml:space="preserve"> &lt;input class="form-control" id="cr9aa_numpermanentlyhoused"  type="number" value="{% if recordCount&gt;0 %}{{myquery.results.entities[0].cr9aa_numpermanentlyhoused}} {% endif %}"&gt;</v>
      </c>
    </row>
    <row r="191" spans="2:6" ht="18" x14ac:dyDescent="0.2">
      <c r="B191">
        <v>3</v>
      </c>
      <c r="C191" t="s">
        <v>140</v>
      </c>
      <c r="E191" s="29" t="s">
        <v>1161</v>
      </c>
      <c r="F191" t="str">
        <f t="shared" si="5"/>
        <v xml:space="preserve"> &lt;input class="form-control" id="cr9aa_numstartingpretrialsupervisionnewcases"  type="number" value="{% if recordCount&gt;0 %}{{myquery.results.entities[0].cr9aa_numstartingpretrialsupervisionnewcases}} {% endif %}"&gt;</v>
      </c>
    </row>
    <row r="192" spans="2:6" ht="18" x14ac:dyDescent="0.2">
      <c r="B192">
        <v>27</v>
      </c>
      <c r="C192" t="s">
        <v>153</v>
      </c>
      <c r="E192" s="29" t="s">
        <v>1162</v>
      </c>
      <c r="F192" t="str">
        <f t="shared" si="5"/>
        <v xml:space="preserve"> &lt;input class="form-control" id="cr9aa_numunemployed"  type="number" value="{% if recordCount&gt;0 %}{{myquery.results.entities[0].cr9aa_numunemployed}} {% endif %}"&gt;</v>
      </c>
    </row>
    <row r="193" spans="2:6" ht="18" x14ac:dyDescent="0.2">
      <c r="B193">
        <v>6</v>
      </c>
      <c r="C193" t="s">
        <v>142</v>
      </c>
      <c r="E193" s="30" t="s">
        <v>1163</v>
      </c>
      <c r="F193" t="str">
        <f t="shared" si="5"/>
        <v xml:space="preserve"> &lt;input class="form-control" id="cr9aa_numwomennewcases"  type="number" value="{% if recordCount&gt;0 %}{{myquery.results.entities[0].cr9aa_numwomennewcases}} {% endif %}"&gt;</v>
      </c>
    </row>
    <row r="194" spans="2:6" ht="18" x14ac:dyDescent="0.2">
      <c r="B194">
        <v>55</v>
      </c>
      <c r="C194" s="6" t="s">
        <v>739</v>
      </c>
      <c r="E194" s="26" t="s">
        <v>1081</v>
      </c>
      <c r="F194" t="str">
        <f t="shared" si="5"/>
        <v xml:space="preserve"> &lt;input class="form-control" id="cr9aa_pcrscompsdischargesnumsuccessful"  type="number" value="{% if recordCount&gt;0 %}{{myquery.results.entities[0].cr9aa_pcrscompsdischargesnumsuccessful}} {% endif %}"&gt;</v>
      </c>
    </row>
    <row r="195" spans="2:6" ht="18" x14ac:dyDescent="0.2">
      <c r="B195">
        <v>56</v>
      </c>
      <c r="C195" s="6" t="s">
        <v>740</v>
      </c>
      <c r="E195" s="26" t="s">
        <v>1082</v>
      </c>
      <c r="F195" t="str">
        <f t="shared" si="5"/>
        <v xml:space="preserve"> &lt;input class="form-control" id="cr9aa_pcrscompsdischargesnumunsuc"  type="number" value="{% if recordCount&gt;0 %}{{myquery.results.entities[0].cr9aa_pcrscompsdischargesnumunsuc}} {% endif %}"&gt;</v>
      </c>
    </row>
    <row r="196" spans="2:6" ht="18" x14ac:dyDescent="0.2">
      <c r="B196">
        <v>54</v>
      </c>
      <c r="C196" s="6" t="s">
        <v>161</v>
      </c>
      <c r="E196" s="26" t="s">
        <v>1083</v>
      </c>
      <c r="F196" t="str">
        <f t="shared" si="5"/>
        <v xml:space="preserve"> &lt;input class="form-control" id="cr9aa_pcrscurrenthousingnumhomelessortransient"  type="number" value="{% if recordCount&gt;0 %}{{myquery.results.entities[0].cr9aa_pcrscurrenthousingnumhomelessortransient}} {% endif %}"&gt;</v>
      </c>
    </row>
    <row r="197" spans="2:6" ht="18" x14ac:dyDescent="0.2">
      <c r="B197">
        <v>44</v>
      </c>
      <c r="C197" s="6" t="s">
        <v>772</v>
      </c>
      <c r="E197" s="26" t="s">
        <v>1084</v>
      </c>
      <c r="F197" t="str">
        <f t="shared" si="5"/>
        <v xml:space="preserve"> &lt;input class="form-control" id="cr9aa_pcrsrefsforaodstx"  type="number" value="{% if recordCount&gt;0 %}{{myquery.results.entities[0].cr9aa_pcrsrefsforaodstx}} {% endif %}"&gt;</v>
      </c>
    </row>
    <row r="198" spans="2:6" ht="18" x14ac:dyDescent="0.2">
      <c r="B198">
        <v>47</v>
      </c>
      <c r="C198" s="6" t="s">
        <v>775</v>
      </c>
      <c r="E198" s="26" t="s">
        <v>1085</v>
      </c>
      <c r="F198" t="str">
        <f t="shared" si="5"/>
        <v xml:space="preserve"> &lt;input class="form-control" id="cr9aa_pcrsrefsforempsvcs"  type="number" value="{% if recordCount&gt;0 %}{{myquery.results.entities[0].cr9aa_pcrsrefsforempsvcs}} {% endif %}"&gt;</v>
      </c>
    </row>
    <row r="199" spans="2:6" ht="18" x14ac:dyDescent="0.2">
      <c r="B199">
        <v>46</v>
      </c>
      <c r="C199" s="6" t="s">
        <v>774</v>
      </c>
      <c r="E199" s="26" t="s">
        <v>1086</v>
      </c>
      <c r="F199" t="str">
        <f t="shared" si="5"/>
        <v xml:space="preserve"> &lt;input class="form-control" id="cr9aa_pcrsrefsforhousingsvcs"  type="number" value="{% if recordCount&gt;0 %}{{myquery.results.entities[0].cr9aa_pcrsrefsforhousingsvcs}} {% endif %}"&gt;</v>
      </c>
    </row>
    <row r="200" spans="2:6" ht="18" x14ac:dyDescent="0.2">
      <c r="B200">
        <v>51</v>
      </c>
      <c r="C200" s="6" t="s">
        <v>778</v>
      </c>
      <c r="E200" s="26" t="s">
        <v>1087</v>
      </c>
      <c r="F200" t="str">
        <f t="shared" si="5"/>
        <v xml:space="preserve"> &lt;input class="form-control" id="cr9aa_pcrsrefsforhr360eastcentralcounty"  type="number" value="{% if recordCount&gt;0 %}{{myquery.results.entities[0].cr9aa_pcrsrefsforhr360eastcentralcounty}} {% endif %}"&gt;</v>
      </c>
    </row>
    <row r="201" spans="2:6" ht="18" x14ac:dyDescent="0.2">
      <c r="B201">
        <v>48</v>
      </c>
      <c r="C201" s="6" t="s">
        <v>776</v>
      </c>
      <c r="E201" s="26" t="s">
        <v>1088</v>
      </c>
      <c r="F201" t="str">
        <f t="shared" si="5"/>
        <v xml:space="preserve"> &lt;input class="form-control" id="cr9aa_pcrsrefsforlegalsvcs"  type="number" value="{% if recordCount&gt;0 %}{{myquery.results.entities[0].cr9aa_pcrsrefsforlegalsvcs}} {% endif %}"&gt;</v>
      </c>
    </row>
    <row r="202" spans="2:6" ht="18" x14ac:dyDescent="0.2">
      <c r="B202">
        <v>45</v>
      </c>
      <c r="C202" s="6" t="s">
        <v>773</v>
      </c>
      <c r="E202" s="26" t="s">
        <v>1089</v>
      </c>
      <c r="F202" t="str">
        <f t="shared" si="5"/>
        <v xml:space="preserve"> &lt;input class="form-control" id="cr9aa_pcrsrefsformentalhealthtx"  type="number" value="{% if recordCount&gt;0 %}{{myquery.results.entities[0].cr9aa_pcrsrefsformentalhealthtx}} {% endif %}"&gt;</v>
      </c>
    </row>
    <row r="203" spans="2:6" ht="18" x14ac:dyDescent="0.2">
      <c r="B203">
        <v>49</v>
      </c>
      <c r="C203" s="6" t="s">
        <v>777</v>
      </c>
      <c r="E203" s="26" t="s">
        <v>1090</v>
      </c>
      <c r="F203" t="str">
        <f t="shared" si="5"/>
        <v xml:space="preserve"> &lt;input class="form-control" id="cr9aa_pcrsrefsformentoring"  type="number" value="{% if recordCount&gt;0 %}{{myquery.results.entities[0].cr9aa_pcrsrefsformentoring}} {% endif %}"&gt;</v>
      </c>
    </row>
    <row r="204" spans="2:6" ht="18" x14ac:dyDescent="0.2">
      <c r="B204">
        <v>50</v>
      </c>
      <c r="C204" s="6" t="s">
        <v>1495</v>
      </c>
      <c r="E204" s="26" t="s">
        <v>1091</v>
      </c>
      <c r="F204" t="str">
        <f t="shared" si="5"/>
        <v xml:space="preserve"> &lt;input class="form-control" id="cr9aa_pcrsrefsforresourceservicecenterwcounty"  type="number" value="{% if recordCount&gt;0 %}{{myquery.results.entities[0].cr9aa_pcrsrefsforresourceservicecenterwcounty}} {% endif %}"&gt;</v>
      </c>
    </row>
    <row r="205" spans="2:6" ht="18" x14ac:dyDescent="0.2">
      <c r="B205">
        <v>52</v>
      </c>
      <c r="C205" s="6" t="s">
        <v>779</v>
      </c>
      <c r="E205" s="26" t="s">
        <v>1092</v>
      </c>
      <c r="F205" t="str">
        <f t="shared" si="5"/>
        <v xml:space="preserve"> &lt;input class="form-control" id="cr9aa_pcrsrefsforreunification"  type="number" value="{% if recordCount&gt;0 %}{{myquery.results.entities[0].cr9aa_pcrsrefsforreunification}} {% endif %}"&gt;</v>
      </c>
    </row>
    <row r="206" spans="2:6" ht="18" x14ac:dyDescent="0.2">
      <c r="B206">
        <v>53</v>
      </c>
      <c r="C206" s="6" t="s">
        <v>780</v>
      </c>
      <c r="E206" s="26" t="s">
        <v>1093</v>
      </c>
      <c r="F206" t="str">
        <f t="shared" si="5"/>
        <v xml:space="preserve"> &lt;input class="form-control" id="cr9aa_pcrsrefsfort4c"  type="number" value="{% if recordCount&gt;0 %}{{myquery.results.entities[0].cr9aa_pcrsrefsfort4c}} {% endif %}"&gt;</v>
      </c>
    </row>
    <row r="207" spans="2:6" ht="18" x14ac:dyDescent="0.2">
      <c r="B207">
        <v>42</v>
      </c>
      <c r="C207" t="s">
        <v>1313</v>
      </c>
      <c r="E207" s="26" t="s">
        <v>1094</v>
      </c>
      <c r="F207" t="str">
        <f t="shared" si="5"/>
        <v xml:space="preserve"> &lt;input class="form-control" id="cr9aa_pcrssupervisioncontactlevelnumaverage"  type="number" value="{% if recordCount&gt;0 %}{{myquery.results.entities[0].cr9aa_pcrssupervisioncontactlevelnumaverage}} {% endif %}"&gt;</v>
      </c>
    </row>
    <row r="208" spans="2:6" ht="18" x14ac:dyDescent="0.2">
      <c r="B208">
        <v>41</v>
      </c>
      <c r="C208" s="6" t="s">
        <v>159</v>
      </c>
      <c r="E208" s="26" t="s">
        <v>1095</v>
      </c>
      <c r="F208" t="str">
        <f t="shared" si="5"/>
        <v xml:space="preserve"> &lt;input class="form-control" id="cr9aa_pcrssupervisioncontactlevelnumhigh"  type="number" value="{% if recordCount&gt;0 %}{{myquery.results.entities[0].cr9aa_pcrssupervisioncontactlevelnumhigh}} {% endif %}"&gt;</v>
      </c>
    </row>
    <row r="209" spans="2:6" ht="18" x14ac:dyDescent="0.2">
      <c r="B209">
        <v>43</v>
      </c>
      <c r="C209" s="6" t="s">
        <v>160</v>
      </c>
      <c r="E209" s="26" t="s">
        <v>1096</v>
      </c>
      <c r="F209" t="str">
        <f t="shared" si="5"/>
        <v xml:space="preserve"> &lt;input class="form-control" id="cr9aa_pcrssupervisioncontactlevelnumlow"  type="number" value="{% if recordCount&gt;0 %}{{myquery.results.entities[0].cr9aa_pcrssupervisioncontactlevelnumlow}} {% endif %}"&gt;</v>
      </c>
    </row>
    <row r="210" spans="2:6" ht="18" x14ac:dyDescent="0.2">
      <c r="B210">
        <v>58</v>
      </c>
      <c r="C210" s="6" t="s">
        <v>163</v>
      </c>
      <c r="E210" s="26" t="s">
        <v>1097</v>
      </c>
      <c r="F210" t="str">
        <f t="shared" si="5"/>
        <v xml:space="preserve"> &lt;input class="form-control" id="cr9aa_pcrsviolationsnumnewconvictions"  type="number" value="{% if recordCount&gt;0 %}{{myquery.results.entities[0].cr9aa_pcrsviolationsnumnewconvictions}} {% endif %}"&gt;</v>
      </c>
    </row>
    <row r="211" spans="2:6" ht="18" x14ac:dyDescent="0.2">
      <c r="B211">
        <v>57</v>
      </c>
      <c r="C211" s="6" t="s">
        <v>162</v>
      </c>
      <c r="E211" s="26" t="s">
        <v>1098</v>
      </c>
      <c r="F211" t="str">
        <f t="shared" si="5"/>
        <v xml:space="preserve"> &lt;input class="form-control" id="cr9aa_pcrsviolationsnumnewoffensesarrests"  type="number" value="{% if recordCount&gt;0 %}{{myquery.results.entities[0].cr9aa_pcrsviolationsnumnewoffensesarrests}} {% endif %}"&gt;</v>
      </c>
    </row>
    <row r="212" spans="2:6" ht="18" x14ac:dyDescent="0.2">
      <c r="B212">
        <v>60</v>
      </c>
      <c r="C212" s="6" t="s">
        <v>165</v>
      </c>
      <c r="E212" s="26" t="s">
        <v>1099</v>
      </c>
      <c r="F212" t="str">
        <f t="shared" si="5"/>
        <v xml:space="preserve"> &lt;input class="form-control" id="cr9aa_pcrsviolationsnumrevocationfornewarrest"  type="number" value="{% if recordCount&gt;0 %}{{myquery.results.entities[0].cr9aa_pcrsviolationsnumrevocationfornewarrest}} {% endif %}"&gt;</v>
      </c>
    </row>
    <row r="213" spans="2:6" ht="18" x14ac:dyDescent="0.2">
      <c r="B213">
        <v>59</v>
      </c>
      <c r="C213" s="6" t="s">
        <v>164</v>
      </c>
      <c r="E213" s="26" t="s">
        <v>1100</v>
      </c>
      <c r="F213" t="str">
        <f t="shared" si="5"/>
        <v xml:space="preserve"> &lt;input class="form-control" id="cr9aa_pcrsviolationsnumrevocationfortechvio"  type="number" value="{% if recordCount&gt;0 %}{{myquery.results.entities[0].cr9aa_pcrsviolationsnumrevocationfortechvio}} {% endif %}"&gt;</v>
      </c>
    </row>
    <row r="214" spans="2:6" ht="18" x14ac:dyDescent="0.2">
      <c r="B214">
        <v>35</v>
      </c>
      <c r="C214" t="s">
        <v>1314</v>
      </c>
      <c r="E214" s="26" t="s">
        <v>1101</v>
      </c>
      <c r="F214" t="str">
        <f t="shared" si="5"/>
        <v xml:space="preserve"> &lt;input class="form-control" id="cr9aa_prcsaveragedpocaseload"  type="number" value="{% if recordCount&gt;0 %}{{myquery.results.entities[0].cr9aa_prcsaveragedpocaseload}} {% endif %}"&gt;</v>
      </c>
    </row>
    <row r="215" spans="2:6" ht="18" x14ac:dyDescent="0.2">
      <c r="B215">
        <v>39</v>
      </c>
      <c r="C215" s="6" t="s">
        <v>157</v>
      </c>
      <c r="E215" s="26" t="s">
        <v>1102</v>
      </c>
      <c r="F215" t="str">
        <f t="shared" si="5"/>
        <v xml:space="preserve"> &lt;input class="form-control" id="cr9aa_prcsnumcentral"  type="number" value="{% if recordCount&gt;0 %}{{myquery.results.entities[0].cr9aa_prcsnumcentral}} {% endif %}"&gt;</v>
      </c>
    </row>
    <row r="216" spans="2:6" ht="18" x14ac:dyDescent="0.2">
      <c r="B216">
        <v>33</v>
      </c>
      <c r="C216" t="s">
        <v>395</v>
      </c>
      <c r="E216" s="26" t="s">
        <v>1103</v>
      </c>
      <c r="F216" t="str">
        <f t="shared" si="5"/>
        <v xml:space="preserve"> &lt;input class="form-control" id="cr9aa_prcsnumcontinuingcases"  type="number" value="{% if recordCount&gt;0 %}{{myquery.results.entities[0].cr9aa_prcsnumcontinuingcases}} {% endif %}"&gt;</v>
      </c>
    </row>
    <row r="217" spans="2:6" ht="18" x14ac:dyDescent="0.2">
      <c r="B217">
        <v>40</v>
      </c>
      <c r="C217" s="6" t="s">
        <v>158</v>
      </c>
      <c r="E217" s="26" t="s">
        <v>1104</v>
      </c>
      <c r="F217" t="str">
        <f t="shared" si="5"/>
        <v xml:space="preserve"> &lt;input class="form-control" id="cr9aa_prcsnumeast"  type="number" value="{% if recordCount&gt;0 %}{{myquery.results.entities[0].cr9aa_prcsnumeast}} {% endif %}"&gt;</v>
      </c>
    </row>
    <row r="218" spans="2:6" ht="18" x14ac:dyDescent="0.2">
      <c r="B218">
        <v>37</v>
      </c>
      <c r="C218" s="11" t="s">
        <v>155</v>
      </c>
      <c r="E218" s="26" t="s">
        <v>1105</v>
      </c>
      <c r="F218" t="str">
        <f t="shared" si="5"/>
        <v xml:space="preserve"> &lt;input class="form-control" id="cr9aa_prcsnumfemales"  type="number" value="{% if recordCount&gt;0 %}{{myquery.results.entities[0].cr9aa_prcsnumfemales}} {% endif %}"&gt;</v>
      </c>
    </row>
    <row r="219" spans="2:6" ht="18" x14ac:dyDescent="0.2">
      <c r="B219">
        <v>36</v>
      </c>
      <c r="C219" s="10" t="s">
        <v>154</v>
      </c>
      <c r="E219" s="26" t="s">
        <v>1106</v>
      </c>
      <c r="F219" t="str">
        <f t="shared" si="5"/>
        <v xml:space="preserve"> &lt;input class="form-control" id="cr9aa_prcsnummales"  type="number" value="{% if recordCount&gt;0 %}{{myquery.results.entities[0].cr9aa_prcsnummales}} {% endif %}"&gt;</v>
      </c>
    </row>
    <row r="220" spans="2:6" ht="18" x14ac:dyDescent="0.2">
      <c r="B220">
        <v>34</v>
      </c>
      <c r="C220" t="s">
        <v>396</v>
      </c>
      <c r="E220" s="26" t="s">
        <v>1107</v>
      </c>
      <c r="F220" t="str">
        <f t="shared" si="5"/>
        <v xml:space="preserve"> &lt;input class="form-control" id="cr9aa_prcsnumnewcases"  type="number" value="{% if recordCount&gt;0 %}{{myquery.results.entities[0].cr9aa_prcsnumnewcases}} {% endif %}"&gt;</v>
      </c>
    </row>
    <row r="221" spans="2:6" ht="18" x14ac:dyDescent="0.2">
      <c r="B221">
        <v>38</v>
      </c>
      <c r="C221" s="6" t="s">
        <v>156</v>
      </c>
      <c r="E221" s="26" t="s">
        <v>1108</v>
      </c>
      <c r="F221" t="str">
        <f t="shared" si="5"/>
        <v xml:space="preserve"> &lt;input class="form-control" id="cr9aa_prcsnumwest"  type="number" value="{% if recordCount&gt;0 %}{{myquery.results.entities[0].cr9aa_prcsnumwest}} {% endif %}"&gt;</v>
      </c>
    </row>
    <row r="222" spans="2:6" ht="18" x14ac:dyDescent="0.2">
      <c r="B222">
        <v>14</v>
      </c>
      <c r="C222" s="8" t="s">
        <v>25</v>
      </c>
      <c r="E222" s="26" t="s">
        <v>1109</v>
      </c>
      <c r="F222" t="str">
        <f t="shared" si="5"/>
        <v xml:space="preserve"> &lt;input class="form-control" id="cr9aa_regioncentral"  type="number" value="{% if recordCount&gt;0 %}{{myquery.results.entities[0].cr9aa_regioncentral}} {% endif %}"&gt;</v>
      </c>
    </row>
    <row r="223" spans="2:6" ht="18" x14ac:dyDescent="0.2">
      <c r="B223">
        <v>15</v>
      </c>
      <c r="C223" s="8" t="s">
        <v>26</v>
      </c>
      <c r="E223" s="26" t="s">
        <v>1110</v>
      </c>
      <c r="F223" t="str">
        <f t="shared" si="5"/>
        <v xml:space="preserve"> &lt;input class="form-control" id="cr9aa_regioneast"  type="number" value="{% if recordCount&gt;0 %}{{myquery.results.entities[0].cr9aa_regioneast}} {% endif %}"&gt;</v>
      </c>
    </row>
    <row r="224" spans="2:6" ht="18" x14ac:dyDescent="0.2">
      <c r="B224">
        <v>16</v>
      </c>
      <c r="C224" s="8" t="s">
        <v>433</v>
      </c>
      <c r="E224" s="26" t="s">
        <v>1111</v>
      </c>
      <c r="F224" t="str">
        <f t="shared" si="5"/>
        <v xml:space="preserve"> &lt;input class="form-control" id="cr9aa_regionoutcounty"  type="number" value="{% if recordCount&gt;0 %}{{myquery.results.entities[0].cr9aa_regionoutcounty}} {% endif %}"&gt;</v>
      </c>
    </row>
    <row r="225" spans="2:6" ht="18" x14ac:dyDescent="0.2">
      <c r="B225">
        <v>17</v>
      </c>
      <c r="C225" s="8" t="s">
        <v>27</v>
      </c>
      <c r="E225" s="26" t="s">
        <v>1112</v>
      </c>
      <c r="F225" t="str">
        <f t="shared" si="5"/>
        <v xml:space="preserve"> &lt;input class="form-control" id="cr9aa_regionunknown"  type="number" value="{% if recordCount&gt;0 %}{{myquery.results.entities[0].cr9aa_regionunknown}} {% endif %}"&gt;</v>
      </c>
    </row>
    <row r="226" spans="2:6" ht="18" x14ac:dyDescent="0.2">
      <c r="B226">
        <v>13</v>
      </c>
      <c r="C226" s="8" t="s">
        <v>24</v>
      </c>
      <c r="E226" s="26" t="s">
        <v>1113</v>
      </c>
      <c r="F226" t="str">
        <f t="shared" si="5"/>
        <v xml:space="preserve"> &lt;input class="form-control" id="cr9aa_regionwest"  type="number" value="{% if recordCount&gt;0 %}{{myquery.results.entities[0].cr9aa_regionwest}} {% endif %}"&gt;</v>
      </c>
    </row>
    <row r="227" spans="2:6" ht="18" x14ac:dyDescent="0.2">
      <c r="B227">
        <v>20</v>
      </c>
      <c r="C227" t="s">
        <v>1315</v>
      </c>
      <c r="E227" s="26" t="s">
        <v>1115</v>
      </c>
      <c r="F227" t="str">
        <f t="shared" si="5"/>
        <v xml:space="preserve"> &lt;input class="form-control" id="cr9aa_supervisioncontactlevelnumaverage"  type="number" value="{% if recordCount&gt;0 %}{{myquery.results.entities[0].cr9aa_supervisioncontactlevelnumaverage}} {% endif %}"&gt;</v>
      </c>
    </row>
    <row r="228" spans="2:6" ht="18" x14ac:dyDescent="0.2">
      <c r="B228">
        <v>21</v>
      </c>
      <c r="C228" t="s">
        <v>1316</v>
      </c>
      <c r="E228" s="26" t="s">
        <v>1116</v>
      </c>
      <c r="F228" t="str">
        <f t="shared" si="5"/>
        <v xml:space="preserve"> &lt;input class="form-control" id="cr9aa_supervisioncontactlevelnumbelowaverage"  type="number" value="{% if recordCount&gt;0 %}{{myquery.results.entities[0].cr9aa_supervisioncontactlevelnumbelowaverage}} {% endif %}"&gt;</v>
      </c>
    </row>
    <row r="229" spans="2:6" ht="18" x14ac:dyDescent="0.2">
      <c r="B229">
        <v>18</v>
      </c>
      <c r="C229" t="s">
        <v>148</v>
      </c>
      <c r="E229" s="26" t="s">
        <v>1117</v>
      </c>
      <c r="F229" t="str">
        <f t="shared" si="5"/>
        <v xml:space="preserve"> &lt;input class="form-control" id="cr9aa_supervisioncontactlevelnumhigh"  type="number" value="{% if recordCount&gt;0 %}{{myquery.results.entities[0].cr9aa_supervisioncontactlevelnumhigh}} {% endif %}"&gt;</v>
      </c>
    </row>
    <row r="230" spans="2:6" ht="18" x14ac:dyDescent="0.2">
      <c r="B230">
        <v>22</v>
      </c>
      <c r="C230" t="s">
        <v>149</v>
      </c>
      <c r="E230" s="26" t="s">
        <v>1118</v>
      </c>
      <c r="F230" t="str">
        <f t="shared" si="5"/>
        <v xml:space="preserve"> &lt;input class="form-control" id="cr9aa_supervisioncontactlevelnumlow"  type="number" value="{% if recordCount&gt;0 %}{{myquery.results.entities[0].cr9aa_supervisioncontactlevelnumlow}} {% endif %}"&gt;</v>
      </c>
    </row>
    <row r="231" spans="2:6" ht="18" x14ac:dyDescent="0.2">
      <c r="B231">
        <v>23</v>
      </c>
      <c r="C231" t="s">
        <v>150</v>
      </c>
      <c r="E231" s="26" t="s">
        <v>1119</v>
      </c>
      <c r="F231" t="str">
        <f t="shared" si="5"/>
        <v xml:space="preserve"> &lt;input class="form-control" id="cr9aa_supervisioncontactlevelnumnoscore"  type="number" value="{% if recordCount&gt;0 %}{{myquery.results.entities[0].cr9aa_supervisioncontactlevelnumnoscore}} {% endif %}"&gt;</v>
      </c>
    </row>
    <row r="232" spans="2:6" ht="18" x14ac:dyDescent="0.2">
      <c r="B232">
        <v>19</v>
      </c>
      <c r="C232" s="6" t="s">
        <v>1317</v>
      </c>
      <c r="E232" s="26" t="s">
        <v>1114</v>
      </c>
      <c r="F232" t="str">
        <f t="shared" si="5"/>
        <v xml:space="preserve"> &lt;input class="form-control" id="cr9aa_supervisioncontactlevelnumaboveaverage"  type="number" value="{% if recordCount&gt;0 %}{{myquery.results.entities[0].cr9aa_supervisioncontactlevelnumaboveaverage}} {% endif %}"&gt;</v>
      </c>
    </row>
    <row r="233" spans="2:6" ht="18" x14ac:dyDescent="0.2">
      <c r="B233">
        <v>85</v>
      </c>
      <c r="C233" s="6" t="s">
        <v>1070</v>
      </c>
      <c r="E233" s="26" t="s">
        <v>1121</v>
      </c>
      <c r="F233" t="str">
        <f t="shared" si="5"/>
        <v xml:space="preserve"> &lt;input class="form-control" id="cr9aa_z1170compsdischargesnumsuccessful"  type="number" value="{% if recordCount&gt;0 %}{{myquery.results.entities[0].cr9aa_z1170compsdischargesnumsuccessful}} {% endif %}"&gt;</v>
      </c>
    </row>
    <row r="234" spans="2:6" ht="18" x14ac:dyDescent="0.2">
      <c r="B234">
        <v>86</v>
      </c>
      <c r="C234" s="6" t="s">
        <v>1071</v>
      </c>
      <c r="E234" s="26" t="s">
        <v>1122</v>
      </c>
      <c r="F234" t="str">
        <f t="shared" si="5"/>
        <v xml:space="preserve"> &lt;input class="form-control" id="cr9aa_z1170compsdischargesnumunsuc"  type="number" value="{% if recordCount&gt;0 %}{{myquery.results.entities[0].cr9aa_z1170compsdischargesnumunsuc}} {% endif %}"&gt;</v>
      </c>
    </row>
    <row r="235" spans="2:6" ht="18" x14ac:dyDescent="0.2">
      <c r="B235">
        <v>84</v>
      </c>
      <c r="C235" s="6" t="s">
        <v>1069</v>
      </c>
      <c r="E235" s="26" t="s">
        <v>1123</v>
      </c>
      <c r="F235" t="str">
        <f t="shared" si="5"/>
        <v xml:space="preserve"> &lt;input class="form-control" id="cr9aa_z1170currenthousingnumhomelessortransient"  type="number" value="{% if recordCount&gt;0 %}{{myquery.results.entities[0].cr9aa_z1170currenthousingnumhomelessortransient}} {% endif %}"&gt;</v>
      </c>
    </row>
    <row r="236" spans="2:6" ht="18" x14ac:dyDescent="0.2">
      <c r="B236">
        <v>73</v>
      </c>
      <c r="C236" s="6" t="s">
        <v>1059</v>
      </c>
      <c r="E236" s="26" t="s">
        <v>1128</v>
      </c>
      <c r="F236" t="str">
        <f t="shared" si="5"/>
        <v xml:space="preserve"> &lt;input class="form-control" id="cr9aa_z1170refsforaodstx"  type="number" value="{% if recordCount&gt;0 %}{{myquery.results.entities[0].cr9aa_z1170refsforaodstx}} {% endif %}"&gt;</v>
      </c>
    </row>
    <row r="237" spans="2:6" ht="18" x14ac:dyDescent="0.2">
      <c r="B237">
        <v>77</v>
      </c>
      <c r="C237" s="6" t="s">
        <v>1063</v>
      </c>
      <c r="E237" s="26" t="s">
        <v>1129</v>
      </c>
      <c r="F237" t="str">
        <f t="shared" ref="F237:F261" si="6">_xlfn.CONCAT($A$1,E237,$B$1,E237,$C$1)</f>
        <v xml:space="preserve"> &lt;input class="form-control" id="cr9aa_z1170refsforempsvcs"  type="number" value="{% if recordCount&gt;0 %}{{myquery.results.entities[0].cr9aa_z1170refsforempsvcs}} {% endif %}"&gt;</v>
      </c>
    </row>
    <row r="238" spans="2:6" ht="18" x14ac:dyDescent="0.2">
      <c r="B238">
        <v>76</v>
      </c>
      <c r="C238" s="6" t="s">
        <v>1062</v>
      </c>
      <c r="E238" s="26" t="s">
        <v>1130</v>
      </c>
      <c r="F238" t="str">
        <f t="shared" si="6"/>
        <v xml:space="preserve"> &lt;input class="form-control" id="cr9aa_z1170refsforhousingsvcs"  type="number" value="{% if recordCount&gt;0 %}{{myquery.results.entities[0].cr9aa_z1170refsforhousingsvcs}} {% endif %}"&gt;</v>
      </c>
    </row>
    <row r="239" spans="2:6" ht="18" x14ac:dyDescent="0.2">
      <c r="B239">
        <v>81</v>
      </c>
      <c r="C239" s="6" t="s">
        <v>1066</v>
      </c>
      <c r="E239" s="26" t="s">
        <v>1131</v>
      </c>
      <c r="F239" t="str">
        <f t="shared" si="6"/>
        <v xml:space="preserve"> &lt;input class="form-control" id="cr9aa_z1170refsforhr360eastcentralcounty"  type="number" value="{% if recordCount&gt;0 %}{{myquery.results.entities[0].cr9aa_z1170refsforhr360eastcentralcounty}} {% endif %}"&gt;</v>
      </c>
    </row>
    <row r="240" spans="2:6" ht="18" x14ac:dyDescent="0.2">
      <c r="B240">
        <v>78</v>
      </c>
      <c r="C240" s="6" t="s">
        <v>1064</v>
      </c>
      <c r="E240" s="26" t="s">
        <v>1132</v>
      </c>
      <c r="F240" t="str">
        <f t="shared" si="6"/>
        <v xml:space="preserve"> &lt;input class="form-control" id="cr9aa_z1170refsforlegalsvcs"  type="number" value="{% if recordCount&gt;0 %}{{myquery.results.entities[0].cr9aa_z1170refsforlegalsvcs}} {% endif %}"&gt;</v>
      </c>
    </row>
    <row r="241" spans="2:6" ht="18" x14ac:dyDescent="0.2">
      <c r="B241">
        <v>75</v>
      </c>
      <c r="C241" s="6" t="s">
        <v>1061</v>
      </c>
      <c r="E241" s="26" t="s">
        <v>1133</v>
      </c>
      <c r="F241" t="str">
        <f t="shared" si="6"/>
        <v xml:space="preserve"> &lt;input class="form-control" id="cr9aa_z1170refsformedicaltx"  type="number" value="{% if recordCount&gt;0 %}{{myquery.results.entities[0].cr9aa_z1170refsformedicaltx}} {% endif %}"&gt;</v>
      </c>
    </row>
    <row r="242" spans="2:6" ht="18" x14ac:dyDescent="0.2">
      <c r="B242">
        <v>74</v>
      </c>
      <c r="C242" s="6" t="s">
        <v>1060</v>
      </c>
      <c r="E242" s="26" t="s">
        <v>1134</v>
      </c>
      <c r="F242" t="str">
        <f t="shared" si="6"/>
        <v xml:space="preserve"> &lt;input class="form-control" id="cr9aa_z1170refsformentalhealthtx"  type="number" value="{% if recordCount&gt;0 %}{{myquery.results.entities[0].cr9aa_z1170refsformentalhealthtx}} {% endif %}"&gt;</v>
      </c>
    </row>
    <row r="243" spans="2:6" ht="18" x14ac:dyDescent="0.2">
      <c r="B243">
        <v>79</v>
      </c>
      <c r="C243" s="6" t="s">
        <v>1065</v>
      </c>
      <c r="E243" s="26" t="s">
        <v>1135</v>
      </c>
      <c r="F243" t="str">
        <f t="shared" si="6"/>
        <v xml:space="preserve"> &lt;input class="form-control" id="cr9aa_z1170refsformentoring"  type="number" value="{% if recordCount&gt;0 %}{{myquery.results.entities[0].cr9aa_z1170refsformentoring}} {% endif %}"&gt;</v>
      </c>
    </row>
    <row r="244" spans="2:6" ht="18" x14ac:dyDescent="0.2">
      <c r="B244">
        <v>80</v>
      </c>
      <c r="C244" s="6" t="s">
        <v>1496</v>
      </c>
      <c r="E244" s="26" t="s">
        <v>1136</v>
      </c>
      <c r="F244" t="str">
        <f t="shared" si="6"/>
        <v xml:space="preserve"> &lt;input class="form-control" id="cr9aa_z1170refsforresourceservicecenterwestcty"  type="number" value="{% if recordCount&gt;0 %}{{myquery.results.entities[0].cr9aa_z1170refsforresourceservicecenterwestcty}} {% endif %}"&gt;</v>
      </c>
    </row>
    <row r="245" spans="2:6" ht="18" x14ac:dyDescent="0.2">
      <c r="B245">
        <v>82</v>
      </c>
      <c r="C245" s="6" t="s">
        <v>1067</v>
      </c>
      <c r="E245" s="26" t="s">
        <v>1137</v>
      </c>
      <c r="F245" t="str">
        <f t="shared" si="6"/>
        <v xml:space="preserve"> &lt;input class="form-control" id="cr9aa_z1170refsforreunification"  type="number" value="{% if recordCount&gt;0 %}{{myquery.results.entities[0].cr9aa_z1170refsforreunification}} {% endif %}"&gt;</v>
      </c>
    </row>
    <row r="246" spans="2:6" ht="18" x14ac:dyDescent="0.2">
      <c r="B246">
        <v>83</v>
      </c>
      <c r="C246" s="6" t="s">
        <v>1068</v>
      </c>
      <c r="E246" s="26" t="s">
        <v>1138</v>
      </c>
      <c r="F246" t="str">
        <f t="shared" si="6"/>
        <v xml:space="preserve"> &lt;input class="form-control" id="cr9aa_z1170refsfort4c"  type="number" value="{% if recordCount&gt;0 %}{{myquery.results.entities[0].cr9aa_z1170refsfort4c}} {% endif %}"&gt;</v>
      </c>
    </row>
    <row r="247" spans="2:6" ht="18" x14ac:dyDescent="0.2">
      <c r="B247">
        <v>67</v>
      </c>
      <c r="C247" s="6" t="s">
        <v>1054</v>
      </c>
      <c r="E247" s="26" t="s">
        <v>1139</v>
      </c>
      <c r="F247" t="str">
        <f t="shared" si="6"/>
        <v xml:space="preserve"> &lt;input class="form-control" id="cr9aa_z1170regioncentral"  type="number" value="{% if recordCount&gt;0 %}{{myquery.results.entities[0].cr9aa_z1170regioncentral}} {% endif %}"&gt;</v>
      </c>
    </row>
    <row r="248" spans="2:6" ht="18" x14ac:dyDescent="0.2">
      <c r="B248">
        <v>68</v>
      </c>
      <c r="C248" s="6" t="s">
        <v>1055</v>
      </c>
      <c r="E248" s="26" t="s">
        <v>1140</v>
      </c>
      <c r="F248" t="str">
        <f t="shared" si="6"/>
        <v xml:space="preserve"> &lt;input class="form-control" id="cr9aa_z1170regioneast"  type="number" value="{% if recordCount&gt;0 %}{{myquery.results.entities[0].cr9aa_z1170regioneast}} {% endif %}"&gt;</v>
      </c>
    </row>
    <row r="249" spans="2:6" ht="18" x14ac:dyDescent="0.2">
      <c r="B249">
        <v>69</v>
      </c>
      <c r="C249" s="6" t="s">
        <v>1056</v>
      </c>
      <c r="E249" s="26" t="s">
        <v>1141</v>
      </c>
      <c r="F249" t="str">
        <f t="shared" si="6"/>
        <v xml:space="preserve"> &lt;input class="form-control" id="cr9aa_z1170regionothercounties"  type="number" value="{% if recordCount&gt;0 %}{{myquery.results.entities[0].cr9aa_z1170regionothercounties}} {% endif %}"&gt;</v>
      </c>
    </row>
    <row r="250" spans="2:6" ht="18" x14ac:dyDescent="0.2">
      <c r="B250">
        <v>66</v>
      </c>
      <c r="C250" s="6" t="s">
        <v>1053</v>
      </c>
      <c r="E250" s="26" t="s">
        <v>1142</v>
      </c>
      <c r="F250" t="str">
        <f t="shared" si="6"/>
        <v xml:space="preserve"> &lt;input class="form-control" id="cr9aa_z1170regionwest"  type="number" value="{% if recordCount&gt;0 %}{{myquery.results.entities[0].cr9aa_z1170regionwest}} {% endif %}"&gt;</v>
      </c>
    </row>
    <row r="251" spans="2:6" ht="18" x14ac:dyDescent="0.2">
      <c r="B251">
        <v>71</v>
      </c>
      <c r="C251" s="6" t="s">
        <v>1318</v>
      </c>
      <c r="E251" s="26" t="s">
        <v>1143</v>
      </c>
      <c r="F251" t="str">
        <f t="shared" si="6"/>
        <v xml:space="preserve"> &lt;input class="form-control" id="cr9aa_z1170supervisioncontactlevelnumaverage"  type="number" value="{% if recordCount&gt;0 %}{{myquery.results.entities[0].cr9aa_z1170supervisioncontactlevelnumaverage}} {% endif %}"&gt;</v>
      </c>
    </row>
    <row r="252" spans="2:6" ht="18" x14ac:dyDescent="0.2">
      <c r="B252">
        <v>70</v>
      </c>
      <c r="C252" s="6" t="s">
        <v>1057</v>
      </c>
      <c r="E252" s="26" t="s">
        <v>1144</v>
      </c>
      <c r="F252" t="str">
        <f t="shared" si="6"/>
        <v xml:space="preserve"> &lt;input class="form-control" id="cr9aa_z1170supervisioncontactlevelnumhigh"  type="number" value="{% if recordCount&gt;0 %}{{myquery.results.entities[0].cr9aa_z1170supervisioncontactlevelnumhigh}} {% endif %}"&gt;</v>
      </c>
    </row>
    <row r="253" spans="2:6" ht="18" x14ac:dyDescent="0.2">
      <c r="B253">
        <v>72</v>
      </c>
      <c r="C253" s="6" t="s">
        <v>1058</v>
      </c>
      <c r="E253" s="26" t="s">
        <v>1145</v>
      </c>
      <c r="F253" t="str">
        <f t="shared" si="6"/>
        <v xml:space="preserve"> &lt;input class="form-control" id="cr9aa_z1170supervisioncontactlevelnumlow"  type="number" value="{% if recordCount&gt;0 %}{{myquery.results.entities[0].cr9aa_z1170supervisioncontactlevelnumlow}} {% endif %}"&gt;</v>
      </c>
    </row>
    <row r="254" spans="2:6" ht="18" x14ac:dyDescent="0.2">
      <c r="B254">
        <v>88</v>
      </c>
      <c r="C254" s="6" t="s">
        <v>1073</v>
      </c>
      <c r="E254" s="26" t="s">
        <v>1146</v>
      </c>
      <c r="F254" t="str">
        <f t="shared" si="6"/>
        <v xml:space="preserve"> &lt;input class="form-control" id="cr9aa_z1170violationsnumnewconvictions"  type="number" value="{% if recordCount&gt;0 %}{{myquery.results.entities[0].cr9aa_z1170violationsnumnewconvictions}} {% endif %}"&gt;</v>
      </c>
    </row>
    <row r="255" spans="2:6" ht="18" x14ac:dyDescent="0.2">
      <c r="B255">
        <v>87</v>
      </c>
      <c r="C255" s="6" t="s">
        <v>1072</v>
      </c>
      <c r="E255" s="26" t="s">
        <v>1147</v>
      </c>
      <c r="F255" t="str">
        <f t="shared" si="6"/>
        <v xml:space="preserve"> &lt;input class="form-control" id="cr9aa_z1170violationsnumnewoffensesarrests"  type="number" value="{% if recordCount&gt;0 %}{{myquery.results.entities[0].cr9aa_z1170violationsnumnewoffensesarrests}} {% endif %}"&gt;</v>
      </c>
    </row>
    <row r="256" spans="2:6" ht="18" x14ac:dyDescent="0.2">
      <c r="B256">
        <v>89</v>
      </c>
      <c r="C256" s="6" t="s">
        <v>1074</v>
      </c>
      <c r="E256" s="27" t="s">
        <v>1148</v>
      </c>
      <c r="F256" t="str">
        <f t="shared" si="6"/>
        <v xml:space="preserve"> &lt;input class="form-control" id="cr9aa_z1170violationsnumrevocationfortechnicalv"  type="number" value="{% if recordCount&gt;0 %}{{myquery.results.entities[0].cr9aa_z1170violationsnumrevocationfortechnicalv}} {% endif %}"&gt;</v>
      </c>
    </row>
    <row r="257" spans="1:6" ht="18" x14ac:dyDescent="0.2">
      <c r="B257">
        <v>63</v>
      </c>
      <c r="C257" s="6" t="s">
        <v>1319</v>
      </c>
      <c r="E257" s="26" t="s">
        <v>1120</v>
      </c>
      <c r="F257" t="str">
        <f t="shared" si="6"/>
        <v xml:space="preserve"> &lt;input class="form-control" id="cr9aa_z1170averagedpocaseload"  type="number" value="{% if recordCount&gt;0 %}{{myquery.results.entities[0].cr9aa_z1170averagedpocaseload}} {% endif %}"&gt;</v>
      </c>
    </row>
    <row r="258" spans="1:6" ht="18" x14ac:dyDescent="0.2">
      <c r="B258">
        <v>65</v>
      </c>
      <c r="C258" s="6" t="s">
        <v>1052</v>
      </c>
      <c r="E258" s="26" t="s">
        <v>1124</v>
      </c>
      <c r="F258" t="str">
        <f t="shared" si="6"/>
        <v xml:space="preserve"> &lt;input class="form-control" id="cr9aa_z1170females"  type="number" value="{% if recordCount&gt;0 %}{{myquery.results.entities[0].cr9aa_z1170females}} {% endif %}"&gt;</v>
      </c>
    </row>
    <row r="259" spans="1:6" ht="18" x14ac:dyDescent="0.2">
      <c r="B259">
        <v>64</v>
      </c>
      <c r="C259" s="6" t="s">
        <v>1051</v>
      </c>
      <c r="E259" s="26" t="s">
        <v>1125</v>
      </c>
      <c r="F259" t="str">
        <f t="shared" si="6"/>
        <v xml:space="preserve"> &lt;input class="form-control" id="cr9aa_z1170males"  type="number" value="{% if recordCount&gt;0 %}{{myquery.results.entities[0].cr9aa_z1170males}} {% endif %}"&gt;</v>
      </c>
    </row>
    <row r="260" spans="1:6" ht="18" x14ac:dyDescent="0.2">
      <c r="B260">
        <v>61</v>
      </c>
      <c r="C260" s="6" t="s">
        <v>1049</v>
      </c>
      <c r="E260" s="26" t="s">
        <v>1126</v>
      </c>
      <c r="F260" t="str">
        <f t="shared" si="6"/>
        <v xml:space="preserve"> &lt;input class="form-control" id="cr9aa_z1170numcontinuingcases"  type="number" value="{% if recordCount&gt;0 %}{{myquery.results.entities[0].cr9aa_z1170numcontinuingcases}} {% endif %}"&gt;</v>
      </c>
    </row>
    <row r="261" spans="1:6" ht="18" x14ac:dyDescent="0.2">
      <c r="B261">
        <v>62</v>
      </c>
      <c r="C261" s="6" t="s">
        <v>1050</v>
      </c>
      <c r="E261" s="26" t="s">
        <v>1127</v>
      </c>
      <c r="F261" t="str">
        <f t="shared" si="6"/>
        <v xml:space="preserve"> &lt;input class="form-control" id="cr9aa_z1170numnewcases"  type="number" value="{% if recordCount&gt;0 %}{{myquery.results.entities[0].cr9aa_z1170numnewcases}} {% endif %}"&gt;</v>
      </c>
    </row>
    <row r="262" spans="1:6" ht="18" x14ac:dyDescent="0.2">
      <c r="A262" t="s">
        <v>28</v>
      </c>
      <c r="B262">
        <v>1</v>
      </c>
      <c r="C262" t="s">
        <v>781</v>
      </c>
      <c r="E262" s="26" t="s">
        <v>1571</v>
      </c>
      <c r="F262" t="str">
        <f t="shared" ref="F262:F291" si="7">_xlfn.CONCAT($A$1,E262,$B$1,E262,$C$1)</f>
        <v xml:space="preserve"> &lt;input class="form-control" id="cr9aa_socialworknumrefs"  type="number" value="{% if recordCount&gt;0 %}{{myquery.results.entities[0].cr9aa_socialworknumrefs}} {% endif %}"&gt;</v>
      </c>
    </row>
    <row r="263" spans="1:6" ht="18" x14ac:dyDescent="0.2">
      <c r="B263">
        <v>2</v>
      </c>
      <c r="C263" t="s">
        <v>166</v>
      </c>
      <c r="E263" s="26" t="s">
        <v>1568</v>
      </c>
      <c r="F263" t="str">
        <f t="shared" si="7"/>
        <v xml:space="preserve"> &lt;input class="form-control" id="cr9aa_socialworknumassessments"  type="number" value="{% if recordCount&gt;0 %}{{myquery.results.entities[0].cr9aa_socialworknumassessments}} {% endif %}"&gt;</v>
      </c>
    </row>
    <row r="264" spans="1:6" ht="18" x14ac:dyDescent="0.2">
      <c r="B264">
        <v>3</v>
      </c>
      <c r="C264" t="s">
        <v>167</v>
      </c>
      <c r="E264" s="26" t="s">
        <v>1569</v>
      </c>
      <c r="F264" t="str">
        <f t="shared" si="7"/>
        <v xml:space="preserve"> &lt;input class="form-control" id="cr9aa_socialworknummenassessed"  type="number" value="{% if recordCount&gt;0 %}{{myquery.results.entities[0].cr9aa_socialworknummenassessed}} {% endif %}"&gt;</v>
      </c>
    </row>
    <row r="265" spans="1:6" ht="18" x14ac:dyDescent="0.2">
      <c r="B265">
        <v>4</v>
      </c>
      <c r="C265" t="s">
        <v>168</v>
      </c>
      <c r="E265" s="26" t="s">
        <v>1572</v>
      </c>
      <c r="F265" t="str">
        <f t="shared" si="7"/>
        <v xml:space="preserve"> &lt;input class="form-control" id="cr9aa_socialworknumwomenassessed"  type="number" value="{% if recordCount&gt;0 %}{{myquery.results.entities[0].cr9aa_socialworknumwomenassessed}} {% endif %}"&gt;</v>
      </c>
    </row>
    <row r="266" spans="1:6" ht="18" x14ac:dyDescent="0.2">
      <c r="B266">
        <v>5</v>
      </c>
      <c r="C266" t="s">
        <v>782</v>
      </c>
      <c r="E266" s="26" t="s">
        <v>1570</v>
      </c>
      <c r="F266" t="str">
        <f t="shared" si="7"/>
        <v xml:space="preserve"> &lt;input class="form-control" id="cr9aa_socialworknumrefoutsideagencies"  type="number" value="{% if recordCount&gt;0 %}{{myquery.results.entities[0].cr9aa_socialworknumrefoutsideagencies}} {% endif %}"&gt;</v>
      </c>
    </row>
    <row r="267" spans="1:6" ht="18" x14ac:dyDescent="0.2">
      <c r="B267">
        <v>6</v>
      </c>
      <c r="C267" t="s">
        <v>1484</v>
      </c>
      <c r="E267" s="26" t="s">
        <v>1549</v>
      </c>
      <c r="F267" t="str">
        <f t="shared" si="7"/>
        <v xml:space="preserve"> &lt;input class="form-control" id="cr9aa_acernumrecrepat1stappearanceeqnumdefendan"  type="number" value="{% if recordCount&gt;0 %}{{myquery.results.entities[0].cr9aa_acernumrecrepat1stappearanceeqnumdefendan}} {% endif %}"&gt;</v>
      </c>
    </row>
    <row r="268" spans="1:6" ht="18" x14ac:dyDescent="0.2">
      <c r="B268">
        <v>7</v>
      </c>
      <c r="C268" t="s">
        <v>245</v>
      </c>
      <c r="E268" s="26" t="s">
        <v>1550</v>
      </c>
      <c r="F268" t="str">
        <f t="shared" si="7"/>
        <v xml:space="preserve"> &lt;input class="form-control" id="cr9aa_acernumreleasedfromcustat1stappearance"  type="number" value="{% if recordCount&gt;0 %}{{myquery.results.entities[0].cr9aa_acernumreleasedfromcustat1stappearance}} {% endif %}"&gt;</v>
      </c>
    </row>
    <row r="269" spans="1:6" ht="18" x14ac:dyDescent="0.2">
      <c r="B269">
        <v>8</v>
      </c>
      <c r="C269" t="s">
        <v>169</v>
      </c>
      <c r="E269" s="26" t="s">
        <v>1547</v>
      </c>
      <c r="F269" t="str">
        <f t="shared" si="7"/>
        <v xml:space="preserve"> &lt;input class="form-control" id="cr9aa_acernumcaseresolutionsat1stappearance"  type="number" value="{% if recordCount&gt;0 %}{{myquery.results.entities[0].cr9aa_acernumcaseresolutionsat1stappearance}} {% endif %}"&gt;</v>
      </c>
    </row>
    <row r="270" spans="1:6" ht="18" x14ac:dyDescent="0.2">
      <c r="B270">
        <v>9</v>
      </c>
      <c r="C270" s="10" t="s">
        <v>29</v>
      </c>
      <c r="E270" s="26" t="s">
        <v>1544</v>
      </c>
      <c r="F270" t="str">
        <f t="shared" si="7"/>
        <v xml:space="preserve"> &lt;input class="form-control" id="cr9aa_aceracerreleases"  type="number" value="{% if recordCount&gt;0 %}{{myquery.results.entities[0].cr9aa_aceracerreleases}} {% endif %}"&gt;</v>
      </c>
    </row>
    <row r="271" spans="1:6" ht="18" x14ac:dyDescent="0.2">
      <c r="B271">
        <v>10</v>
      </c>
      <c r="C271" s="10" t="s">
        <v>397</v>
      </c>
      <c r="E271" s="26" t="s">
        <v>1546</v>
      </c>
      <c r="F271" t="str">
        <f t="shared" si="7"/>
        <v xml:space="preserve"> &lt;input class="form-control" id="cr9aa_acernumacerdispositions"  type="number" value="{% if recordCount&gt;0 %}{{myquery.results.entities[0].cr9aa_acernumacerdispositions}} {% endif %}"&gt;</v>
      </c>
    </row>
    <row r="272" spans="1:6" ht="18" x14ac:dyDescent="0.2">
      <c r="B272">
        <v>11</v>
      </c>
      <c r="C272" s="10" t="s">
        <v>398</v>
      </c>
      <c r="E272" s="26" t="s">
        <v>1548</v>
      </c>
      <c r="F272" t="str">
        <f t="shared" si="7"/>
        <v xml:space="preserve"> &lt;input class="form-control" id="cr9aa_acernumdefendentsrepresentedatarraignment"  type="number" value="{% if recordCount&gt;0 %}{{myquery.results.entities[0].cr9aa_acernumdefendentsrepresentedatarraignment}} {% endif %}"&gt;</v>
      </c>
    </row>
    <row r="273" spans="2:6" ht="18" x14ac:dyDescent="0.2">
      <c r="B273">
        <v>12</v>
      </c>
      <c r="C273" s="10" t="s">
        <v>434</v>
      </c>
      <c r="E273" s="26" t="s">
        <v>1545</v>
      </c>
      <c r="F273" t="str">
        <f t="shared" si="7"/>
        <v xml:space="preserve"> &lt;input class="form-control" id="cr9aa_acercasesdisposedthroughacer"  type="number" value="{% if recordCount&gt;0 %}{{myquery.results.entities[0].cr9aa_acercasesdisposedthroughacer}} {% endif %}"&gt;</v>
      </c>
    </row>
    <row r="274" spans="2:6" ht="18" x14ac:dyDescent="0.2">
      <c r="B274">
        <v>13</v>
      </c>
      <c r="C274" t="s">
        <v>170</v>
      </c>
      <c r="E274" s="26" t="s">
        <v>1553</v>
      </c>
      <c r="F274" t="str">
        <f t="shared" si="7"/>
        <v xml:space="preserve"> &lt;input class="form-control" id="cr9aa_cleanslatenumexpungementpetitionsfiled"  type="number" value="{% if recordCount&gt;0 %}{{myquery.results.entities[0].cr9aa_cleanslatenumexpungementpetitionsfiled}} {% endif %}"&gt;</v>
      </c>
    </row>
    <row r="275" spans="2:6" ht="18" x14ac:dyDescent="0.2">
      <c r="B275">
        <v>14</v>
      </c>
      <c r="C275" t="s">
        <v>171</v>
      </c>
      <c r="E275" s="26" t="s">
        <v>1554</v>
      </c>
      <c r="F275" t="str">
        <f t="shared" si="7"/>
        <v xml:space="preserve"> &lt;input class="form-control" id="cr9aa_cleanslatenumexpungementpetitionsgranted"  type="number" value="{% if recordCount&gt;0 %}{{myquery.results.entities[0].cr9aa_cleanslatenumexpungementpetitionsgranted}} {% endif %}"&gt;</v>
      </c>
    </row>
    <row r="276" spans="2:6" ht="18" x14ac:dyDescent="0.2">
      <c r="B276">
        <v>15</v>
      </c>
      <c r="C276" t="s">
        <v>654</v>
      </c>
      <c r="E276" s="26" t="s">
        <v>1559</v>
      </c>
      <c r="F276" t="str">
        <f t="shared" si="7"/>
        <v xml:space="preserve"> &lt;input class="form-control" id="cr9aa_cleanslatenumrequestsforcertrehabilitati"  type="number" value="{% if recordCount&gt;0 %}{{myquery.results.entities[0].cr9aa_cleanslatenumrequestsforcertrehabilitati}} {% endif %}"&gt;</v>
      </c>
    </row>
    <row r="277" spans="2:6" ht="18" x14ac:dyDescent="0.2">
      <c r="B277">
        <v>16</v>
      </c>
      <c r="C277" t="s">
        <v>655</v>
      </c>
      <c r="E277" s="26" t="s">
        <v>1560</v>
      </c>
      <c r="F277" t="str">
        <f t="shared" si="7"/>
        <v xml:space="preserve"> &lt;input class="form-control" id="cr9aa_cleanslatenumrequestsforcertrehabilitatio"  type="number" value="{% if recordCount&gt;0 %}{{myquery.results.entities[0].cr9aa_cleanslatenumrequestsforcertrehabilitatio}} {% endif %}"&gt;</v>
      </c>
    </row>
    <row r="278" spans="2:6" ht="18" x14ac:dyDescent="0.2">
      <c r="B278">
        <v>17</v>
      </c>
      <c r="C278" t="s">
        <v>172</v>
      </c>
      <c r="E278" s="26" t="s">
        <v>1558</v>
      </c>
      <c r="F278" t="str">
        <f t="shared" si="7"/>
        <v xml:space="preserve"> &lt;input class="form-control" id="cr9aa_cleanslatenumrequestsforarrestsealingfile"  type="number" value="{% if recordCount&gt;0 %}{{myquery.results.entities[0].cr9aa_cleanslatenumrequestsforarrestsealingfile}} {% endif %}"&gt;</v>
      </c>
    </row>
    <row r="279" spans="2:6" ht="18" x14ac:dyDescent="0.2">
      <c r="B279">
        <v>18</v>
      </c>
      <c r="C279" t="s">
        <v>173</v>
      </c>
      <c r="E279" s="26" t="s">
        <v>1557</v>
      </c>
      <c r="F279" t="str">
        <f t="shared" si="7"/>
        <v xml:space="preserve"> &lt;input class="form-control" id="cr9aa_cleanslatenumrequestforarrestsealinggrant"  type="number" value="{% if recordCount&gt;0 %}{{myquery.results.entities[0].cr9aa_cleanslatenumrequestforarrestsealinggrant}} {% endif %}"&gt;</v>
      </c>
    </row>
    <row r="280" spans="2:6" ht="18" x14ac:dyDescent="0.2">
      <c r="B280">
        <v>19</v>
      </c>
      <c r="C280" t="s">
        <v>174</v>
      </c>
      <c r="E280" s="26" t="s">
        <v>1555</v>
      </c>
      <c r="F280" t="str">
        <f t="shared" si="7"/>
        <v xml:space="preserve"> &lt;input class="form-control" id="cr9aa_cleanslatenumprop47petitionsfiled"  type="number" value="{% if recordCount&gt;0 %}{{myquery.results.entities[0].cr9aa_cleanslatenumprop47petitionsfiled}} {% endif %}"&gt;</v>
      </c>
    </row>
    <row r="281" spans="2:6" ht="18" x14ac:dyDescent="0.2">
      <c r="B281">
        <v>20</v>
      </c>
      <c r="C281" t="s">
        <v>175</v>
      </c>
      <c r="E281" s="26" t="s">
        <v>1556</v>
      </c>
      <c r="F281" t="str">
        <f t="shared" si="7"/>
        <v xml:space="preserve"> &lt;input class="form-control" id="cr9aa_cleanslatenumprop47petitionsgranted"  type="number" value="{% if recordCount&gt;0 %}{{myquery.results.entities[0].cr9aa_cleanslatenumprop47petitionsgranted}} {% endif %}"&gt;</v>
      </c>
    </row>
    <row r="282" spans="2:6" ht="18" x14ac:dyDescent="0.2">
      <c r="B282">
        <v>21</v>
      </c>
      <c r="C282" s="10" t="s">
        <v>399</v>
      </c>
      <c r="E282" s="26" t="s">
        <v>1561</v>
      </c>
      <c r="F282" t="str">
        <f t="shared" si="7"/>
        <v xml:space="preserve"> &lt;input class="form-control" id="cr9aa_cleanslatetotalnumcspetitionsfiled"  type="number" value="{% if recordCount&gt;0 %}{{myquery.results.entities[0].cr9aa_cleanslatetotalnumcspetitionsfiled}} {% endif %}"&gt;</v>
      </c>
    </row>
    <row r="283" spans="2:6" ht="18" x14ac:dyDescent="0.2">
      <c r="B283">
        <v>22</v>
      </c>
      <c r="C283" s="10" t="s">
        <v>400</v>
      </c>
      <c r="E283" s="26" t="s">
        <v>1562</v>
      </c>
      <c r="F283" t="str">
        <f t="shared" si="7"/>
        <v xml:space="preserve"> &lt;input class="form-control" id="cr9aa_cleanslatetotalnumcspetitionsgranted"  type="number" value="{% if recordCount&gt;0 %}{{myquery.results.entities[0].cr9aa_cleanslatetotalnumcspetitionsgranted}} {% endif %}"&gt;</v>
      </c>
    </row>
    <row r="284" spans="2:6" ht="18" x14ac:dyDescent="0.2">
      <c r="B284">
        <v>23</v>
      </c>
      <c r="C284" s="10" t="s">
        <v>401</v>
      </c>
      <c r="E284" s="27" t="s">
        <v>1573</v>
      </c>
      <c r="F284" t="str">
        <f t="shared" si="7"/>
        <v xml:space="preserve"> &lt;input class="form-control" id="cr9aa_cleanslatetotalnumcspetitionsdenied"  type="number" value="{% if recordCount&gt;0 %}{{myquery.results.entities[0].cr9aa_cleanslatetotalnumcspetitionsdenied}} {% endif %}"&gt;</v>
      </c>
    </row>
    <row r="285" spans="2:6" ht="18" x14ac:dyDescent="0.2">
      <c r="B285">
        <v>24</v>
      </c>
      <c r="C285" s="12" t="s">
        <v>1320</v>
      </c>
      <c r="E285" s="26" t="s">
        <v>1551</v>
      </c>
      <c r="F285" t="str">
        <f t="shared" si="7"/>
        <v xml:space="preserve"> &lt;input class="form-control" id="cr9aa_cleanslateavgnumpetitionsfiledperindividu"  type="number" value="{% if recordCount&gt;0 %}{{myquery.results.entities[0].cr9aa_cleanslateavgnumpetitionsfiledperindividu}} {% endif %}"&gt;</v>
      </c>
    </row>
    <row r="286" spans="2:6" ht="18" x14ac:dyDescent="0.2">
      <c r="B286">
        <v>25</v>
      </c>
      <c r="C286" s="10" t="s">
        <v>1321</v>
      </c>
      <c r="E286" s="26" t="s">
        <v>1552</v>
      </c>
      <c r="F286" t="str">
        <f t="shared" si="7"/>
        <v xml:space="preserve"> &lt;input class="form-control" id="cr9aa_cleanslateavgnumpetitionsgrantedperindivi"  type="number" value="{% if recordCount&gt;0 %}{{myquery.results.entities[0].cr9aa_cleanslateavgnumpetitionsgrantedperindivi}} {% endif %}"&gt;</v>
      </c>
    </row>
    <row r="287" spans="2:6" ht="18" x14ac:dyDescent="0.2">
      <c r="B287">
        <v>26</v>
      </c>
      <c r="C287" t="s">
        <v>1485</v>
      </c>
      <c r="E287" s="26" t="s">
        <v>1564</v>
      </c>
      <c r="F287" t="str">
        <f t="shared" si="7"/>
        <v xml:space="preserve"> &lt;input class="form-control" id="cr9aa_earlyrepnumearlyreppartsappearatarraignct"  type="number" value="{% if recordCount&gt;0 %}{{myquery.results.entities[0].cr9aa_earlyrepnumearlyreppartsappearatarraignct}} {% endif %}"&gt;</v>
      </c>
    </row>
    <row r="288" spans="2:6" ht="18" x14ac:dyDescent="0.2">
      <c r="B288">
        <v>27</v>
      </c>
      <c r="C288" t="s">
        <v>1486</v>
      </c>
      <c r="E288" s="26" t="s">
        <v>1565</v>
      </c>
      <c r="F288" t="str">
        <f t="shared" si="7"/>
        <v xml:space="preserve"> &lt;input class="form-control" id="cr9aa_earlyrepnumearlyreppartsfailingappearatar"  type="number" value="{% if recordCount&gt;0 %}{{myquery.results.entities[0].cr9aa_earlyrepnumearlyreppartsfailingappearatar}} {% endif %}"&gt;</v>
      </c>
    </row>
    <row r="289" spans="1:6" ht="18" x14ac:dyDescent="0.2">
      <c r="B289">
        <v>28</v>
      </c>
      <c r="C289" t="s">
        <v>402</v>
      </c>
      <c r="E289" s="26" t="s">
        <v>1566</v>
      </c>
      <c r="F289" t="str">
        <f t="shared" si="7"/>
        <v xml:space="preserve"> &lt;input class="form-control" id="cr9aa_earlyrepnumnewcasesopened"  type="number" value="{% if recordCount&gt;0 %}{{myquery.results.entities[0].cr9aa_earlyrepnumnewcasesopened}} {% endif %}"&gt;</v>
      </c>
    </row>
    <row r="290" spans="1:6" ht="18" x14ac:dyDescent="0.2">
      <c r="B290">
        <v>29</v>
      </c>
      <c r="C290" t="s">
        <v>403</v>
      </c>
      <c r="E290" s="26" t="s">
        <v>1563</v>
      </c>
      <c r="F290" t="str">
        <f t="shared" si="7"/>
        <v xml:space="preserve"> &lt;input class="form-control" id="cr9aa_earlyrepnumcasesclosed"  type="number" value="{% if recordCount&gt;0 %}{{myquery.results.entities[0].cr9aa_earlyrepnumcasesclosed}} {% endif %}"&gt;</v>
      </c>
    </row>
    <row r="291" spans="1:6" ht="18" x14ac:dyDescent="0.2">
      <c r="B291">
        <v>30</v>
      </c>
      <c r="C291" t="s">
        <v>404</v>
      </c>
      <c r="E291" s="26" t="s">
        <v>1567</v>
      </c>
      <c r="F291" t="str">
        <f t="shared" si="7"/>
        <v xml:space="preserve"> &lt;input class="form-control" id="cr9aa_earlyrepnumongoingactivecases"  type="number" value="{% if recordCount&gt;0 %}{{myquery.results.entities[0].cr9aa_earlyrepnumongoingactivecases}} {% endif %}"&gt;</v>
      </c>
    </row>
    <row r="292" spans="1:6" ht="18" x14ac:dyDescent="0.2">
      <c r="A292" t="s">
        <v>30</v>
      </c>
      <c r="C292" t="s">
        <v>392</v>
      </c>
      <c r="E292" s="27" t="s">
        <v>1289</v>
      </c>
      <c r="F292" t="str">
        <f t="shared" ref="F292:F294" si="8">_xlfn.CONCAT($A$1,E292,$B$1,E292,$C$1)</f>
        <v xml:space="preserve"> &lt;input class="form-control" id="cr9aa_numnewcalls"  type="number" value="{% if recordCount&gt;0 %}{{myquery.results.entities[0].cr9aa_numnewcalls}} {% endif %}"&gt;</v>
      </c>
    </row>
    <row r="293" spans="1:6" ht="18" x14ac:dyDescent="0.2">
      <c r="C293" t="s">
        <v>393</v>
      </c>
      <c r="E293" s="27" t="s">
        <v>1290</v>
      </c>
      <c r="F293" t="str">
        <f t="shared" si="8"/>
        <v xml:space="preserve"> &lt;input class="form-control" id="cr9aa_numfollowupcalls"  type="number" value="{% if recordCount&gt;0 %}{{myquery.results.entities[0].cr9aa_numfollowupcalls}} {% endif %}"&gt;</v>
      </c>
    </row>
    <row r="294" spans="1:6" ht="18" x14ac:dyDescent="0.2">
      <c r="C294" t="s">
        <v>394</v>
      </c>
      <c r="E294" s="27" t="s">
        <v>1291</v>
      </c>
      <c r="F294" t="str">
        <f t="shared" si="8"/>
        <v xml:space="preserve"> &lt;input class="form-control" id="cr9aa_num5150s"  type="number" value="{% if recordCount&gt;0 %}{{myquery.results.entities[0].cr9aa_num5150s}} {% endif %}"&gt;</v>
      </c>
    </row>
    <row r="295" spans="1:6" ht="18" x14ac:dyDescent="0.2">
      <c r="A295" t="s">
        <v>31</v>
      </c>
      <c r="B295">
        <v>25</v>
      </c>
      <c r="C295" t="s">
        <v>665</v>
      </c>
      <c r="E295" s="27" t="s">
        <v>1422</v>
      </c>
      <c r="F295" t="str">
        <f t="shared" ref="F295:F358" si="9">_xlfn.CONCAT($A$1,E295,$B$1,E295,$C$1)</f>
        <v xml:space="preserve"> &lt;input class="form-control" id="cr9aa_acesnumnewpartsenrolled"  type="number" value="{% if recordCount&gt;0 %}{{myquery.results.entities[0].cr9aa_acesnumnewpartsenrolled}} {% endif %}"&gt;</v>
      </c>
    </row>
    <row r="296" spans="1:6" ht="18" x14ac:dyDescent="0.2">
      <c r="B296">
        <v>27</v>
      </c>
      <c r="C296" t="s">
        <v>666</v>
      </c>
      <c r="E296" s="26" t="s">
        <v>1423</v>
      </c>
      <c r="F296" t="str">
        <f t="shared" si="9"/>
        <v xml:space="preserve"> &lt;input class="form-control" id="cr9aa_acesnumpartsemployeddirectlyfollowingaces"  type="number" value="{% if recordCount&gt;0 %}{{myquery.results.entities[0].cr9aa_acesnumpartsemployeddirectlyfollowingaces}} {% endif %}"&gt;</v>
      </c>
    </row>
    <row r="297" spans="1:6" ht="18" x14ac:dyDescent="0.2">
      <c r="B297">
        <v>24</v>
      </c>
      <c r="C297" s="6" t="s">
        <v>664</v>
      </c>
      <c r="E297" s="26" t="s">
        <v>1424</v>
      </c>
      <c r="F297" t="str">
        <f t="shared" si="9"/>
        <v xml:space="preserve"> &lt;input class="form-control" id="cr9aa_acesnumpartsfromprevqtrifapplicable"  type="number" value="{% if recordCount&gt;0 %}{{myquery.results.entities[0].cr9aa_acesnumpartsfromprevqtrifapplicable}} {% endif %}"&gt;</v>
      </c>
    </row>
    <row r="298" spans="1:6" ht="18" x14ac:dyDescent="0.2">
      <c r="B298">
        <v>26</v>
      </c>
      <c r="C298" t="s">
        <v>742</v>
      </c>
      <c r="E298" s="26" t="s">
        <v>1425</v>
      </c>
      <c r="F298" t="str">
        <f t="shared" si="9"/>
        <v xml:space="preserve"> &lt;input class="form-control" id="cr9aa_acesnumpartsrcvdacescertification"  type="number" value="{% if recordCount&gt;0 %}{{myquery.results.entities[0].cr9aa_acesnumpartsrcvdacescertification}} {% endif %}"&gt;</v>
      </c>
    </row>
    <row r="299" spans="1:6" ht="18" x14ac:dyDescent="0.2">
      <c r="B299">
        <v>28</v>
      </c>
      <c r="C299" t="s">
        <v>405</v>
      </c>
      <c r="E299" s="26" t="s">
        <v>1426</v>
      </c>
      <c r="F299" t="str">
        <f t="shared" si="9"/>
        <v xml:space="preserve"> &lt;input class="form-control" id="cr9aa_acesnumtrainingscohortsconducted"  type="number" value="{% if recordCount&gt;0 %}{{myquery.results.entities[0].cr9aa_acesnumtrainingscohortsconducted}} {% endif %}"&gt;</v>
      </c>
    </row>
    <row r="300" spans="1:6" ht="18" x14ac:dyDescent="0.2">
      <c r="B300">
        <v>57</v>
      </c>
      <c r="C300" s="35" t="s">
        <v>714</v>
      </c>
      <c r="D300" t="s">
        <v>83</v>
      </c>
      <c r="E300" s="26" t="s">
        <v>1435</v>
      </c>
      <c r="F300" t="str">
        <f t="shared" si="9"/>
        <v xml:space="preserve"> &lt;input class="form-control" id="cr9aa_empoutcomesretainedunsubempfor1mo"  type="number" value="{% if recordCount&gt;0 %}{{myquery.results.entities[0].cr9aa_empoutcomesretainedunsubempfor1mo}} {% endif %}"&gt;</v>
      </c>
    </row>
    <row r="301" spans="1:6" ht="18" x14ac:dyDescent="0.2">
      <c r="B301">
        <v>53</v>
      </c>
      <c r="C301" s="35" t="s">
        <v>1421</v>
      </c>
      <c r="D301" t="s">
        <v>83</v>
      </c>
      <c r="E301" s="26" t="s">
        <v>1436</v>
      </c>
      <c r="F301" t="str">
        <f t="shared" si="9"/>
        <v xml:space="preserve"> &lt;input class="form-control" id="cr9aa_empoutcomesretainedunsubempfor3mos"  type="number" value="{% if recordCount&gt;0 %}{{myquery.results.entities[0].cr9aa_empoutcomesretainedunsubempfor3mos}} {% endif %}"&gt;</v>
      </c>
    </row>
    <row r="302" spans="1:6" ht="18" x14ac:dyDescent="0.2">
      <c r="B302">
        <v>49</v>
      </c>
      <c r="C302" s="35" t="s">
        <v>711</v>
      </c>
      <c r="D302" t="s">
        <v>83</v>
      </c>
      <c r="E302" s="27" t="s">
        <v>1437</v>
      </c>
      <c r="F302" t="str">
        <f t="shared" si="9"/>
        <v xml:space="preserve"> &lt;input class="form-control" id="cr9aa_empoutcomesretainedunsubempfor6mos"  type="number" value="{% if recordCount&gt;0 %}{{myquery.results.entities[0].cr9aa_empoutcomesretainedunsubempfor6mos}} {% endif %}"&gt;</v>
      </c>
    </row>
    <row r="303" spans="1:6" ht="18" x14ac:dyDescent="0.2">
      <c r="B303">
        <v>56</v>
      </c>
      <c r="C303" s="35" t="s">
        <v>713</v>
      </c>
      <c r="E303" s="26" t="s">
        <v>1427</v>
      </c>
      <c r="F303" t="str">
        <f t="shared" si="9"/>
        <v xml:space="preserve"> &lt;input class="form-control" id="cr9aa_empoutcomesnumeligiblefor1moemp"  type="number" value="{% if recordCount&gt;0 %}{{myquery.results.entities[0].cr9aa_empoutcomesnumeligiblefor1moemp}} {% endif %}"&gt;</v>
      </c>
    </row>
    <row r="304" spans="1:6" ht="18" x14ac:dyDescent="0.2">
      <c r="B304">
        <v>52</v>
      </c>
      <c r="C304" s="35" t="s">
        <v>712</v>
      </c>
      <c r="E304" s="26" t="s">
        <v>1428</v>
      </c>
      <c r="F304" t="str">
        <f t="shared" si="9"/>
        <v xml:space="preserve"> &lt;input class="form-control" id="cr9aa_empoutcomesnumeligiblefor3mosemp"  type="number" value="{% if recordCount&gt;0 %}{{myquery.results.entities[0].cr9aa_empoutcomesnumeligiblefor3mosemp}} {% endif %}"&gt;</v>
      </c>
    </row>
    <row r="305" spans="2:6" ht="18" x14ac:dyDescent="0.2">
      <c r="B305">
        <v>48</v>
      </c>
      <c r="C305" s="35" t="s">
        <v>710</v>
      </c>
      <c r="E305" s="26" t="s">
        <v>1429</v>
      </c>
      <c r="F305" t="str">
        <f t="shared" si="9"/>
        <v xml:space="preserve"> &lt;input class="form-control" id="cr9aa_empoutcomesnumeligiblefor6mosemp"  type="number" value="{% if recordCount&gt;0 %}{{myquery.results.entities[0].cr9aa_empoutcomesnumeligiblefor6mosemp}} {% endif %}"&gt;</v>
      </c>
    </row>
    <row r="306" spans="2:6" ht="18" x14ac:dyDescent="0.2">
      <c r="B306">
        <v>55</v>
      </c>
      <c r="C306" s="35" t="s">
        <v>731</v>
      </c>
      <c r="E306" s="26" t="s">
        <v>1430</v>
      </c>
      <c r="F306" t="str">
        <f t="shared" si="9"/>
        <v xml:space="preserve"> &lt;input class="form-control" id="cr9aa_empoutcomesnuminunsubempfor1mo"  type="number" value="{% if recordCount&gt;0 %}{{myquery.results.entities[0].cr9aa_empoutcomesnuminunsubempfor1mo}} {% endif %}"&gt;</v>
      </c>
    </row>
    <row r="307" spans="2:6" ht="18" x14ac:dyDescent="0.2">
      <c r="B307">
        <v>51</v>
      </c>
      <c r="C307" s="35" t="s">
        <v>730</v>
      </c>
      <c r="E307" s="26" t="s">
        <v>1431</v>
      </c>
      <c r="F307" t="str">
        <f t="shared" si="9"/>
        <v xml:space="preserve"> &lt;input class="form-control" id="cr9aa_empoutcomesnuminunsubempfor3mos"  type="number" value="{% if recordCount&gt;0 %}{{myquery.results.entities[0].cr9aa_empoutcomesnuminunsubempfor3mos}} {% endif %}"&gt;</v>
      </c>
    </row>
    <row r="308" spans="2:6" ht="18" x14ac:dyDescent="0.2">
      <c r="B308">
        <v>47</v>
      </c>
      <c r="C308" s="35" t="s">
        <v>729</v>
      </c>
      <c r="E308" s="27" t="s">
        <v>1483</v>
      </c>
      <c r="F308" t="str">
        <f t="shared" si="9"/>
        <v xml:space="preserve"> &lt;input class="form-control" id="cr9aa_empoutcomesnumretainedunsubempfor6mos"  type="number" value="{% if recordCount&gt;0 %}{{myquery.results.entities[0].cr9aa_empoutcomesnumretainedunsubempfor6mos}} {% endif %}"&gt;</v>
      </c>
    </row>
    <row r="309" spans="2:6" ht="18" x14ac:dyDescent="0.2">
      <c r="B309">
        <v>58</v>
      </c>
      <c r="C309" s="34" t="s">
        <v>1419</v>
      </c>
      <c r="E309" s="26" t="s">
        <v>1432</v>
      </c>
      <c r="F309" t="str">
        <f t="shared" si="9"/>
        <v xml:space="preserve"> &lt;input class="form-control" id="cr9aa_empoutcomesnumwpayratelt15hr1mo"  type="number" value="{% if recordCount&gt;0 %}{{myquery.results.entities[0].cr9aa_empoutcomesnumwpayratelt15hr1mo}} {% endif %}"&gt;</v>
      </c>
    </row>
    <row r="310" spans="2:6" ht="18" x14ac:dyDescent="0.2">
      <c r="B310">
        <v>54</v>
      </c>
      <c r="C310" s="34" t="s">
        <v>1420</v>
      </c>
      <c r="E310" s="26" t="s">
        <v>1433</v>
      </c>
      <c r="F310" t="str">
        <f t="shared" si="9"/>
        <v xml:space="preserve"> &lt;input class="form-control" id="cr9aa_empoutcomesnumwpayratelt15hr3mos"  type="number" value="{% if recordCount&gt;0 %}{{myquery.results.entities[0].cr9aa_empoutcomesnumwpayratelt15hr3mos}} {% endif %}"&gt;</v>
      </c>
    </row>
    <row r="311" spans="2:6" ht="18" x14ac:dyDescent="0.2">
      <c r="B311">
        <v>50</v>
      </c>
      <c r="C311" s="34" t="s">
        <v>1418</v>
      </c>
      <c r="E311" s="26" t="s">
        <v>1434</v>
      </c>
      <c r="F311" t="str">
        <f t="shared" si="9"/>
        <v xml:space="preserve"> &lt;input class="form-control" id="cr9aa_empoutcomesnumwpayratelt15hr6mos"  type="number" value="{% if recordCount&gt;0 %}{{myquery.results.entities[0].cr9aa_empoutcomesnumwpayratelt15hr6mos}} {% endif %}"&gt;</v>
      </c>
    </row>
    <row r="312" spans="2:6" ht="18" x14ac:dyDescent="0.2">
      <c r="B312">
        <v>2</v>
      </c>
      <c r="C312" t="s">
        <v>267</v>
      </c>
      <c r="E312" s="26" t="s">
        <v>1438</v>
      </c>
      <c r="F312" t="str">
        <f t="shared" si="9"/>
        <v xml:space="preserve"> &lt;input class="form-control" id="cr9aa_numassessedforsvcs"  type="number" value="{% if recordCount&gt;0 %}{{myquery.results.entities[0].cr9aa_numassessedforsvcs}} {% endif %}"&gt;</v>
      </c>
    </row>
    <row r="313" spans="2:6" ht="18" x14ac:dyDescent="0.2">
      <c r="B313">
        <v>43</v>
      </c>
      <c r="C313" s="35" t="s">
        <v>178</v>
      </c>
      <c r="E313" s="26" t="s">
        <v>1439</v>
      </c>
      <c r="F313" t="str">
        <f t="shared" si="9"/>
        <v xml:space="preserve"> &lt;input class="form-control" id="cr9aa_numcompletedojt"  type="number" value="{% if recordCount&gt;0 %}{{myquery.results.entities[0].cr9aa_numcompletedojt}} {% endif %}"&gt;</v>
      </c>
    </row>
    <row r="314" spans="2:6" ht="18" x14ac:dyDescent="0.2">
      <c r="B314">
        <v>42</v>
      </c>
      <c r="C314" s="35" t="s">
        <v>177</v>
      </c>
      <c r="E314" s="26" t="s">
        <v>1440</v>
      </c>
      <c r="F314" t="str">
        <f t="shared" si="9"/>
        <v xml:space="preserve"> &lt;input class="form-control" id="cr9aa_numenrolledinojtwioa"  type="number" value="{% if recordCount&gt;0 %}{{myquery.results.entities[0].cr9aa_numenrolledinojtwioa}} {% endif %}"&gt;</v>
      </c>
    </row>
    <row r="315" spans="2:6" ht="18" x14ac:dyDescent="0.2">
      <c r="B315">
        <v>3</v>
      </c>
      <c r="C315" t="s">
        <v>268</v>
      </c>
      <c r="E315" s="26" t="s">
        <v>1441</v>
      </c>
      <c r="F315" t="str">
        <f t="shared" si="9"/>
        <v xml:space="preserve"> &lt;input class="form-control" id="cr9aa_numenrolledinsvcs"  type="number" value="{% if recordCount&gt;0 %}{{myquery.results.entities[0].cr9aa_numenrolledinsvcs}} {% endif %}"&gt;</v>
      </c>
    </row>
    <row r="316" spans="2:6" ht="18" x14ac:dyDescent="0.2">
      <c r="B316">
        <v>4</v>
      </c>
      <c r="C316" t="s">
        <v>176</v>
      </c>
      <c r="E316" s="26" t="s">
        <v>1442</v>
      </c>
      <c r="F316" t="str">
        <f t="shared" si="9"/>
        <v xml:space="preserve"> &lt;input class="form-control" id="cr9aa_numispsdeveloped"  type="number" value="{% if recordCount&gt;0 %}{{myquery.results.entities[0].cr9aa_numispsdeveloped}} {% endif %}"&gt;</v>
      </c>
    </row>
    <row r="317" spans="2:6" ht="18" x14ac:dyDescent="0.2">
      <c r="B317">
        <v>5</v>
      </c>
      <c r="C317" t="s">
        <v>663</v>
      </c>
      <c r="E317" s="26" t="s">
        <v>1443</v>
      </c>
      <c r="F317" t="str">
        <f t="shared" si="9"/>
        <v xml:space="preserve"> &lt;input class="form-control" id="cr9aa_numpartsmatchedwcareerplanner"  type="number" value="{% if recordCount&gt;0 %}{{myquery.results.entities[0].cr9aa_numpartsmatchedwcareerplanner}} {% endif %}"&gt;</v>
      </c>
    </row>
    <row r="318" spans="2:6" ht="18" x14ac:dyDescent="0.2">
      <c r="B318">
        <v>59</v>
      </c>
      <c r="C318" s="35" t="s">
        <v>667</v>
      </c>
      <c r="E318" s="26" t="s">
        <v>1444</v>
      </c>
      <c r="F318" t="str">
        <f t="shared" si="9"/>
        <v xml:space="preserve"> &lt;input class="form-control" id="cr9aa_numpartswhofailedcompletepgm"  type="number" value="{% if recordCount&gt;0 %}{{myquery.results.entities[0].cr9aa_numpartswhofailedcompletepgm}} {% endif %}"&gt;</v>
      </c>
    </row>
    <row r="319" spans="2:6" ht="18" x14ac:dyDescent="0.2">
      <c r="B319">
        <v>1</v>
      </c>
      <c r="C319" t="s">
        <v>783</v>
      </c>
      <c r="E319" s="26" t="s">
        <v>1445</v>
      </c>
      <c r="F319" t="str">
        <f t="shared" si="9"/>
        <v xml:space="preserve"> &lt;input class="form-control" id="cr9aa_numrefs"  type="number" value="{% if recordCount&gt;0 %}{{myquery.results.entities[0].cr9aa_numrefs}} {% endif %}"&gt;</v>
      </c>
    </row>
    <row r="320" spans="2:6" ht="18" x14ac:dyDescent="0.2">
      <c r="B320">
        <v>44</v>
      </c>
      <c r="C320" t="s">
        <v>179</v>
      </c>
      <c r="E320" s="26" t="s">
        <v>1446</v>
      </c>
      <c r="F320" t="str">
        <f t="shared" si="9"/>
        <v xml:space="preserve"> &lt;input class="form-control" id="cr9aa_posttrainingnumdeemedworkready"  type="number" value="{% if recordCount&gt;0 %}{{myquery.results.entities[0].cr9aa_posttrainingnumdeemedworkready}} {% endif %}"&gt;</v>
      </c>
    </row>
    <row r="321" spans="2:6" ht="18" x14ac:dyDescent="0.2">
      <c r="B321">
        <v>45</v>
      </c>
      <c r="C321" t="s">
        <v>269</v>
      </c>
      <c r="E321" s="26" t="s">
        <v>1447</v>
      </c>
      <c r="F321" t="str">
        <f t="shared" si="9"/>
        <v xml:space="preserve"> &lt;input class="form-control" id="cr9aa_posttrainingnumreceivingretentionsvcs"  type="number" value="{% if recordCount&gt;0 %}{{myquery.results.entities[0].cr9aa_posttrainingnumreceivingretentionsvcs}} {% endif %}"&gt;</v>
      </c>
    </row>
    <row r="322" spans="2:6" ht="18" x14ac:dyDescent="0.2">
      <c r="B322">
        <v>46</v>
      </c>
      <c r="C322" t="s">
        <v>270</v>
      </c>
      <c r="E322" s="26" t="s">
        <v>1448</v>
      </c>
      <c r="F322" t="str">
        <f t="shared" si="9"/>
        <v xml:space="preserve"> &lt;input class="form-control" id="cr9aa_posttrainingnumsuccessfullycompletedreten"  type="number" value="{% if recordCount&gt;0 %}{{myquery.results.entities[0].cr9aa_posttrainingnumsuccessfullycompletedreten}} {% endif %}"&gt;</v>
      </c>
    </row>
    <row r="323" spans="2:6" ht="18" x14ac:dyDescent="0.2">
      <c r="B323">
        <v>63</v>
      </c>
      <c r="C323" s="34" t="s">
        <v>36</v>
      </c>
      <c r="E323" s="26" t="s">
        <v>1449</v>
      </c>
      <c r="F323" t="str">
        <f t="shared" si="9"/>
        <v xml:space="preserve"> &lt;input class="form-control" id="cr9aa_reasonforunsuccesfulexitabsconding"  type="number" value="{% if recordCount&gt;0 %}{{myquery.results.entities[0].cr9aa_reasonforunsuccesfulexitabsconding}} {% endif %}"&gt;</v>
      </c>
    </row>
    <row r="324" spans="2:6" ht="18" x14ac:dyDescent="0.2">
      <c r="B324">
        <v>62</v>
      </c>
      <c r="C324" s="34" t="s">
        <v>1506</v>
      </c>
      <c r="E324" s="26" t="s">
        <v>1450</v>
      </c>
      <c r="F324" t="str">
        <f t="shared" si="9"/>
        <v xml:space="preserve"> &lt;input class="form-control" id="cr9aa_reasonforunsuccesfulexitctorcriminalinvol"  type="number" value="{% if recordCount&gt;0 %}{{myquery.results.entities[0].cr9aa_reasonforunsuccesfulexitctorcriminalinvol}} {% endif %}"&gt;</v>
      </c>
    </row>
    <row r="325" spans="2:6" ht="18" x14ac:dyDescent="0.2">
      <c r="B325">
        <v>65</v>
      </c>
      <c r="C325" s="34" t="s">
        <v>37</v>
      </c>
      <c r="E325" s="26" t="s">
        <v>1451</v>
      </c>
      <c r="F325" t="str">
        <f t="shared" si="9"/>
        <v xml:space="preserve"> &lt;input class="form-control" id="cr9aa_reasonforunsuccesfulexitdeceased"  type="number" value="{% if recordCount&gt;0 %}{{myquery.results.entities[0].cr9aa_reasonforunsuccesfulexitdeceased}} {% endif %}"&gt;</v>
      </c>
    </row>
    <row r="326" spans="2:6" ht="18" x14ac:dyDescent="0.2">
      <c r="B326">
        <v>61</v>
      </c>
      <c r="C326" s="34" t="s">
        <v>307</v>
      </c>
      <c r="E326" s="26" t="s">
        <v>1452</v>
      </c>
      <c r="F326" t="str">
        <f t="shared" si="9"/>
        <v xml:space="preserve"> &lt;input class="form-control" id="cr9aa_reasonforunsuccesfulexitfailmeetprogreqs"  type="number" value="{% if recordCount&gt;0 %}{{myquery.results.entities[0].cr9aa_reasonforunsuccesfulexitfailmeetprogreqs}} {% endif %}"&gt;</v>
      </c>
    </row>
    <row r="327" spans="2:6" ht="18" x14ac:dyDescent="0.2">
      <c r="B327">
        <v>60</v>
      </c>
      <c r="C327" s="34" t="s">
        <v>406</v>
      </c>
      <c r="E327" s="26" t="s">
        <v>1453</v>
      </c>
      <c r="F327" t="str">
        <f t="shared" si="9"/>
        <v xml:space="preserve"> &lt;input class="form-control" id="cr9aa_reasonforunsuccesfulexitlackengageunrespo"  type="number" value="{% if recordCount&gt;0 %}{{myquery.results.entities[0].cr9aa_reasonforunsuccesfulexitlackengageunrespo}} {% endif %}"&gt;</v>
      </c>
    </row>
    <row r="328" spans="2:6" ht="18" x14ac:dyDescent="0.2">
      <c r="B328">
        <v>64</v>
      </c>
      <c r="C328" s="34" t="s">
        <v>229</v>
      </c>
      <c r="E328" s="26" t="s">
        <v>1454</v>
      </c>
      <c r="F328" t="str">
        <f t="shared" si="9"/>
        <v xml:space="preserve"> &lt;input class="form-control" id="cr9aa_reasonforunsuccesfulexitprobrevoked"  type="number" value="{% if recordCount&gt;0 %}{{myquery.results.entities[0].cr9aa_reasonforunsuccesfulexitprobrevoked}} {% endif %}"&gt;</v>
      </c>
    </row>
    <row r="329" spans="2:6" ht="18" x14ac:dyDescent="0.2">
      <c r="B329">
        <v>11</v>
      </c>
      <c r="C329" s="8" t="s">
        <v>789</v>
      </c>
      <c r="E329" s="26" t="s">
        <v>1455</v>
      </c>
      <c r="F329" t="str">
        <f t="shared" si="9"/>
        <v xml:space="preserve"> &lt;input class="form-control" id="cr9aa_refsageunknown"  type="number" value="{% if recordCount&gt;0 %}{{myquery.results.entities[0].cr9aa_refsageunknown}} {% endif %}"&gt;</v>
      </c>
    </row>
    <row r="330" spans="2:6" ht="18" x14ac:dyDescent="0.2">
      <c r="B330">
        <v>13</v>
      </c>
      <c r="C330" s="8" t="s">
        <v>791</v>
      </c>
      <c r="E330" s="26" t="s">
        <v>1456</v>
      </c>
      <c r="F330" t="str">
        <f t="shared" si="9"/>
        <v xml:space="preserve"> &lt;input class="form-control" id="cr9aa_refsblack"  type="number" value="{% if recordCount&gt;0 %}{{myquery.results.entities[0].cr9aa_refsblack}} {% endif %}"&gt;</v>
      </c>
    </row>
    <row r="331" spans="2:6" ht="18" x14ac:dyDescent="0.2">
      <c r="B331">
        <v>19</v>
      </c>
      <c r="C331" s="8" t="s">
        <v>797</v>
      </c>
      <c r="E331" s="26" t="s">
        <v>1457</v>
      </c>
      <c r="F331" t="str">
        <f t="shared" si="9"/>
        <v xml:space="preserve"> &lt;input class="form-control" id="cr9aa_refsfemale"  type="number" value="{% if recordCount&gt;0 %}{{myquery.results.entities[0].cr9aa_refsfemale}} {% endif %}"&gt;</v>
      </c>
    </row>
    <row r="332" spans="2:6" ht="18" x14ac:dyDescent="0.2">
      <c r="B332">
        <v>14</v>
      </c>
      <c r="C332" s="8" t="s">
        <v>792</v>
      </c>
      <c r="E332" s="26" t="s">
        <v>1458</v>
      </c>
      <c r="F332" t="str">
        <f t="shared" si="9"/>
        <v xml:space="preserve"> &lt;input class="form-control" id="cr9aa_refshispanic"  type="number" value="{% if recordCount&gt;0 %}{{myquery.results.entities[0].cr9aa_refshispanic}} {% endif %}"&gt;</v>
      </c>
    </row>
    <row r="333" spans="2:6" ht="18" x14ac:dyDescent="0.2">
      <c r="B333">
        <v>18</v>
      </c>
      <c r="C333" s="8" t="s">
        <v>796</v>
      </c>
      <c r="E333" s="26" t="s">
        <v>1459</v>
      </c>
      <c r="F333" t="str">
        <f t="shared" si="9"/>
        <v xml:space="preserve"> &lt;input class="form-control" id="cr9aa_refsmale"  type="number" value="{% if recordCount&gt;0 %}{{myquery.results.entities[0].cr9aa_refsmale}} {% endif %}"&gt;</v>
      </c>
    </row>
    <row r="334" spans="2:6" ht="18" x14ac:dyDescent="0.2">
      <c r="B334">
        <v>15</v>
      </c>
      <c r="C334" s="8" t="s">
        <v>793</v>
      </c>
      <c r="E334" s="26" t="s">
        <v>1460</v>
      </c>
      <c r="F334" t="str">
        <f t="shared" si="9"/>
        <v xml:space="preserve"> &lt;input class="form-control" id="cr9aa_refsnativeamerican"  type="number" value="{% if recordCount&gt;0 %}{{myquery.results.entities[0].cr9aa_refsnativeamerican}} {% endif %}"&gt;</v>
      </c>
    </row>
    <row r="335" spans="2:6" ht="18" x14ac:dyDescent="0.2">
      <c r="B335">
        <v>10</v>
      </c>
      <c r="C335" s="8" t="s">
        <v>788</v>
      </c>
      <c r="E335" s="26" t="s">
        <v>1464</v>
      </c>
      <c r="F335" t="str">
        <f t="shared" si="9"/>
        <v xml:space="preserve"> &lt;input class="form-control" id="cr9aa_refsnumaged55"  type="number" value="{% if recordCount&gt;0 %}{{myquery.results.entities[0].cr9aa_refsnumaged55}} {% endif %}"&gt;</v>
      </c>
    </row>
    <row r="336" spans="2:6" ht="18" x14ac:dyDescent="0.2">
      <c r="B336">
        <v>7</v>
      </c>
      <c r="C336" s="8" t="s">
        <v>785</v>
      </c>
      <c r="E336" s="26" t="s">
        <v>1461</v>
      </c>
      <c r="F336" t="str">
        <f t="shared" si="9"/>
        <v xml:space="preserve"> &lt;input class="form-control" id="cr9aa_refsnumaged2635"  type="number" value="{% if recordCount&gt;0 %}{{myquery.results.entities[0].cr9aa_refsnumaged2635}} {% endif %}"&gt;</v>
      </c>
    </row>
    <row r="337" spans="2:6" ht="18" x14ac:dyDescent="0.2">
      <c r="B337">
        <v>8</v>
      </c>
      <c r="C337" s="8" t="s">
        <v>786</v>
      </c>
      <c r="E337" s="26" t="s">
        <v>1462</v>
      </c>
      <c r="F337" t="str">
        <f t="shared" si="9"/>
        <v xml:space="preserve"> &lt;input class="form-control" id="cr9aa_refsnumaged3645"  type="number" value="{% if recordCount&gt;0 %}{{myquery.results.entities[0].cr9aa_refsnumaged3645}} {% endif %}"&gt;</v>
      </c>
    </row>
    <row r="338" spans="2:6" ht="18" x14ac:dyDescent="0.2">
      <c r="B338">
        <v>9</v>
      </c>
      <c r="C338" s="8" t="s">
        <v>787</v>
      </c>
      <c r="E338" s="26" t="s">
        <v>1463</v>
      </c>
      <c r="F338" t="str">
        <f t="shared" si="9"/>
        <v xml:space="preserve"> &lt;input class="form-control" id="cr9aa_refsnumaged4655"  type="number" value="{% if recordCount&gt;0 %}{{myquery.results.entities[0].cr9aa_refsnumaged4655}} {% endif %}"&gt;</v>
      </c>
    </row>
    <row r="339" spans="2:6" ht="18" x14ac:dyDescent="0.2">
      <c r="B339">
        <v>6</v>
      </c>
      <c r="C339" s="8" t="s">
        <v>784</v>
      </c>
      <c r="E339" s="26" t="s">
        <v>1465</v>
      </c>
      <c r="F339" t="str">
        <f t="shared" si="9"/>
        <v xml:space="preserve"> &lt;input class="form-control" id="cr9aa_refsnumagedgt25"  type="number" value="{% if recordCount&gt;0 %}{{myquery.results.entities[0].cr9aa_refsnumagedgt25}} {% endif %}"&gt;</v>
      </c>
    </row>
    <row r="340" spans="2:6" ht="18" x14ac:dyDescent="0.2">
      <c r="B340">
        <v>17</v>
      </c>
      <c r="C340" s="8" t="s">
        <v>795</v>
      </c>
      <c r="E340" s="26" t="s">
        <v>1466</v>
      </c>
      <c r="F340" t="str">
        <f t="shared" si="9"/>
        <v xml:space="preserve"> &lt;input class="form-control" id="cr9aa_refsraceethnicityother"  type="number" value="{% if recordCount&gt;0 %}{{myquery.results.entities[0].cr9aa_refsraceethnicityother}} {% endif %}"&gt;</v>
      </c>
    </row>
    <row r="341" spans="2:6" ht="18" x14ac:dyDescent="0.2">
      <c r="B341">
        <v>12</v>
      </c>
      <c r="C341" s="8" t="s">
        <v>790</v>
      </c>
      <c r="E341" s="26" t="s">
        <v>1467</v>
      </c>
      <c r="F341" t="str">
        <f t="shared" si="9"/>
        <v xml:space="preserve"> &lt;input class="form-control" id="cr9aa_refsrefsasian"  type="number" value="{% if recordCount&gt;0 %}{{myquery.results.entities[0].cr9aa_refsrefsasian}} {% endif %}"&gt;</v>
      </c>
    </row>
    <row r="342" spans="2:6" ht="18" x14ac:dyDescent="0.2">
      <c r="B342">
        <v>16</v>
      </c>
      <c r="C342" s="8" t="s">
        <v>794</v>
      </c>
      <c r="E342" s="26" t="s">
        <v>1468</v>
      </c>
      <c r="F342" t="str">
        <f t="shared" si="9"/>
        <v xml:space="preserve"> &lt;input class="form-control" id="cr9aa_refswhite"  type="number" value="{% if recordCount&gt;0 %}{{myquery.results.entities[0].cr9aa_refswhite}} {% endif %}"&gt;</v>
      </c>
    </row>
    <row r="343" spans="2:6" ht="18" x14ac:dyDescent="0.2">
      <c r="B343">
        <v>20</v>
      </c>
      <c r="C343" s="6" t="s">
        <v>32</v>
      </c>
      <c r="E343" s="26" t="s">
        <v>1109</v>
      </c>
      <c r="F343" t="str">
        <f t="shared" si="9"/>
        <v xml:space="preserve"> &lt;input class="form-control" id="cr9aa_regioncentral"  type="number" value="{% if recordCount&gt;0 %}{{myquery.results.entities[0].cr9aa_regioncentral}} {% endif %}"&gt;</v>
      </c>
    </row>
    <row r="344" spans="2:6" ht="18" x14ac:dyDescent="0.2">
      <c r="B344">
        <v>21</v>
      </c>
      <c r="C344" s="6" t="s">
        <v>33</v>
      </c>
      <c r="E344" s="26" t="s">
        <v>1110</v>
      </c>
      <c r="F344" t="str">
        <f t="shared" si="9"/>
        <v xml:space="preserve"> &lt;input class="form-control" id="cr9aa_regioneast"  type="number" value="{% if recordCount&gt;0 %}{{myquery.results.entities[0].cr9aa_regioneast}} {% endif %}"&gt;</v>
      </c>
    </row>
    <row r="345" spans="2:6" ht="18" x14ac:dyDescent="0.2">
      <c r="B345">
        <v>23</v>
      </c>
      <c r="C345" s="6" t="s">
        <v>35</v>
      </c>
      <c r="E345" s="26" t="s">
        <v>1469</v>
      </c>
      <c r="F345" t="str">
        <f t="shared" si="9"/>
        <v xml:space="preserve"> &lt;input class="form-control" id="cr9aa_regionothercounty"  type="number" value="{% if recordCount&gt;0 %}{{myquery.results.entities[0].cr9aa_regionothercounty}} {% endif %}"&gt;</v>
      </c>
    </row>
    <row r="346" spans="2:6" ht="18" x14ac:dyDescent="0.2">
      <c r="B346">
        <v>22</v>
      </c>
      <c r="C346" s="6" t="s">
        <v>34</v>
      </c>
      <c r="E346" s="26" t="s">
        <v>1113</v>
      </c>
      <c r="F346" t="str">
        <f t="shared" si="9"/>
        <v xml:space="preserve"> &lt;input class="form-control" id="cr9aa_regionwest"  type="number" value="{% if recordCount&gt;0 %}{{myquery.results.entities[0].cr9aa_regionwest}} {% endif %}"&gt;</v>
      </c>
    </row>
    <row r="347" spans="2:6" ht="18" x14ac:dyDescent="0.2">
      <c r="B347">
        <v>32</v>
      </c>
      <c r="C347" t="s">
        <v>743</v>
      </c>
      <c r="E347" s="26" t="s">
        <v>1470</v>
      </c>
      <c r="F347" t="str">
        <f t="shared" si="9"/>
        <v xml:space="preserve"> &lt;input class="form-control" id="cr9aa_richmondbldnumcompletedprogrcvdcert"  type="number" value="{% if recordCount&gt;0 %}{{myquery.results.entities[0].cr9aa_richmondbldnumcompletedprogrcvdcert}} {% endif %}"&gt;</v>
      </c>
    </row>
    <row r="348" spans="2:6" ht="18" x14ac:dyDescent="0.2">
      <c r="B348">
        <v>30</v>
      </c>
      <c r="C348" t="s">
        <v>646</v>
      </c>
      <c r="E348" s="26" t="s">
        <v>1471</v>
      </c>
      <c r="F348" t="str">
        <f t="shared" si="9"/>
        <v xml:space="preserve"> &lt;input class="form-control" id="cr9aa_richmondbldnumeligibleenroll"  type="number" value="{% if recordCount&gt;0 %}{{myquery.results.entities[0].cr9aa_richmondbldnumeligibleenroll}} {% endif %}"&gt;</v>
      </c>
    </row>
    <row r="349" spans="2:6" ht="18" x14ac:dyDescent="0.2">
      <c r="B349">
        <v>31</v>
      </c>
      <c r="C349" t="s">
        <v>647</v>
      </c>
      <c r="E349" s="26" t="s">
        <v>1472</v>
      </c>
      <c r="F349" t="str">
        <f t="shared" si="9"/>
        <v xml:space="preserve"> &lt;input class="form-control" id="cr9aa_richmondbldnumenrolled"  type="number" value="{% if recordCount&gt;0 %}{{myquery.results.entities[0].cr9aa_richmondbldnumenrolled}} {% endif %}"&gt;</v>
      </c>
    </row>
    <row r="350" spans="2:6" ht="18" x14ac:dyDescent="0.2">
      <c r="B350">
        <v>36</v>
      </c>
      <c r="C350" s="2" t="s">
        <v>741</v>
      </c>
      <c r="E350" s="26" t="s">
        <v>1473</v>
      </c>
      <c r="F350" t="str">
        <f t="shared" si="9"/>
        <v xml:space="preserve"> &lt;input class="form-control" id="cr9aa_richmondbldnumfoundunsubempwin90dayspgmc"  type="number" value="{% if recordCount&gt;0 %}{{myquery.results.entities[0].cr9aa_richmondbldnumfoundunsubempwin90dayspgmc}} {% endif %}"&gt;</v>
      </c>
    </row>
    <row r="351" spans="2:6" ht="18" x14ac:dyDescent="0.2">
      <c r="B351">
        <v>35</v>
      </c>
      <c r="C351" t="s">
        <v>650</v>
      </c>
      <c r="E351" s="26" t="s">
        <v>1474</v>
      </c>
      <c r="F351" t="str">
        <f t="shared" si="9"/>
        <v xml:space="preserve"> &lt;input class="form-control" id="cr9aa_richmondbldnumhazmatcerts"  type="number" value="{% if recordCount&gt;0 %}{{myquery.results.entities[0].cr9aa_richmondbldnumhazmatcerts}} {% endif %}"&gt;</v>
      </c>
    </row>
    <row r="352" spans="2:6" ht="18" x14ac:dyDescent="0.2">
      <c r="B352">
        <v>34</v>
      </c>
      <c r="C352" t="s">
        <v>649</v>
      </c>
      <c r="E352" s="26" t="s">
        <v>1475</v>
      </c>
      <c r="F352" t="str">
        <f t="shared" si="9"/>
        <v xml:space="preserve"> &lt;input class="form-control" id="cr9aa_richmondbldnumoshacerts"  type="number" value="{% if recordCount&gt;0 %}{{myquery.results.entities[0].cr9aa_richmondbldnumoshacerts}} {% endif %}"&gt;</v>
      </c>
    </row>
    <row r="353" spans="1:6" ht="18" x14ac:dyDescent="0.2">
      <c r="B353">
        <v>29</v>
      </c>
      <c r="C353" s="6" t="s">
        <v>653</v>
      </c>
      <c r="E353" s="26" t="s">
        <v>1476</v>
      </c>
      <c r="F353" t="str">
        <f t="shared" si="9"/>
        <v xml:space="preserve"> &lt;input class="form-control" id="cr9aa_richmondbldnumpartfromprevqtrifapplicable"  type="number" value="{% if recordCount&gt;0 %}{{myquery.results.entities[0].cr9aa_richmondbldnumpartfromprevqtrifapplicable}} {% endif %}"&gt;</v>
      </c>
    </row>
    <row r="354" spans="1:6" ht="18" x14ac:dyDescent="0.2">
      <c r="B354">
        <v>33</v>
      </c>
      <c r="C354" t="s">
        <v>648</v>
      </c>
      <c r="E354" s="26" t="s">
        <v>1477</v>
      </c>
      <c r="F354" t="str">
        <f t="shared" si="9"/>
        <v xml:space="preserve"> &lt;input class="form-control" id="cr9aa_richmondbldnumplacedinapprenticeships"  type="number" value="{% if recordCount&gt;0 %}{{myquery.results.entities[0].cr9aa_richmondbldnumplacedinapprenticeships}} {% endif %}"&gt;</v>
      </c>
    </row>
    <row r="355" spans="1:6" ht="18" x14ac:dyDescent="0.2">
      <c r="B355">
        <v>40</v>
      </c>
      <c r="C355" s="35" t="s">
        <v>708</v>
      </c>
      <c r="E355" s="26" t="s">
        <v>1478</v>
      </c>
      <c r="F355" t="str">
        <f t="shared" si="9"/>
        <v xml:space="preserve"> &lt;input class="form-control" id="cr9aa_warehousinglogisticscertsobtained"  type="number" value="{% if recordCount&gt;0 %}{{myquery.results.entities[0].cr9aa_warehousinglogisticscertsobtained}} {% endif %}"&gt;</v>
      </c>
    </row>
    <row r="356" spans="1:6" ht="18" x14ac:dyDescent="0.2">
      <c r="B356">
        <v>38</v>
      </c>
      <c r="C356" s="35" t="s">
        <v>706</v>
      </c>
      <c r="E356" s="26" t="s">
        <v>1479</v>
      </c>
      <c r="F356" t="str">
        <f t="shared" si="9"/>
        <v xml:space="preserve"> &lt;input class="form-control" id="cr9aa_warehousinglogisticsenrolled"  type="number" value="{% if recordCount&gt;0 %}{{myquery.results.entities[0].cr9aa_warehousinglogisticsenrolled}} {% endif %}"&gt;</v>
      </c>
    </row>
    <row r="357" spans="1:6" ht="18" x14ac:dyDescent="0.2">
      <c r="B357">
        <v>41</v>
      </c>
      <c r="C357" s="35" t="s">
        <v>709</v>
      </c>
      <c r="E357" s="26" t="s">
        <v>1480</v>
      </c>
      <c r="F357" t="str">
        <f t="shared" si="9"/>
        <v xml:space="preserve"> &lt;input class="form-control" id="cr9aa_warehousinglogisticsforkliftcerts"  type="number" value="{% if recordCount&gt;0 %}{{myquery.results.entities[0].cr9aa_warehousinglogisticsforkliftcerts}} {% endif %}"&gt;</v>
      </c>
    </row>
    <row r="358" spans="1:6" ht="18" x14ac:dyDescent="0.2">
      <c r="B358">
        <v>37</v>
      </c>
      <c r="C358" s="34" t="s">
        <v>705</v>
      </c>
      <c r="E358" s="26" t="s">
        <v>1481</v>
      </c>
      <c r="F358" t="str">
        <f t="shared" si="9"/>
        <v xml:space="preserve"> &lt;input class="form-control" id="cr9aa_warehousinglogisticspartfromprevqtrifappl"  type="number" value="{% if recordCount&gt;0 %}{{myquery.results.entities[0].cr9aa_warehousinglogisticspartfromprevqtrifappl}} {% endif %}"&gt;</v>
      </c>
    </row>
    <row r="359" spans="1:6" ht="18" x14ac:dyDescent="0.2">
      <c r="B359">
        <v>39</v>
      </c>
      <c r="C359" s="35" t="s">
        <v>707</v>
      </c>
      <c r="E359" s="26" t="s">
        <v>1482</v>
      </c>
      <c r="F359" t="str">
        <f t="shared" ref="F359" si="10">_xlfn.CONCAT($A$1,E359,$B$1,E359,$C$1)</f>
        <v xml:space="preserve"> &lt;input class="form-control" id="cr9aa_warehousinglogisticspartswhocompletedpgm"  type="number" value="{% if recordCount&gt;0 %}{{myquery.results.entities[0].cr9aa_warehousinglogisticspartswhocompletedpgm}} {% endif %}"&gt;</v>
      </c>
    </row>
    <row r="360" spans="1:6" ht="18" x14ac:dyDescent="0.2">
      <c r="A360" t="s">
        <v>38</v>
      </c>
      <c r="B360">
        <v>1</v>
      </c>
      <c r="C360" t="s">
        <v>180</v>
      </c>
      <c r="E360" s="26" t="s">
        <v>1351</v>
      </c>
      <c r="F360" t="str">
        <f t="shared" ref="F360:F423" si="11">_xlfn.CONCAT($A$1,E360,$B$1,E360,$C$1)</f>
        <v xml:space="preserve"> &lt;input class="form-control" id="cr9aa_bookingsnummdf1bookings"  type="number" value="{% if recordCount&gt;0 %}{{myquery.results.entities[0].cr9aa_bookingsnummdf1bookings}} {% endif %}"&gt;</v>
      </c>
    </row>
    <row r="361" spans="1:6" ht="18" x14ac:dyDescent="0.2">
      <c r="B361">
        <v>2</v>
      </c>
      <c r="C361" t="s">
        <v>181</v>
      </c>
      <c r="E361" s="26" t="s">
        <v>1350</v>
      </c>
      <c r="F361" t="str">
        <f t="shared" si="11"/>
        <v xml:space="preserve"> &lt;input class="form-control" id="cr9aa_bookingsnumcaf2bookings"  type="number" value="{% if recordCount&gt;0 %}{{myquery.results.entities[0].cr9aa_bookingsnumcaf2bookings}} {% endif %}"&gt;</v>
      </c>
    </row>
    <row r="362" spans="1:6" ht="18" x14ac:dyDescent="0.2">
      <c r="B362">
        <v>3</v>
      </c>
      <c r="C362" t="s">
        <v>251</v>
      </c>
      <c r="E362" s="26" t="s">
        <v>1352</v>
      </c>
      <c r="F362" t="str">
        <f t="shared" si="11"/>
        <v xml:space="preserve"> &lt;input class="form-control" id="cr9aa_bookingsnumpretrialprogrelease"  type="number" value="{% if recordCount&gt;0 %}{{myquery.results.entities[0].cr9aa_bookingsnumpretrialprogrelease}} {% endif %}"&gt;</v>
      </c>
    </row>
    <row r="363" spans="1:6" ht="18" x14ac:dyDescent="0.2">
      <c r="B363">
        <v>4</v>
      </c>
      <c r="C363" t="s">
        <v>39</v>
      </c>
      <c r="E363" s="27" t="s">
        <v>1349</v>
      </c>
      <c r="F363" t="str">
        <f t="shared" si="11"/>
        <v xml:space="preserve"> &lt;input class="form-control" id="cr9aa_bookingsciterelease"  type="number" value="{% if recordCount&gt;0 %}{{myquery.results.entities[0].cr9aa_bookingsciterelease}} {% endif %}"&gt;</v>
      </c>
    </row>
    <row r="364" spans="1:6" ht="18" x14ac:dyDescent="0.2">
      <c r="B364">
        <v>5</v>
      </c>
      <c r="C364" t="s">
        <v>40</v>
      </c>
      <c r="E364" s="26" t="s">
        <v>1354</v>
      </c>
      <c r="F364" t="str">
        <f t="shared" si="11"/>
        <v xml:space="preserve"> &lt;input class="form-control" id="cr9aa_bookingsreleaseor"  type="number" value="{% if recordCount&gt;0 %}{{myquery.results.entities[0].cr9aa_bookingsreleaseor}} {% endif %}"&gt;</v>
      </c>
    </row>
    <row r="365" spans="1:6" ht="18" x14ac:dyDescent="0.2">
      <c r="B365">
        <v>6</v>
      </c>
      <c r="C365" t="s">
        <v>41</v>
      </c>
      <c r="E365" s="26" t="s">
        <v>1353</v>
      </c>
      <c r="F365" t="str">
        <f t="shared" si="11"/>
        <v xml:space="preserve"> &lt;input class="form-control" id="cr9aa_bookingspc849nocharge"  type="number" value="{% if recordCount&gt;0 %}{{myquery.results.entities[0].cr9aa_bookingspc849nocharge}} {% endif %}"&gt;</v>
      </c>
    </row>
    <row r="366" spans="1:6" ht="18" x14ac:dyDescent="0.2">
      <c r="B366">
        <v>7</v>
      </c>
      <c r="C366" t="s">
        <v>1322</v>
      </c>
      <c r="E366" s="26" t="s">
        <v>1355</v>
      </c>
      <c r="F366" t="str">
        <f t="shared" si="11"/>
        <v xml:space="preserve"> &lt;input class="form-control" id="cr9aa_cafcountaverageforthereportingperiod"  type="number" value="{% if recordCount&gt;0 %}{{myquery.results.entities[0].cr9aa_cafcountaverageforthereportingperiod}} {% endif %}"&gt;</v>
      </c>
    </row>
    <row r="367" spans="1:6" ht="18" x14ac:dyDescent="0.2">
      <c r="B367">
        <v>8</v>
      </c>
      <c r="C367" t="s">
        <v>752</v>
      </c>
      <c r="E367" s="26" t="s">
        <v>1356</v>
      </c>
      <c r="F367" t="str">
        <f t="shared" si="11"/>
        <v xml:space="preserve"> &lt;input class="form-control" id="cr9aa_cafsentratesab109"  type="number" value="{% if recordCount&gt;0 %}{{myquery.results.entities[0].cr9aa_cafsentratesab109}} {% endif %}"&gt;</v>
      </c>
    </row>
    <row r="368" spans="1:6" ht="18" x14ac:dyDescent="0.2">
      <c r="B368">
        <v>9</v>
      </c>
      <c r="C368" t="s">
        <v>753</v>
      </c>
      <c r="E368" s="26" t="s">
        <v>1359</v>
      </c>
      <c r="F368" t="str">
        <f t="shared" si="11"/>
        <v xml:space="preserve"> &lt;input class="form-control" id="cr9aa_cafsentratesab109female"  type="number" value="{% if recordCount&gt;0 %}{{myquery.results.entities[0].cr9aa_cafsentratesab109female}} {% endif %}"&gt;</v>
      </c>
    </row>
    <row r="369" spans="2:6" ht="18" x14ac:dyDescent="0.2">
      <c r="B369">
        <v>10</v>
      </c>
      <c r="C369" t="s">
        <v>754</v>
      </c>
      <c r="E369" s="26" t="s">
        <v>1358</v>
      </c>
      <c r="F369" t="str">
        <f t="shared" si="11"/>
        <v xml:space="preserve"> &lt;input class="form-control" id="cr9aa_cafsentratesab1093056paroleholds"  type="number" value="{% if recordCount&gt;0 %}{{myquery.results.entities[0].cr9aa_cafsentratesab1093056paroleholds}} {% endif %}"&gt;</v>
      </c>
    </row>
    <row r="370" spans="2:6" ht="18" x14ac:dyDescent="0.2">
      <c r="B370">
        <v>11</v>
      </c>
      <c r="C370" t="s">
        <v>1292</v>
      </c>
      <c r="E370" s="26" t="s">
        <v>1357</v>
      </c>
      <c r="F370" t="str">
        <f t="shared" si="11"/>
        <v xml:space="preserve"> &lt;input class="form-control" id="cr9aa_cafsentratesab1093056comm"  type="number" value="{% if recordCount&gt;0 %}{{myquery.results.entities[0].cr9aa_cafsentratesab1093056comm}} {% endif %}"&gt;</v>
      </c>
    </row>
    <row r="371" spans="2:6" ht="18" x14ac:dyDescent="0.2">
      <c r="B371">
        <v>12</v>
      </c>
      <c r="C371" t="s">
        <v>1293</v>
      </c>
      <c r="E371" s="26" t="s">
        <v>1360</v>
      </c>
      <c r="F371" t="str">
        <f t="shared" si="11"/>
        <v xml:space="preserve"> &lt;input class="form-control" id="cr9aa_cafsentratesab109prisonjailcomm1170"  type="number" value="{% if recordCount&gt;0 %}{{myquery.results.entities[0].cr9aa_cafsentratesab109prisonjailcomm1170}} {% endif %}"&gt;</v>
      </c>
    </row>
    <row r="372" spans="2:6" ht="18" x14ac:dyDescent="0.2">
      <c r="B372">
        <v>13</v>
      </c>
      <c r="C372" t="s">
        <v>1294</v>
      </c>
      <c r="E372" s="26" t="s">
        <v>1362</v>
      </c>
      <c r="F372" t="str">
        <f t="shared" si="11"/>
        <v xml:space="preserve"> &lt;input class="form-control" id="cr9aa_cafsentratestotal3056holdscomm"  type="number" value="{% if recordCount&gt;0 %}{{myquery.results.entities[0].cr9aa_cafsentratestotal3056holdscomm}} {% endif %}"&gt;</v>
      </c>
    </row>
    <row r="373" spans="2:6" ht="18" x14ac:dyDescent="0.2">
      <c r="B373">
        <v>14</v>
      </c>
      <c r="C373" t="s">
        <v>1295</v>
      </c>
      <c r="E373" s="26" t="s">
        <v>1361</v>
      </c>
      <c r="F373" t="str">
        <f t="shared" si="11"/>
        <v xml:space="preserve"> &lt;input class="form-control" id="cr9aa_cafsentratestotal1170comm"  type="number" value="{% if recordCount&gt;0 %}{{myquery.results.entities[0].cr9aa_cafsentratestotal1170comm}} {% endif %}"&gt;</v>
      </c>
    </row>
    <row r="374" spans="2:6" ht="18" x14ac:dyDescent="0.2">
      <c r="B374">
        <v>15</v>
      </c>
      <c r="C374" t="s">
        <v>42</v>
      </c>
      <c r="E374" s="26" t="s">
        <v>1371</v>
      </c>
      <c r="F374" t="str">
        <f t="shared" si="11"/>
        <v xml:space="preserve"> &lt;input class="form-control" id="cr9aa_mdfcount"  type="number" value="{% if recordCount&gt;0 %}{{myquery.results.entities[0].cr9aa_mdfcount}} {% endif %}"&gt;</v>
      </c>
    </row>
    <row r="375" spans="2:6" ht="18" x14ac:dyDescent="0.2">
      <c r="B375">
        <v>16</v>
      </c>
      <c r="C375" t="s">
        <v>755</v>
      </c>
      <c r="E375" s="26" t="s">
        <v>1372</v>
      </c>
      <c r="F375" t="str">
        <f t="shared" si="11"/>
        <v xml:space="preserve"> &lt;input class="form-control" id="cr9aa_mdfsentratesab109"  type="number" value="{% if recordCount&gt;0 %}{{myquery.results.entities[0].cr9aa_mdfsentratesab109}} {% endif %}"&gt;</v>
      </c>
    </row>
    <row r="376" spans="2:6" ht="18" x14ac:dyDescent="0.2">
      <c r="B376">
        <v>17</v>
      </c>
      <c r="C376" t="s">
        <v>756</v>
      </c>
      <c r="E376" s="26" t="s">
        <v>1375</v>
      </c>
      <c r="F376" t="str">
        <f t="shared" si="11"/>
        <v xml:space="preserve"> &lt;input class="form-control" id="cr9aa_mdfsentratesab109female"  type="number" value="{% if recordCount&gt;0 %}{{myquery.results.entities[0].cr9aa_mdfsentratesab109female}} {% endif %}"&gt;</v>
      </c>
    </row>
    <row r="377" spans="2:6" ht="18" x14ac:dyDescent="0.2">
      <c r="B377">
        <v>18</v>
      </c>
      <c r="C377" t="s">
        <v>757</v>
      </c>
      <c r="E377" s="26" t="s">
        <v>1374</v>
      </c>
      <c r="F377" t="str">
        <f t="shared" si="11"/>
        <v xml:space="preserve"> &lt;input class="form-control" id="cr9aa_mdfsentratesab1093056paroleholds"  type="number" value="{% if recordCount&gt;0 %}{{myquery.results.entities[0].cr9aa_mdfsentratesab1093056paroleholds}} {% endif %}"&gt;</v>
      </c>
    </row>
    <row r="378" spans="2:6" ht="18" x14ac:dyDescent="0.2">
      <c r="B378">
        <v>19</v>
      </c>
      <c r="C378" t="s">
        <v>1296</v>
      </c>
      <c r="E378" s="26" t="s">
        <v>1373</v>
      </c>
      <c r="F378" t="str">
        <f t="shared" si="11"/>
        <v xml:space="preserve"> &lt;input class="form-control" id="cr9aa_mdfsentratesab1093056comm"  type="number" value="{% if recordCount&gt;0 %}{{myquery.results.entities[0].cr9aa_mdfsentratesab1093056comm}} {% endif %}"&gt;</v>
      </c>
    </row>
    <row r="379" spans="2:6" ht="18" x14ac:dyDescent="0.2">
      <c r="B379">
        <v>20</v>
      </c>
      <c r="C379" t="s">
        <v>1297</v>
      </c>
      <c r="E379" s="26" t="s">
        <v>1376</v>
      </c>
      <c r="F379" t="str">
        <f t="shared" si="11"/>
        <v xml:space="preserve"> &lt;input class="form-control" id="cr9aa_mdfsentratesab109prisonjailcomm1170"  type="number" value="{% if recordCount&gt;0 %}{{myquery.results.entities[0].cr9aa_mdfsentratesab109prisonjailcomm1170}} {% endif %}"&gt;</v>
      </c>
    </row>
    <row r="380" spans="2:6" ht="18" x14ac:dyDescent="0.2">
      <c r="B380">
        <v>21</v>
      </c>
      <c r="C380" t="s">
        <v>1298</v>
      </c>
      <c r="E380" s="26" t="s">
        <v>1378</v>
      </c>
      <c r="F380" t="str">
        <f t="shared" si="11"/>
        <v xml:space="preserve"> &lt;input class="form-control" id="cr9aa_mdfsentratestotal3056holdscomm"  type="number" value="{% if recordCount&gt;0 %}{{myquery.results.entities[0].cr9aa_mdfsentratestotal3056holdscomm}} {% endif %}"&gt;</v>
      </c>
    </row>
    <row r="381" spans="2:6" ht="18" x14ac:dyDescent="0.2">
      <c r="B381">
        <v>22</v>
      </c>
      <c r="C381" t="s">
        <v>1299</v>
      </c>
      <c r="E381" s="26" t="s">
        <v>1377</v>
      </c>
      <c r="F381" t="str">
        <f t="shared" si="11"/>
        <v xml:space="preserve"> &lt;input class="form-control" id="cr9aa_mdfsentratestotal1170comm"  type="number" value="{% if recordCount&gt;0 %}{{myquery.results.entities[0].cr9aa_mdfsentratestotal1170comm}} {% endif %}"&gt;</v>
      </c>
    </row>
    <row r="382" spans="2:6" ht="18" x14ac:dyDescent="0.2">
      <c r="B382">
        <v>23</v>
      </c>
      <c r="C382" t="s">
        <v>43</v>
      </c>
      <c r="E382" s="26" t="s">
        <v>1410</v>
      </c>
      <c r="F382" t="str">
        <f t="shared" si="11"/>
        <v xml:space="preserve"> &lt;input class="form-control" id="cr9aa_wcdfcount"  type="number" value="{% if recordCount&gt;0 %}{{myquery.results.entities[0].cr9aa_wcdfcount}} {% endif %}"&gt;</v>
      </c>
    </row>
    <row r="383" spans="2:6" ht="18" x14ac:dyDescent="0.2">
      <c r="B383">
        <v>24</v>
      </c>
      <c r="C383" t="s">
        <v>758</v>
      </c>
      <c r="E383" s="26" t="s">
        <v>1411</v>
      </c>
      <c r="F383" t="str">
        <f t="shared" si="11"/>
        <v xml:space="preserve"> &lt;input class="form-control" id="cr9aa_wcdfsentratesab109"  type="number" value="{% if recordCount&gt;0 %}{{myquery.results.entities[0].cr9aa_wcdfsentratesab109}} {% endif %}"&gt;</v>
      </c>
    </row>
    <row r="384" spans="2:6" ht="18" x14ac:dyDescent="0.2">
      <c r="B384">
        <v>25</v>
      </c>
      <c r="C384" t="s">
        <v>759</v>
      </c>
      <c r="E384" s="26" t="s">
        <v>1414</v>
      </c>
      <c r="F384" t="str">
        <f t="shared" si="11"/>
        <v xml:space="preserve"> &lt;input class="form-control" id="cr9aa_wcdfsentratesab109female"  type="number" value="{% if recordCount&gt;0 %}{{myquery.results.entities[0].cr9aa_wcdfsentratesab109female}} {% endif %}"&gt;</v>
      </c>
    </row>
    <row r="385" spans="2:6" ht="18" x14ac:dyDescent="0.2">
      <c r="B385">
        <v>26</v>
      </c>
      <c r="C385" t="s">
        <v>760</v>
      </c>
      <c r="E385" s="26" t="s">
        <v>1413</v>
      </c>
      <c r="F385" t="str">
        <f t="shared" si="11"/>
        <v xml:space="preserve"> &lt;input class="form-control" id="cr9aa_wcdfsentratesab1093056paroleholds"  type="number" value="{% if recordCount&gt;0 %}{{myquery.results.entities[0].cr9aa_wcdfsentratesab1093056paroleholds}} {% endif %}"&gt;</v>
      </c>
    </row>
    <row r="386" spans="2:6" ht="18" x14ac:dyDescent="0.2">
      <c r="B386">
        <v>27</v>
      </c>
      <c r="C386" t="s">
        <v>1300</v>
      </c>
      <c r="E386" s="26" t="s">
        <v>1412</v>
      </c>
      <c r="F386" t="str">
        <f t="shared" si="11"/>
        <v xml:space="preserve"> &lt;input class="form-control" id="cr9aa_wcdfsentratesab1093056comm"  type="number" value="{% if recordCount&gt;0 %}{{myquery.results.entities[0].cr9aa_wcdfsentratesab1093056comm}} {% endif %}"&gt;</v>
      </c>
    </row>
    <row r="387" spans="2:6" ht="18" x14ac:dyDescent="0.2">
      <c r="B387">
        <v>28</v>
      </c>
      <c r="C387" t="s">
        <v>1301</v>
      </c>
      <c r="E387" s="26" t="s">
        <v>1415</v>
      </c>
      <c r="F387" t="str">
        <f t="shared" si="11"/>
        <v xml:space="preserve"> &lt;input class="form-control" id="cr9aa_wcdfsentratesab109prisonjailcomm1170"  type="number" value="{% if recordCount&gt;0 %}{{myquery.results.entities[0].cr9aa_wcdfsentratesab109prisonjailcomm1170}} {% endif %}"&gt;</v>
      </c>
    </row>
    <row r="388" spans="2:6" ht="18" x14ac:dyDescent="0.2">
      <c r="B388">
        <v>29</v>
      </c>
      <c r="C388" t="s">
        <v>1302</v>
      </c>
      <c r="E388" s="26" t="s">
        <v>1417</v>
      </c>
      <c r="F388" t="str">
        <f t="shared" si="11"/>
        <v xml:space="preserve"> &lt;input class="form-control" id="cr9aa_wcdfsentratestotal3056holdscomm"  type="number" value="{% if recordCount&gt;0 %}{{myquery.results.entities[0].cr9aa_wcdfsentratestotal3056holdscomm}} {% endif %}"&gt;</v>
      </c>
    </row>
    <row r="389" spans="2:6" ht="18" x14ac:dyDescent="0.2">
      <c r="B389">
        <v>30</v>
      </c>
      <c r="C389" t="s">
        <v>1303</v>
      </c>
      <c r="E389" s="26" t="s">
        <v>1416</v>
      </c>
      <c r="F389" t="str">
        <f t="shared" si="11"/>
        <v xml:space="preserve"> &lt;input class="form-control" id="cr9aa_wcdfsentratestotal1170comm"  type="number" value="{% if recordCount&gt;0 %}{{myquery.results.entities[0].cr9aa_wcdfsentratestotal1170comm}} {% endif %}"&gt;</v>
      </c>
    </row>
    <row r="390" spans="2:6" ht="18" x14ac:dyDescent="0.2">
      <c r="B390">
        <v>31</v>
      </c>
      <c r="C390" t="s">
        <v>44</v>
      </c>
      <c r="E390" s="26" t="s">
        <v>1363</v>
      </c>
      <c r="F390" t="str">
        <f t="shared" si="11"/>
        <v xml:space="preserve"> &lt;input class="form-control" id="cr9aa_mcdfcount"  type="number" value="{% if recordCount&gt;0 %}{{myquery.results.entities[0].cr9aa_mcdfcount}} {% endif %}"&gt;</v>
      </c>
    </row>
    <row r="391" spans="2:6" ht="18" x14ac:dyDescent="0.2">
      <c r="B391">
        <v>32</v>
      </c>
      <c r="C391" t="s">
        <v>761</v>
      </c>
      <c r="E391" s="26" t="s">
        <v>1364</v>
      </c>
      <c r="F391" t="str">
        <f t="shared" si="11"/>
        <v xml:space="preserve"> &lt;input class="form-control" id="cr9aa_mcdfsentratesab109"  type="number" value="{% if recordCount&gt;0 %}{{myquery.results.entities[0].cr9aa_mcdfsentratesab109}} {% endif %}"&gt;</v>
      </c>
    </row>
    <row r="392" spans="2:6" ht="18" x14ac:dyDescent="0.2">
      <c r="B392">
        <v>33</v>
      </c>
      <c r="C392" t="s">
        <v>762</v>
      </c>
      <c r="E392" s="26" t="s">
        <v>1367</v>
      </c>
      <c r="F392" t="str">
        <f t="shared" si="11"/>
        <v xml:space="preserve"> &lt;input class="form-control" id="cr9aa_mcdfsentratesab109female"  type="number" value="{% if recordCount&gt;0 %}{{myquery.results.entities[0].cr9aa_mcdfsentratesab109female}} {% endif %}"&gt;</v>
      </c>
    </row>
    <row r="393" spans="2:6" ht="18" x14ac:dyDescent="0.2">
      <c r="B393">
        <v>34</v>
      </c>
      <c r="C393" t="s">
        <v>763</v>
      </c>
      <c r="E393" s="26" t="s">
        <v>1366</v>
      </c>
      <c r="F393" t="str">
        <f t="shared" si="11"/>
        <v xml:space="preserve"> &lt;input class="form-control" id="cr9aa_mcdfsentratesab1093056paroleholds"  type="number" value="{% if recordCount&gt;0 %}{{myquery.results.entities[0].cr9aa_mcdfsentratesab1093056paroleholds}} {% endif %}"&gt;</v>
      </c>
    </row>
    <row r="394" spans="2:6" ht="18" x14ac:dyDescent="0.2">
      <c r="B394">
        <v>35</v>
      </c>
      <c r="C394" t="s">
        <v>1304</v>
      </c>
      <c r="E394" s="26" t="s">
        <v>1365</v>
      </c>
      <c r="F394" t="str">
        <f t="shared" si="11"/>
        <v xml:space="preserve"> &lt;input class="form-control" id="cr9aa_mcdfsentratesab1093056comm"  type="number" value="{% if recordCount&gt;0 %}{{myquery.results.entities[0].cr9aa_mcdfsentratesab1093056comm}} {% endif %}"&gt;</v>
      </c>
    </row>
    <row r="395" spans="2:6" ht="18" x14ac:dyDescent="0.2">
      <c r="B395">
        <v>36</v>
      </c>
      <c r="C395" t="s">
        <v>1305</v>
      </c>
      <c r="E395" s="26" t="s">
        <v>1368</v>
      </c>
      <c r="F395" t="str">
        <f t="shared" si="11"/>
        <v xml:space="preserve"> &lt;input class="form-control" id="cr9aa_mcdfsentratesab109prisonjailcomm1170"  type="number" value="{% if recordCount&gt;0 %}{{myquery.results.entities[0].cr9aa_mcdfsentratesab109prisonjailcomm1170}} {% endif %}"&gt;</v>
      </c>
    </row>
    <row r="396" spans="2:6" ht="18" x14ac:dyDescent="0.2">
      <c r="B396">
        <v>37</v>
      </c>
      <c r="C396" t="s">
        <v>1306</v>
      </c>
      <c r="E396" s="26" t="s">
        <v>1370</v>
      </c>
      <c r="F396" t="str">
        <f t="shared" si="11"/>
        <v xml:space="preserve"> &lt;input class="form-control" id="cr9aa_mcdfsentratestotal3056holdscomm"  type="number" value="{% if recordCount&gt;0 %}{{myquery.results.entities[0].cr9aa_mcdfsentratestotal3056holdscomm}} {% endif %}"&gt;</v>
      </c>
    </row>
    <row r="397" spans="2:6" ht="18" x14ac:dyDescent="0.2">
      <c r="B397">
        <v>38</v>
      </c>
      <c r="C397" t="s">
        <v>1307</v>
      </c>
      <c r="E397" s="26" t="s">
        <v>1369</v>
      </c>
      <c r="F397" t="str">
        <f t="shared" si="11"/>
        <v xml:space="preserve"> &lt;input class="form-control" id="cr9aa_mcdfsentratestotal1170comm"  type="number" value="{% if recordCount&gt;0 %}{{myquery.results.entities[0].cr9aa_mcdfsentratestotal1170comm}} {% endif %}"&gt;</v>
      </c>
    </row>
    <row r="398" spans="2:6" ht="18" x14ac:dyDescent="0.2">
      <c r="B398">
        <v>39</v>
      </c>
      <c r="C398" t="s">
        <v>1323</v>
      </c>
      <c r="E398" s="26" t="s">
        <v>1405</v>
      </c>
      <c r="F398" t="str">
        <f t="shared" si="11"/>
        <v xml:space="preserve"> &lt;input class="form-control" id="cr9aa_overallfacilitiescountaverage"  type="number" value="{% if recordCount&gt;0 %}{{myquery.results.entities[0].cr9aa_overallfacilitiescountaverage}} {% endif %}"&gt;</v>
      </c>
    </row>
    <row r="399" spans="2:6" ht="18" x14ac:dyDescent="0.2">
      <c r="B399">
        <v>40</v>
      </c>
      <c r="C399" t="s">
        <v>1324</v>
      </c>
      <c r="E399" s="26" t="s">
        <v>1402</v>
      </c>
      <c r="F399" t="str">
        <f t="shared" si="11"/>
        <v xml:space="preserve"> &lt;input class="form-control" id="cr9aa_overallfacilitiesab109average"  type="number" value="{% if recordCount&gt;0 %}{{myquery.results.entities[0].cr9aa_overallfacilitiesab109average}} {% endif %}"&gt;</v>
      </c>
    </row>
    <row r="400" spans="2:6" ht="18" x14ac:dyDescent="0.2">
      <c r="B400">
        <v>41</v>
      </c>
      <c r="C400" t="s">
        <v>1325</v>
      </c>
      <c r="E400" s="26" t="s">
        <v>1403</v>
      </c>
      <c r="F400" t="str">
        <f t="shared" si="11"/>
        <v xml:space="preserve"> &lt;input class="form-control" id="cr9aa_overallfacilitiesab109femaleaverage"  type="number" value="{% if recordCount&gt;0 %}{{myquery.results.entities[0].cr9aa_overallfacilitiesab109femaleaverage}} {% endif %}"&gt;</v>
      </c>
    </row>
    <row r="401" spans="2:6" ht="18" x14ac:dyDescent="0.2">
      <c r="B401">
        <v>42</v>
      </c>
      <c r="C401" t="s">
        <v>1326</v>
      </c>
      <c r="E401" s="26" t="s">
        <v>1401</v>
      </c>
      <c r="F401" t="str">
        <f t="shared" si="11"/>
        <v xml:space="preserve"> &lt;input class="form-control" id="cr9aa_overallfacilitiesab1093056paroleholdsaver"  type="number" value="{% if recordCount&gt;0 %}{{myquery.results.entities[0].cr9aa_overallfacilitiesab1093056paroleholdsaver}} {% endif %}"&gt;</v>
      </c>
    </row>
    <row r="402" spans="2:6" ht="18" x14ac:dyDescent="0.2">
      <c r="B402">
        <v>43</v>
      </c>
      <c r="C402" t="s">
        <v>1327</v>
      </c>
      <c r="E402" s="26" t="s">
        <v>1400</v>
      </c>
      <c r="F402" t="str">
        <f t="shared" si="11"/>
        <v xml:space="preserve"> &lt;input class="form-control" id="cr9aa_overallfacilitiesab1093056commavg"  type="number" value="{% if recordCount&gt;0 %}{{myquery.results.entities[0].cr9aa_overallfacilitiesab1093056commavg}} {% endif %}"&gt;</v>
      </c>
    </row>
    <row r="403" spans="2:6" ht="18" x14ac:dyDescent="0.2">
      <c r="B403">
        <v>44</v>
      </c>
      <c r="C403" t="s">
        <v>1328</v>
      </c>
      <c r="E403" s="26" t="s">
        <v>1404</v>
      </c>
      <c r="F403" t="str">
        <f t="shared" si="11"/>
        <v xml:space="preserve"> &lt;input class="form-control" id="cr9aa_overallfacilitiesab109prisonjailcomm1170a"  type="number" value="{% if recordCount&gt;0 %}{{myquery.results.entities[0].cr9aa_overallfacilitiesab109prisonjailcomm1170a}} {% endif %}"&gt;</v>
      </c>
    </row>
    <row r="404" spans="2:6" ht="18" x14ac:dyDescent="0.2">
      <c r="B404">
        <v>45</v>
      </c>
      <c r="C404" t="s">
        <v>1308</v>
      </c>
      <c r="E404" s="26" t="s">
        <v>1409</v>
      </c>
      <c r="F404" t="str">
        <f t="shared" si="11"/>
        <v xml:space="preserve"> &lt;input class="form-control" id="cr9aa_overallfacilitiestotal3056holdscommtal"  type="number" value="{% if recordCount&gt;0 %}{{myquery.results.entities[0].cr9aa_overallfacilitiestotal3056holdscommtal}} {% endif %}"&gt;</v>
      </c>
    </row>
    <row r="405" spans="2:6" ht="18" x14ac:dyDescent="0.2">
      <c r="B405">
        <v>46</v>
      </c>
      <c r="C405" t="s">
        <v>1309</v>
      </c>
      <c r="E405" s="26" t="s">
        <v>1408</v>
      </c>
      <c r="F405" t="str">
        <f t="shared" si="11"/>
        <v xml:space="preserve"> &lt;input class="form-control" id="cr9aa_overallfacilitiestotal1170commtal"  type="number" value="{% if recordCount&gt;0 %}{{myquery.results.entities[0].cr9aa_overallfacilitiestotal1170commtal}} {% endif %}"&gt;</v>
      </c>
    </row>
    <row r="406" spans="2:6" ht="18" x14ac:dyDescent="0.2">
      <c r="B406">
        <v>47</v>
      </c>
      <c r="C406" t="s">
        <v>1329</v>
      </c>
      <c r="E406" s="26" t="s">
        <v>1399</v>
      </c>
      <c r="F406" t="str">
        <f t="shared" si="11"/>
        <v xml:space="preserve"> &lt;input class="form-control" id="cr9aa_overallfacilities1110haveragedaysincust"  type="number" value="{% if recordCount&gt;0 %}{{myquery.results.entities[0].cr9aa_overallfacilities1110haveragedaysincust}} {% endif %}"&gt;</v>
      </c>
    </row>
    <row r="407" spans="2:6" ht="18" x14ac:dyDescent="0.2">
      <c r="B407">
        <v>48</v>
      </c>
      <c r="C407" t="s">
        <v>1330</v>
      </c>
      <c r="E407" s="26" t="s">
        <v>1407</v>
      </c>
      <c r="F407" t="str">
        <f t="shared" si="11"/>
        <v xml:space="preserve"> &lt;input class="form-control" id="cr9aa_overallfacilitiesparolesentaveragedaysin"  type="number" value="{% if recordCount&gt;0 %}{{myquery.results.entities[0].cr9aa_overallfacilitiesparolesentaveragedaysin}} {% endif %}"&gt;</v>
      </c>
    </row>
    <row r="408" spans="2:6" ht="18" x14ac:dyDescent="0.2">
      <c r="B408">
        <v>49</v>
      </c>
      <c r="C408" t="s">
        <v>1331</v>
      </c>
      <c r="E408" s="26" t="s">
        <v>1406</v>
      </c>
      <c r="F408" t="str">
        <f t="shared" si="11"/>
        <v xml:space="preserve"> &lt;input class="form-control" id="cr9aa_overallfacilitiesparoleholdsdroppedavgday"  type="number" value="{% if recordCount&gt;0 %}{{myquery.results.entities[0].cr9aa_overallfacilitiesparoleholdsdroppedavgday}} {% endif %}"&gt;</v>
      </c>
    </row>
    <row r="409" spans="2:6" ht="18" x14ac:dyDescent="0.2">
      <c r="B409">
        <v>50</v>
      </c>
      <c r="C409" t="s">
        <v>1332</v>
      </c>
      <c r="E409" s="26" t="s">
        <v>1386</v>
      </c>
      <c r="F409" t="str">
        <f t="shared" si="11"/>
        <v xml:space="preserve"> &lt;input class="form-control" id="cr9aa_othercustdatagangmembersavg"  type="number" value="{% if recordCount&gt;0 %}{{myquery.results.entities[0].cr9aa_othercustdatagangmembersavg}} {% endif %}"&gt;</v>
      </c>
    </row>
    <row r="410" spans="2:6" ht="18" x14ac:dyDescent="0.2">
      <c r="B410">
        <v>51</v>
      </c>
      <c r="C410" t="s">
        <v>1333</v>
      </c>
      <c r="E410" s="26" t="s">
        <v>1397</v>
      </c>
      <c r="F410" t="str">
        <f t="shared" si="11"/>
        <v xml:space="preserve"> &lt;input class="form-control" id="cr9aa_othercustdataprotectivecustinmatesavg"  type="number" value="{% if recordCount&gt;0 %}{{myquery.results.entities[0].cr9aa_othercustdataprotectivecustinmatesavg}} {% endif %}"&gt;</v>
      </c>
    </row>
    <row r="411" spans="2:6" ht="18" x14ac:dyDescent="0.2">
      <c r="B411">
        <v>52</v>
      </c>
      <c r="C411" t="s">
        <v>1334</v>
      </c>
      <c r="E411" s="26" t="s">
        <v>1393</v>
      </c>
      <c r="F411" t="str">
        <f t="shared" si="11"/>
        <v xml:space="preserve"> &lt;input class="form-control" id="cr9aa_othercustdatapc187inmatesavg"  type="number" value="{% if recordCount&gt;0 %}{{myquery.results.entities[0].cr9aa_othercustdatapc187inmatesavg}} {% endif %}"&gt;</v>
      </c>
    </row>
    <row r="412" spans="2:6" ht="18" x14ac:dyDescent="0.2">
      <c r="B412">
        <v>53</v>
      </c>
      <c r="C412" t="s">
        <v>308</v>
      </c>
      <c r="E412" s="26" t="s">
        <v>1389</v>
      </c>
      <c r="F412" t="str">
        <f t="shared" si="11"/>
        <v xml:space="preserve"> &lt;input class="form-control" id="cr9aa_othercustdatamentalhealthinmatestal"  type="number" value="{% if recordCount&gt;0 %}{{myquery.results.entities[0].cr9aa_othercustdatamentalhealthinmatestal}} {% endif %}"&gt;</v>
      </c>
    </row>
    <row r="413" spans="2:6" ht="18" x14ac:dyDescent="0.2">
      <c r="B413">
        <v>54</v>
      </c>
      <c r="C413" t="s">
        <v>1335</v>
      </c>
      <c r="E413" s="26" t="s">
        <v>1388</v>
      </c>
      <c r="F413" t="str">
        <f t="shared" si="11"/>
        <v xml:space="preserve"> &lt;input class="form-control" id="cr9aa_othercustdatamedicalinmatesavg"  type="number" value="{% if recordCount&gt;0 %}{{myquery.results.entities[0].cr9aa_othercustdatamedicalinmatesavg}} {% endif %}"&gt;</v>
      </c>
    </row>
    <row r="414" spans="2:6" ht="18" x14ac:dyDescent="0.2">
      <c r="B414">
        <v>55</v>
      </c>
      <c r="C414" t="s">
        <v>309</v>
      </c>
      <c r="E414" s="26" t="s">
        <v>1395</v>
      </c>
      <c r="F414" t="str">
        <f t="shared" si="11"/>
        <v xml:space="preserve"> &lt;input class="form-control" id="cr9aa_othercustdataprcsocwholdstal"  type="number" value="{% if recordCount&gt;0 %}{{myquery.results.entities[0].cr9aa_othercustdataprcsocwholdstal}} {% endif %}"&gt;</v>
      </c>
    </row>
    <row r="415" spans="2:6" ht="18" x14ac:dyDescent="0.2">
      <c r="B415">
        <v>56</v>
      </c>
      <c r="C415" t="s">
        <v>310</v>
      </c>
      <c r="E415" s="26" t="s">
        <v>1385</v>
      </c>
      <c r="F415" t="str">
        <f t="shared" si="11"/>
        <v xml:space="preserve"> &lt;input class="form-control" id="cr9aa_othercustdataflashincarcerations3454pctal"  type="number" value="{% if recordCount&gt;0 %}{{myquery.results.entities[0].cr9aa_othercustdataflashincarcerations3454pctal}} {% endif %}"&gt;</v>
      </c>
    </row>
    <row r="416" spans="2:6" ht="18" x14ac:dyDescent="0.2">
      <c r="B416">
        <v>57</v>
      </c>
      <c r="C416" t="s">
        <v>311</v>
      </c>
      <c r="E416" s="26" t="s">
        <v>1396</v>
      </c>
      <c r="F416" t="str">
        <f t="shared" si="11"/>
        <v xml:space="preserve"> &lt;input class="form-control" id="cr9aa_othercustdataprcsviolations3455pctal"  type="number" value="{% if recordCount&gt;0 %}{{myquery.results.entities[0].cr9aa_othercustdataprcsviolations3455pctal}} {% endif %}"&gt;</v>
      </c>
    </row>
    <row r="417" spans="1:6" ht="18" x14ac:dyDescent="0.2">
      <c r="B417">
        <v>58</v>
      </c>
      <c r="C417" t="s">
        <v>312</v>
      </c>
      <c r="E417" s="26" t="s">
        <v>1394</v>
      </c>
      <c r="F417" t="str">
        <f t="shared" si="11"/>
        <v xml:space="preserve"> &lt;input class="form-control" id="cr9aa_othercustdataprcsholds3453pctal"  type="number" value="{% if recordCount&gt;0 %}{{myquery.results.entities[0].cr9aa_othercustdataprcsholds3453pctal}} {% endif %}"&gt;</v>
      </c>
    </row>
    <row r="418" spans="1:6" ht="18" x14ac:dyDescent="0.2">
      <c r="B418">
        <v>59</v>
      </c>
      <c r="C418" t="s">
        <v>313</v>
      </c>
      <c r="E418" s="26" t="s">
        <v>1391</v>
      </c>
      <c r="F418" t="str">
        <f t="shared" si="11"/>
        <v xml:space="preserve"> &lt;input class="form-control" id="cr9aa_othercustdataparoleholdstal"  type="number" value="{% if recordCount&gt;0 %}{{myquery.results.entities[0].cr9aa_othercustdataparoleholdstal}} {% endif %}"&gt;</v>
      </c>
    </row>
    <row r="419" spans="1:6" ht="18" x14ac:dyDescent="0.2">
      <c r="B419">
        <v>60</v>
      </c>
      <c r="C419" t="s">
        <v>1310</v>
      </c>
      <c r="E419" s="26" t="s">
        <v>1390</v>
      </c>
      <c r="F419" t="str">
        <f t="shared" si="11"/>
        <v xml:space="preserve"> &lt;input class="form-control" id="cr9aa_othercustdataparolecommtal"  type="number" value="{% if recordCount&gt;0 %}{{myquery.results.entities[0].cr9aa_othercustdataparolecommtal}} {% endif %}"&gt;</v>
      </c>
    </row>
    <row r="420" spans="1:6" ht="18" x14ac:dyDescent="0.2">
      <c r="B420">
        <v>61</v>
      </c>
      <c r="C420" t="s">
        <v>1336</v>
      </c>
      <c r="E420" s="26" t="s">
        <v>1392</v>
      </c>
      <c r="F420" t="str">
        <f t="shared" si="11"/>
        <v xml:space="preserve"> &lt;input class="form-control" id="cr9aa_othercustdataparoleviolationavgdaysincust"  type="number" value="{% if recordCount&gt;0 %}{{myquery.results.entities[0].cr9aa_othercustdataparoleviolationavgdaysincust}} {% endif %}"&gt;</v>
      </c>
    </row>
    <row r="421" spans="1:6" ht="18" x14ac:dyDescent="0.2">
      <c r="B421">
        <v>62</v>
      </c>
      <c r="C421" t="s">
        <v>1311</v>
      </c>
      <c r="E421" s="26" t="s">
        <v>1384</v>
      </c>
      <c r="F421" t="str">
        <f t="shared" si="11"/>
        <v xml:space="preserve"> &lt;input class="form-control" id="cr9aa_othercustdata1170commtal"  type="number" value="{% if recordCount&gt;0 %}{{myquery.results.entities[0].cr9aa_othercustdata1170commtal}} {% endif %}"&gt;</v>
      </c>
    </row>
    <row r="422" spans="1:6" ht="18" x14ac:dyDescent="0.2">
      <c r="B422">
        <v>63</v>
      </c>
      <c r="C422" t="s">
        <v>314</v>
      </c>
      <c r="E422" s="26" t="s">
        <v>1387</v>
      </c>
      <c r="F422" t="str">
        <f t="shared" si="11"/>
        <v xml:space="preserve"> &lt;input class="form-control" id="cr9aa_othercustdatalongest1170commitmenttal"  type="number" value="{% if recordCount&gt;0 %}{{myquery.results.entities[0].cr9aa_othercustdatalongest1170commitmenttal}} {% endif %}"&gt;</v>
      </c>
    </row>
    <row r="423" spans="1:6" ht="18" x14ac:dyDescent="0.2">
      <c r="B423">
        <v>64</v>
      </c>
      <c r="C423" t="s">
        <v>1337</v>
      </c>
      <c r="E423" s="26" t="s">
        <v>1398</v>
      </c>
      <c r="F423" t="str">
        <f t="shared" si="11"/>
        <v xml:space="preserve"> &lt;input class="form-control" id="cr9aa_othercustdatarecidivismrateavg"  type="number" value="{% if recordCount&gt;0 %}{{myquery.results.entities[0].cr9aa_othercustdatarecidivismrateavg}} {% endif %}"&gt;</v>
      </c>
    </row>
    <row r="424" spans="1:6" ht="18" x14ac:dyDescent="0.2">
      <c r="B424">
        <v>65</v>
      </c>
      <c r="C424" t="s">
        <v>182</v>
      </c>
      <c r="E424" s="26" t="s">
        <v>1380</v>
      </c>
      <c r="F424" t="str">
        <f t="shared" ref="F424:F487" si="12">_xlfn.CONCAT($A$1,E424,$B$1,E424,$C$1)</f>
        <v xml:space="preserve"> &lt;input class="form-control" id="cr9aa_mwpnumenrolled"  type="number" value="{% if recordCount&gt;0 %}{{myquery.results.entities[0].cr9aa_mwpnumenrolled}} {% endif %}"&gt;</v>
      </c>
    </row>
    <row r="425" spans="1:6" ht="18" x14ac:dyDescent="0.2">
      <c r="B425">
        <v>66</v>
      </c>
      <c r="C425" t="s">
        <v>297</v>
      </c>
      <c r="E425" s="26" t="s">
        <v>1379</v>
      </c>
      <c r="F425" t="str">
        <f t="shared" si="12"/>
        <v xml:space="preserve"> &lt;input class="form-control" id="cr9aa_mwpnumcompletedprogreqs"  type="number" value="{% if recordCount&gt;0 %}{{myquery.results.entities[0].cr9aa_mwpnumcompletedprogreqs}} {% endif %}"&gt;</v>
      </c>
    </row>
    <row r="426" spans="1:6" ht="18" x14ac:dyDescent="0.2">
      <c r="B426">
        <v>67</v>
      </c>
      <c r="C426" s="2" t="s">
        <v>1489</v>
      </c>
      <c r="E426" s="26" t="s">
        <v>1383</v>
      </c>
      <c r="F426" t="str">
        <f t="shared" si="12"/>
        <v xml:space="preserve"> &lt;input class="form-control" id="cr9aa_mwpnummenattendedwcdfweeklymeetingsonavg"  type="number" value="{% if recordCount&gt;0 %}{{myquery.results.entities[0].cr9aa_mwpnummenattendedwcdfweeklymeetingsonavg}} {% endif %}"&gt;</v>
      </c>
    </row>
    <row r="427" spans="1:6" ht="18" x14ac:dyDescent="0.2">
      <c r="B427">
        <v>68</v>
      </c>
      <c r="C427" s="2" t="s">
        <v>1490</v>
      </c>
      <c r="E427" s="26" t="s">
        <v>1381</v>
      </c>
      <c r="F427" t="str">
        <f t="shared" si="12"/>
        <v xml:space="preserve"> &lt;input class="form-control" id="cr9aa_mwpnummenattendedmcdfweeklymeetingsonavg"  type="number" value="{% if recordCount&gt;0 %}{{myquery.results.entities[0].cr9aa_mwpnummenattendedmcdfweeklymeetingsonavg}} {% endif %}"&gt;</v>
      </c>
    </row>
    <row r="428" spans="1:6" ht="18" x14ac:dyDescent="0.2">
      <c r="B428">
        <v>69</v>
      </c>
      <c r="C428" s="2" t="s">
        <v>1491</v>
      </c>
      <c r="E428" s="26" t="s">
        <v>1382</v>
      </c>
      <c r="F428" t="str">
        <f t="shared" si="12"/>
        <v xml:space="preserve"> &lt;input class="form-control" id="cr9aa_mwpnummenattendedmdfweeklymeetingsonavg"  type="number" value="{% if recordCount&gt;0 %}{{myquery.results.entities[0].cr9aa_mwpnummenattendedmdfweeklymeetingsonavg}} {% endif %}"&gt;</v>
      </c>
    </row>
    <row r="429" spans="1:6" ht="18" x14ac:dyDescent="0.2">
      <c r="B429">
        <v>70</v>
      </c>
      <c r="C429" s="2" t="s">
        <v>1487</v>
      </c>
      <c r="E429" s="27" t="s">
        <v>1494</v>
      </c>
      <c r="F429" t="str">
        <f t="shared" si="12"/>
        <v xml:space="preserve"> &lt;input class="form-control" id="cr9aa_reachnumwomenenrolled"  type="number" value="{% if recordCount&gt;0 %}{{myquery.results.entities[0].cr9aa_reachnumwomenenrolled}} {% endif %}"&gt;</v>
      </c>
    </row>
    <row r="430" spans="1:6" ht="18" x14ac:dyDescent="0.2">
      <c r="B430">
        <v>71</v>
      </c>
      <c r="C430" s="2" t="s">
        <v>1488</v>
      </c>
      <c r="E430" s="27" t="s">
        <v>1493</v>
      </c>
      <c r="F430" t="str">
        <f t="shared" si="12"/>
        <v xml:space="preserve"> &lt;input class="form-control" id="cr9aa_reachnumwomenattendedwcdfweeklymtgsonavg"  type="number" value="{% if recordCount&gt;0 %}{{myquery.results.entities[0].cr9aa_reachnumwomenattendedwcdfweeklymtgsonavg}} {% endif %}"&gt;</v>
      </c>
    </row>
    <row r="431" spans="1:6" ht="18" x14ac:dyDescent="0.2">
      <c r="A431" t="s">
        <v>45</v>
      </c>
      <c r="C431" t="s">
        <v>392</v>
      </c>
      <c r="E431" s="27" t="s">
        <v>1289</v>
      </c>
      <c r="F431" t="str">
        <f t="shared" si="12"/>
        <v xml:space="preserve"> &lt;input class="form-control" id="cr9aa_numnewcalls"  type="number" value="{% if recordCount&gt;0 %}{{myquery.results.entities[0].cr9aa_numnewcalls}} {% endif %}"&gt;</v>
      </c>
    </row>
    <row r="432" spans="1:6" ht="18" x14ac:dyDescent="0.2">
      <c r="C432" t="s">
        <v>393</v>
      </c>
      <c r="E432" s="27" t="s">
        <v>1290</v>
      </c>
      <c r="F432" t="str">
        <f t="shared" si="12"/>
        <v xml:space="preserve"> &lt;input class="form-control" id="cr9aa_numfollowupcalls"  type="number" value="{% if recordCount&gt;0 %}{{myquery.results.entities[0].cr9aa_numfollowupcalls}} {% endif %}"&gt;</v>
      </c>
    </row>
    <row r="433" spans="1:6" ht="18" x14ac:dyDescent="0.2">
      <c r="C433" t="s">
        <v>394</v>
      </c>
      <c r="E433" s="27" t="s">
        <v>1291</v>
      </c>
      <c r="F433" t="str">
        <f t="shared" si="12"/>
        <v xml:space="preserve"> &lt;input class="form-control" id="cr9aa_num5150s"  type="number" value="{% if recordCount&gt;0 %}{{myquery.results.entities[0].cr9aa_num5150s}} {% endif %}"&gt;</v>
      </c>
    </row>
    <row r="434" spans="1:6" ht="18" x14ac:dyDescent="0.2">
      <c r="A434" t="s">
        <v>46</v>
      </c>
      <c r="B434">
        <v>1</v>
      </c>
      <c r="C434" s="6" t="s">
        <v>798</v>
      </c>
      <c r="E434" s="26" t="s">
        <v>1657</v>
      </c>
      <c r="F434" t="str">
        <f t="shared" si="12"/>
        <v xml:space="preserve"> &lt;input class="form-control" id="cr9aa_newcasesnumnewrefs"  type="number" value="{% if recordCount&gt;0 %}{{myquery.results.entities[0].cr9aa_newcasesnumnewrefs}} {% endif %}"&gt;</v>
      </c>
    </row>
    <row r="435" spans="1:6" ht="18" x14ac:dyDescent="0.2">
      <c r="B435">
        <v>2</v>
      </c>
      <c r="C435" s="6" t="s">
        <v>580</v>
      </c>
      <c r="E435" s="26" t="s">
        <v>1656</v>
      </c>
      <c r="F435" t="str">
        <f t="shared" si="12"/>
        <v xml:space="preserve"> &lt;input class="form-control" id="cr9aa_newcasesnumnewlyopenedcases"  type="number" value="{% if recordCount&gt;0 %}{{myquery.results.entities[0].cr9aa_newcasesnumnewlyopenedcases}} {% endif %}"&gt;</v>
      </c>
    </row>
    <row r="436" spans="1:6" ht="18" x14ac:dyDescent="0.2">
      <c r="B436">
        <v>3</v>
      </c>
      <c r="C436" s="6" t="s">
        <v>581</v>
      </c>
      <c r="E436" s="26" t="s">
        <v>1658</v>
      </c>
      <c r="F436" t="str">
        <f t="shared" si="12"/>
        <v xml:space="preserve"> &lt;input class="form-control" id="cr9aa_newcasesnumongoingcurrentcases"  type="number" value="{% if recordCount&gt;0 %}{{myquery.results.entities[0].cr9aa_newcasesnumongoingcurrentcases}} {% endif %}"&gt;</v>
      </c>
    </row>
    <row r="437" spans="1:6" ht="18" x14ac:dyDescent="0.2">
      <c r="B437">
        <v>4</v>
      </c>
      <c r="C437" s="6" t="s">
        <v>582</v>
      </c>
      <c r="E437" s="26" t="s">
        <v>1659</v>
      </c>
      <c r="F437" t="str">
        <f t="shared" si="12"/>
        <v xml:space="preserve"> &lt;input class="form-control" id="cr9aa_newcasesnumunresponsivecases"  type="number" value="{% if recordCount&gt;0 %}{{myquery.results.entities[0].cr9aa_newcasesnumunresponsivecases}} {% endif %}"&gt;</v>
      </c>
    </row>
    <row r="438" spans="1:6" ht="18" x14ac:dyDescent="0.2">
      <c r="B438">
        <v>5</v>
      </c>
      <c r="C438" s="6" t="s">
        <v>715</v>
      </c>
      <c r="E438" s="26" t="s">
        <v>1697</v>
      </c>
      <c r="F438" t="str">
        <f t="shared" si="12"/>
        <v xml:space="preserve"> &lt;input class="form-control" id="cr9aa_reasonfornewcasesemp"  type="number" value="{% if recordCount&gt;0 %}{{myquery.results.entities[0].cr9aa_reasonfornewcasesemp}} {% endif %}"&gt;</v>
      </c>
    </row>
    <row r="439" spans="1:6" ht="18" x14ac:dyDescent="0.2">
      <c r="B439">
        <v>6</v>
      </c>
      <c r="C439" s="6" t="s">
        <v>583</v>
      </c>
      <c r="E439" s="26" t="s">
        <v>1698</v>
      </c>
      <c r="F439" t="str">
        <f t="shared" si="12"/>
        <v xml:space="preserve"> &lt;input class="form-control" id="cr9aa_reasonfornewcasesfam"  type="number" value="{% if recordCount&gt;0 %}{{myquery.results.entities[0].cr9aa_reasonfornewcasesfam}} {% endif %}"&gt;</v>
      </c>
    </row>
    <row r="440" spans="1:6" ht="18" x14ac:dyDescent="0.2">
      <c r="B440">
        <v>7</v>
      </c>
      <c r="C440" s="6" t="s">
        <v>584</v>
      </c>
      <c r="E440" s="26" t="s">
        <v>1699</v>
      </c>
      <c r="F440" t="str">
        <f t="shared" si="12"/>
        <v xml:space="preserve"> &lt;input class="form-control" id="cr9aa_reasonfornewcaseshousing"  type="number" value="{% if recordCount&gt;0 %}{{myquery.results.entities[0].cr9aa_reasonfornewcaseshousing}} {% endif %}"&gt;</v>
      </c>
    </row>
    <row r="441" spans="1:6" ht="18" x14ac:dyDescent="0.2">
      <c r="B441">
        <v>8</v>
      </c>
      <c r="C441" s="6" t="s">
        <v>585</v>
      </c>
      <c r="E441" s="26" t="s">
        <v>1696</v>
      </c>
      <c r="F441" t="str">
        <f t="shared" si="12"/>
        <v xml:space="preserve"> &lt;input class="form-control" id="cr9aa_reasonfornewcasesdriverslicense"  type="number" value="{% if recordCount&gt;0 %}{{myquery.results.entities[0].cr9aa_reasonfornewcasesdriverslicense}} {% endif %}"&gt;</v>
      </c>
    </row>
    <row r="442" spans="1:6" ht="18" x14ac:dyDescent="0.2">
      <c r="B442">
        <v>9</v>
      </c>
      <c r="C442" s="6" t="s">
        <v>586</v>
      </c>
      <c r="E442" s="26" t="s">
        <v>1701</v>
      </c>
      <c r="F442" t="str">
        <f t="shared" si="12"/>
        <v xml:space="preserve"> &lt;input class="form-control" id="cr9aa_reasonfornewcasesoccupationallicense"  type="number" value="{% if recordCount&gt;0 %}{{myquery.results.entities[0].cr9aa_reasonfornewcasesoccupationallicense}} {% endif %}"&gt;</v>
      </c>
    </row>
    <row r="443" spans="1:6" ht="18" x14ac:dyDescent="0.2">
      <c r="B443">
        <v>10</v>
      </c>
      <c r="C443" s="6" t="s">
        <v>587</v>
      </c>
      <c r="E443" s="26" t="s">
        <v>1694</v>
      </c>
      <c r="F443" t="str">
        <f t="shared" si="12"/>
        <v xml:space="preserve"> &lt;input class="form-control" id="cr9aa_reasonfornewcasesconsumer"  type="number" value="{% if recordCount&gt;0 %}{{myquery.results.entities[0].cr9aa_reasonfornewcasesconsumer}} {% endif %}"&gt;</v>
      </c>
    </row>
    <row r="444" spans="1:6" ht="18" x14ac:dyDescent="0.2">
      <c r="B444">
        <v>11</v>
      </c>
      <c r="C444" s="6" t="s">
        <v>588</v>
      </c>
      <c r="E444" s="26" t="s">
        <v>1703</v>
      </c>
      <c r="F444" t="str">
        <f t="shared" si="12"/>
        <v xml:space="preserve"> &lt;input class="form-control" id="cr9aa_reasonfornewcasespublicbenefit"  type="number" value="{% if recordCount&gt;0 %}{{myquery.results.entities[0].cr9aa_reasonfornewcasespublicbenefit}} {% endif %}"&gt;</v>
      </c>
    </row>
    <row r="445" spans="1:6" ht="18" x14ac:dyDescent="0.2">
      <c r="B445">
        <v>12</v>
      </c>
      <c r="C445" s="6" t="s">
        <v>589</v>
      </c>
      <c r="E445" s="26" t="s">
        <v>1700</v>
      </c>
      <c r="F445" t="str">
        <f t="shared" si="12"/>
        <v xml:space="preserve"> &lt;input class="form-control" id="cr9aa_reasonfornewcasesimmigration"  type="number" value="{% if recordCount&gt;0 %}{{myquery.results.entities[0].cr9aa_reasonfornewcasesimmigration}} {% endif %}"&gt;</v>
      </c>
    </row>
    <row r="446" spans="1:6" ht="18" x14ac:dyDescent="0.2">
      <c r="B446">
        <v>13</v>
      </c>
      <c r="C446" s="6" t="s">
        <v>590</v>
      </c>
      <c r="E446" s="26" t="s">
        <v>1693</v>
      </c>
      <c r="F446" t="str">
        <f t="shared" si="12"/>
        <v xml:space="preserve"> &lt;input class="form-control" id="cr9aa_reasonfornewcasescleanslate"  type="number" value="{% if recordCount&gt;0 %}{{myquery.results.entities[0].cr9aa_reasonfornewcasescleanslate}} {% endif %}"&gt;</v>
      </c>
    </row>
    <row r="447" spans="1:6" ht="18" x14ac:dyDescent="0.2">
      <c r="B447">
        <v>14</v>
      </c>
      <c r="C447" s="6" t="s">
        <v>591</v>
      </c>
      <c r="E447" s="26" t="s">
        <v>1702</v>
      </c>
      <c r="F447" t="str">
        <f t="shared" si="12"/>
        <v xml:space="preserve"> &lt;input class="form-control" id="cr9aa_reasonfornewcasesotherlegal"  type="number" value="{% if recordCount&gt;0 %}{{myquery.results.entities[0].cr9aa_reasonfornewcasesotherlegal}} {% endif %}"&gt;</v>
      </c>
    </row>
    <row r="448" spans="1:6" ht="18" x14ac:dyDescent="0.2">
      <c r="B448">
        <v>15</v>
      </c>
      <c r="C448" s="6" t="s">
        <v>592</v>
      </c>
      <c r="E448" s="26" t="s">
        <v>1695</v>
      </c>
      <c r="F448" t="str">
        <f t="shared" si="12"/>
        <v xml:space="preserve"> &lt;input class="form-control" id="cr9aa_reasonfornewcasesctdebt"  type="number" value="{% if recordCount&gt;0 %}{{myquery.results.entities[0].cr9aa_reasonfornewcasesctdebt}} {% endif %}"&gt;</v>
      </c>
    </row>
    <row r="449" spans="2:6" ht="18" x14ac:dyDescent="0.2">
      <c r="B449">
        <v>16</v>
      </c>
      <c r="C449" s="8" t="s">
        <v>593</v>
      </c>
      <c r="E449" s="26" t="s">
        <v>1653</v>
      </c>
      <c r="F449" t="str">
        <f t="shared" si="12"/>
        <v xml:space="preserve"> &lt;input class="form-control" id="cr9aa_newcasesnumagedgt25"  type="number" value="{% if recordCount&gt;0 %}{{myquery.results.entities[0].cr9aa_newcasesnumagedgt25}} {% endif %}"&gt;</v>
      </c>
    </row>
    <row r="450" spans="2:6" ht="18" x14ac:dyDescent="0.2">
      <c r="B450">
        <v>17</v>
      </c>
      <c r="C450" s="8" t="s">
        <v>594</v>
      </c>
      <c r="E450" s="26" t="s">
        <v>1649</v>
      </c>
      <c r="F450" t="str">
        <f t="shared" si="12"/>
        <v xml:space="preserve"> &lt;input class="form-control" id="cr9aa_newcasesnumaged2635"  type="number" value="{% if recordCount&gt;0 %}{{myquery.results.entities[0].cr9aa_newcasesnumaged2635}} {% endif %}"&gt;</v>
      </c>
    </row>
    <row r="451" spans="2:6" ht="18" x14ac:dyDescent="0.2">
      <c r="B451">
        <v>18</v>
      </c>
      <c r="C451" s="8" t="s">
        <v>595</v>
      </c>
      <c r="E451" s="26" t="s">
        <v>1650</v>
      </c>
      <c r="F451" t="str">
        <f t="shared" si="12"/>
        <v xml:space="preserve"> &lt;input class="form-control" id="cr9aa_newcasesnumaged3645"  type="number" value="{% if recordCount&gt;0 %}{{myquery.results.entities[0].cr9aa_newcasesnumaged3645}} {% endif %}"&gt;</v>
      </c>
    </row>
    <row r="452" spans="2:6" ht="18" x14ac:dyDescent="0.2">
      <c r="B452">
        <v>19</v>
      </c>
      <c r="C452" s="8" t="s">
        <v>596</v>
      </c>
      <c r="E452" s="26" t="s">
        <v>1651</v>
      </c>
      <c r="F452" t="str">
        <f t="shared" si="12"/>
        <v xml:space="preserve"> &lt;input class="form-control" id="cr9aa_newcasesnumaged4655"  type="number" value="{% if recordCount&gt;0 %}{{myquery.results.entities[0].cr9aa_newcasesnumaged4655}} {% endif %}"&gt;</v>
      </c>
    </row>
    <row r="453" spans="2:6" ht="18" x14ac:dyDescent="0.2">
      <c r="B453">
        <v>20</v>
      </c>
      <c r="C453" s="8" t="s">
        <v>597</v>
      </c>
      <c r="E453" s="26" t="s">
        <v>1652</v>
      </c>
      <c r="F453" t="str">
        <f t="shared" si="12"/>
        <v xml:space="preserve"> &lt;input class="form-control" id="cr9aa_newcasesnumaged55"  type="number" value="{% if recordCount&gt;0 %}{{myquery.results.entities[0].cr9aa_newcasesnumaged55}} {% endif %}"&gt;</v>
      </c>
    </row>
    <row r="454" spans="2:6" ht="18" x14ac:dyDescent="0.2">
      <c r="B454">
        <v>21</v>
      </c>
      <c r="C454" s="8" t="s">
        <v>598</v>
      </c>
      <c r="E454" s="26" t="s">
        <v>1648</v>
      </c>
      <c r="F454" t="str">
        <f t="shared" si="12"/>
        <v xml:space="preserve"> &lt;input class="form-control" id="cr9aa_newcasesageunknown"  type="number" value="{% if recordCount&gt;0 %}{{myquery.results.entities[0].cr9aa_newcasesageunknown}} {% endif %}"&gt;</v>
      </c>
    </row>
    <row r="455" spans="2:6" ht="18" x14ac:dyDescent="0.2">
      <c r="B455">
        <v>22</v>
      </c>
      <c r="C455" s="6" t="s">
        <v>599</v>
      </c>
      <c r="E455" s="26" t="s">
        <v>1660</v>
      </c>
      <c r="F455" t="str">
        <f t="shared" si="12"/>
        <v xml:space="preserve"> &lt;input class="form-control" id="cr9aa_newcasesraceethnicityasian"  type="number" value="{% if recordCount&gt;0 %}{{myquery.results.entities[0].cr9aa_newcasesraceethnicityasian}} {% endif %}"&gt;</v>
      </c>
    </row>
    <row r="456" spans="2:6" ht="18" x14ac:dyDescent="0.2">
      <c r="B456">
        <v>23</v>
      </c>
      <c r="C456" s="6" t="s">
        <v>600</v>
      </c>
      <c r="E456" s="26" t="s">
        <v>1661</v>
      </c>
      <c r="F456" t="str">
        <f t="shared" si="12"/>
        <v xml:space="preserve"> &lt;input class="form-control" id="cr9aa_newcasesraceethnicityblack"  type="number" value="{% if recordCount&gt;0 %}{{myquery.results.entities[0].cr9aa_newcasesraceethnicityblack}} {% endif %}"&gt;</v>
      </c>
    </row>
    <row r="457" spans="2:6" ht="18" x14ac:dyDescent="0.2">
      <c r="B457">
        <v>24</v>
      </c>
      <c r="C457" s="6" t="s">
        <v>601</v>
      </c>
      <c r="E457" s="26" t="s">
        <v>1662</v>
      </c>
      <c r="F457" t="str">
        <f t="shared" si="12"/>
        <v xml:space="preserve"> &lt;input class="form-control" id="cr9aa_newcasesraceethnicitylatinoa"  type="number" value="{% if recordCount&gt;0 %}{{myquery.results.entities[0].cr9aa_newcasesraceethnicitylatinoa}} {% endif %}"&gt;</v>
      </c>
    </row>
    <row r="458" spans="2:6" ht="18" x14ac:dyDescent="0.2">
      <c r="B458">
        <v>25</v>
      </c>
      <c r="C458" s="6" t="s">
        <v>602</v>
      </c>
      <c r="E458" s="26" t="s">
        <v>1663</v>
      </c>
      <c r="F458" t="str">
        <f t="shared" si="12"/>
        <v xml:space="preserve"> &lt;input class="form-control" id="cr9aa_newcasesraceethnicitynativeamerican"  type="number" value="{% if recordCount&gt;0 %}{{myquery.results.entities[0].cr9aa_newcasesraceethnicitynativeamerican}} {% endif %}"&gt;</v>
      </c>
    </row>
    <row r="459" spans="2:6" ht="18" x14ac:dyDescent="0.2">
      <c r="B459">
        <v>26</v>
      </c>
      <c r="C459" s="6" t="s">
        <v>603</v>
      </c>
      <c r="E459" s="26" t="s">
        <v>1665</v>
      </c>
      <c r="F459" t="str">
        <f t="shared" si="12"/>
        <v xml:space="preserve"> &lt;input class="form-control" id="cr9aa_newcasesraceethnicitywhite"  type="number" value="{% if recordCount&gt;0 %}{{myquery.results.entities[0].cr9aa_newcasesraceethnicitywhite}} {% endif %}"&gt;</v>
      </c>
    </row>
    <row r="460" spans="2:6" ht="18" x14ac:dyDescent="0.2">
      <c r="B460">
        <v>27</v>
      </c>
      <c r="C460" s="6" t="s">
        <v>604</v>
      </c>
      <c r="E460" s="26" t="s">
        <v>1664</v>
      </c>
      <c r="F460" t="str">
        <f t="shared" si="12"/>
        <v xml:space="preserve"> &lt;input class="form-control" id="cr9aa_newcasesraceethnicityother"  type="number" value="{% if recordCount&gt;0 %}{{myquery.results.entities[0].cr9aa_newcasesraceethnicityother}} {% endif %}"&gt;</v>
      </c>
    </row>
    <row r="461" spans="2:6" ht="18" x14ac:dyDescent="0.2">
      <c r="B461">
        <v>28</v>
      </c>
      <c r="C461" s="6" t="s">
        <v>605</v>
      </c>
      <c r="E461" s="26" t="s">
        <v>1654</v>
      </c>
      <c r="F461" t="str">
        <f t="shared" si="12"/>
        <v xml:space="preserve"> &lt;input class="form-control" id="cr9aa_newcasesnumfemale"  type="number" value="{% if recordCount&gt;0 %}{{myquery.results.entities[0].cr9aa_newcasesnumfemale}} {% endif %}"&gt;</v>
      </c>
    </row>
    <row r="462" spans="2:6" ht="18" x14ac:dyDescent="0.2">
      <c r="B462">
        <v>29</v>
      </c>
      <c r="C462" s="6" t="s">
        <v>606</v>
      </c>
      <c r="E462" s="26" t="s">
        <v>1655</v>
      </c>
      <c r="F462" t="str">
        <f t="shared" si="12"/>
        <v xml:space="preserve"> &lt;input class="form-control" id="cr9aa_newcasesnummale"  type="number" value="{% if recordCount&gt;0 %}{{myquery.results.entities[0].cr9aa_newcasesnummale}} {% endif %}"&gt;</v>
      </c>
    </row>
    <row r="463" spans="2:6" ht="18" x14ac:dyDescent="0.2">
      <c r="B463">
        <v>30</v>
      </c>
      <c r="C463" s="11" t="s">
        <v>607</v>
      </c>
      <c r="E463" s="26" t="s">
        <v>1666</v>
      </c>
      <c r="F463" t="str">
        <f t="shared" si="12"/>
        <v xml:space="preserve"> &lt;input class="form-control" id="cr9aa_newcasestierab109prob"  type="number" value="{% if recordCount&gt;0 %}{{myquery.results.entities[0].cr9aa_newcasestierab109prob}} {% endif %}"&gt;</v>
      </c>
    </row>
    <row r="464" spans="2:6" ht="18" x14ac:dyDescent="0.2">
      <c r="B464">
        <v>31</v>
      </c>
      <c r="C464" s="11" t="s">
        <v>608</v>
      </c>
      <c r="E464" s="26" t="s">
        <v>1671</v>
      </c>
      <c r="F464" t="str">
        <f t="shared" si="12"/>
        <v xml:space="preserve"> &lt;input class="form-control" id="cr9aa_newcasestierfelonyprob"  type="number" value="{% if recordCount&gt;0 %}{{myquery.results.entities[0].cr9aa_newcasestierfelonyprob}} {% endif %}"&gt;</v>
      </c>
    </row>
    <row r="465" spans="2:6" ht="18" x14ac:dyDescent="0.2">
      <c r="B465">
        <v>32</v>
      </c>
      <c r="C465" s="16" t="s">
        <v>1639</v>
      </c>
      <c r="E465" s="26" t="s">
        <v>1672</v>
      </c>
      <c r="F465" t="str">
        <f t="shared" si="12"/>
        <v xml:space="preserve"> &lt;input class="form-control" id="cr9aa_newcasestierlt30daysincustrelwinlast3"  type="number" value="{% if recordCount&gt;0 %}{{myquery.results.entities[0].cr9aa_newcasestierlt30daysincustrelwinlast3}} {% endif %}"&gt;</v>
      </c>
    </row>
    <row r="466" spans="2:6" ht="18" x14ac:dyDescent="0.2">
      <c r="B466">
        <v>33</v>
      </c>
      <c r="C466" s="11" t="s">
        <v>609</v>
      </c>
      <c r="E466" s="26" t="s">
        <v>1667</v>
      </c>
      <c r="F466" t="str">
        <f t="shared" si="12"/>
        <v xml:space="preserve"> &lt;input class="form-control" id="cr9aa_newcasestiercurrawaitingtrial"  type="number" value="{% if recordCount&gt;0 %}{{myquery.results.entities[0].cr9aa_newcasestiercurrawaitingtrial}} {% endif %}"&gt;</v>
      </c>
    </row>
    <row r="467" spans="2:6" ht="18" x14ac:dyDescent="0.2">
      <c r="B467">
        <v>34</v>
      </c>
      <c r="C467" s="11" t="s">
        <v>610</v>
      </c>
      <c r="E467" s="26" t="s">
        <v>1669</v>
      </c>
      <c r="F467" t="str">
        <f t="shared" si="12"/>
        <v xml:space="preserve"> &lt;input class="form-control" id="cr9aa_newcasestiercurronctprob"  type="number" value="{% if recordCount&gt;0 %}{{myquery.results.entities[0].cr9aa_newcasestiercurronctprob}} {% endif %}"&gt;</v>
      </c>
    </row>
    <row r="468" spans="2:6" ht="18" x14ac:dyDescent="0.2">
      <c r="B468">
        <v>35</v>
      </c>
      <c r="C468" s="11" t="s">
        <v>611</v>
      </c>
      <c r="E468" s="26" t="s">
        <v>1675</v>
      </c>
      <c r="F468" t="str">
        <f t="shared" si="12"/>
        <v xml:space="preserve"> &lt;input class="form-control" id="cr9aa_newcasestierspecctprobbehavioraldvdrug"  type="number" value="{% if recordCount&gt;0 %}{{myquery.results.entities[0].cr9aa_newcasestierspecctprobbehavioraldvdrug}} {% endif %}"&gt;</v>
      </c>
    </row>
    <row r="469" spans="2:6" ht="18" x14ac:dyDescent="0.2">
      <c r="B469">
        <v>36</v>
      </c>
      <c r="C469" s="11" t="s">
        <v>612</v>
      </c>
      <c r="E469" s="26" t="s">
        <v>1670</v>
      </c>
      <c r="F469" t="str">
        <f t="shared" si="12"/>
        <v xml:space="preserve"> &lt;input class="form-control" id="cr9aa_newcasestiercurronparole"  type="number" value="{% if recordCount&gt;0 %}{{myquery.results.entities[0].cr9aa_newcasestiercurronparole}} {% endif %}"&gt;</v>
      </c>
    </row>
    <row r="470" spans="2:6" ht="18" x14ac:dyDescent="0.2">
      <c r="B470">
        <v>37</v>
      </c>
      <c r="C470" s="11" t="s">
        <v>613</v>
      </c>
      <c r="E470" s="26" t="s">
        <v>1668</v>
      </c>
      <c r="F470" t="str">
        <f t="shared" si="12"/>
        <v xml:space="preserve"> &lt;input class="form-control" id="cr9aa_newcasestiercurrincust"  type="number" value="{% if recordCount&gt;0 %}{{myquery.results.entities[0].cr9aa_newcasestiercurrincust}} {% endif %}"&gt;</v>
      </c>
    </row>
    <row r="471" spans="2:6" ht="18" x14ac:dyDescent="0.2">
      <c r="B471">
        <v>38</v>
      </c>
      <c r="C471" s="11" t="s">
        <v>614</v>
      </c>
      <c r="E471" s="26" t="s">
        <v>1674</v>
      </c>
      <c r="F471" t="str">
        <f t="shared" si="12"/>
        <v xml:space="preserve"> &lt;input class="form-control" id="cr9aa_newcasestieroutjurisdiction"  type="number" value="{% if recordCount&gt;0 %}{{myquery.results.entities[0].cr9aa_newcasestieroutjurisdiction}} {% endif %}"&gt;</v>
      </c>
    </row>
    <row r="472" spans="2:6" ht="18" x14ac:dyDescent="0.2">
      <c r="B472">
        <v>39</v>
      </c>
      <c r="C472" s="11" t="s">
        <v>615</v>
      </c>
      <c r="E472" s="26" t="s">
        <v>1673</v>
      </c>
      <c r="F472" t="str">
        <f t="shared" si="12"/>
        <v xml:space="preserve"> &lt;input class="form-control" id="cr9aa_newcasestiernonetheabove"  type="number" value="{% if recordCount&gt;0 %}{{myquery.results.entities[0].cr9aa_newcasestiernonetheabove}} {% endif %}"&gt;</v>
      </c>
    </row>
    <row r="473" spans="2:6" ht="18" x14ac:dyDescent="0.2">
      <c r="B473">
        <v>40</v>
      </c>
      <c r="C473" s="6" t="s">
        <v>616</v>
      </c>
      <c r="E473" s="26" t="s">
        <v>1688</v>
      </c>
      <c r="F473" t="str">
        <f t="shared" si="12"/>
        <v xml:space="preserve"> &lt;input class="form-control" id="cr9aa_outcomesnumcompletedcases"  type="number" value="{% if recordCount&gt;0 %}{{myquery.results.entities[0].cr9aa_outcomesnumcompletedcases}} {% endif %}"&gt;</v>
      </c>
    </row>
    <row r="474" spans="2:6" ht="18" x14ac:dyDescent="0.2">
      <c r="B474">
        <v>41</v>
      </c>
      <c r="C474" s="6" t="s">
        <v>617</v>
      </c>
      <c r="E474" s="26" t="s">
        <v>1690</v>
      </c>
      <c r="F474" t="str">
        <f t="shared" si="12"/>
        <v xml:space="preserve"> &lt;input class="form-control" id="cr9aa_outcomesnumlegaladviceobtained"  type="number" value="{% if recordCount&gt;0 %}{{myquery.results.entities[0].cr9aa_outcomesnumlegaladviceobtained}} {% endif %}"&gt;</v>
      </c>
    </row>
    <row r="475" spans="2:6" ht="18" x14ac:dyDescent="0.2">
      <c r="B475">
        <v>42</v>
      </c>
      <c r="C475" s="6" t="s">
        <v>1497</v>
      </c>
      <c r="E475" s="26" t="s">
        <v>1687</v>
      </c>
      <c r="F475" t="str">
        <f t="shared" si="12"/>
        <v xml:space="preserve"> &lt;input class="form-control" id="cr9aa_outcomesnumbriefsvc"  type="number" value="{% if recordCount&gt;0 %}{{myquery.results.entities[0].cr9aa_outcomesnumbriefsvc}} {% endif %}"&gt;</v>
      </c>
    </row>
    <row r="476" spans="2:6" ht="18" x14ac:dyDescent="0.2">
      <c r="B476">
        <v>43</v>
      </c>
      <c r="C476" s="6" t="s">
        <v>1640</v>
      </c>
      <c r="E476" s="26" t="s">
        <v>1691</v>
      </c>
      <c r="F476" t="str">
        <f t="shared" si="12"/>
        <v xml:space="preserve"> &lt;input class="form-control" id="cr9aa_outcomesnumrcvdnegotiatedfullrep"  type="number" value="{% if recordCount&gt;0 %}{{myquery.results.entities[0].cr9aa_outcomesnumrcvdnegotiatedfullrep}} {% endif %}"&gt;</v>
      </c>
    </row>
    <row r="477" spans="2:6" ht="18" x14ac:dyDescent="0.2">
      <c r="B477">
        <v>44</v>
      </c>
      <c r="C477" s="6" t="s">
        <v>618</v>
      </c>
      <c r="E477" s="26" t="s">
        <v>1689</v>
      </c>
      <c r="F477" t="str">
        <f t="shared" si="12"/>
        <v xml:space="preserve"> &lt;input class="form-control" id="cr9aa_outcomesnumctjudgementsinclientsfavor"  type="number" value="{% if recordCount&gt;0 %}{{myquery.results.entities[0].cr9aa_outcomesnumctjudgementsinclientsfavor}} {% endif %}"&gt;</v>
      </c>
    </row>
    <row r="478" spans="2:6" ht="18" x14ac:dyDescent="0.2">
      <c r="B478">
        <v>45</v>
      </c>
      <c r="C478" s="6" t="s">
        <v>619</v>
      </c>
      <c r="E478" s="26" t="s">
        <v>1704</v>
      </c>
      <c r="F478" t="str">
        <f t="shared" si="12"/>
        <v xml:space="preserve"> &lt;input class="form-control" id="cr9aa_typematterconsumer"  type="number" value="{% if recordCount&gt;0 %}{{myquery.results.entities[0].cr9aa_typematterconsumer}} {% endif %}"&gt;</v>
      </c>
    </row>
    <row r="479" spans="2:6" ht="18" x14ac:dyDescent="0.2">
      <c r="B479">
        <v>46</v>
      </c>
      <c r="C479" s="6" t="s">
        <v>620</v>
      </c>
      <c r="E479" s="26" t="s">
        <v>1706</v>
      </c>
      <c r="F479" t="str">
        <f t="shared" si="12"/>
        <v xml:space="preserve"> &lt;input class="form-control" id="cr9aa_typematterdomesticabuse"  type="number" value="{% if recordCount&gt;0 %}{{myquery.results.entities[0].cr9aa_typematterdomesticabuse}} {% endif %}"&gt;</v>
      </c>
    </row>
    <row r="480" spans="2:6" ht="18" x14ac:dyDescent="0.2">
      <c r="B480">
        <v>47</v>
      </c>
      <c r="C480" s="6" t="s">
        <v>716</v>
      </c>
      <c r="E480" s="26" t="s">
        <v>1708</v>
      </c>
      <c r="F480" t="str">
        <f t="shared" si="12"/>
        <v xml:space="preserve"> &lt;input class="form-control" id="cr9aa_typematteremp"  type="number" value="{% if recordCount&gt;0 %}{{myquery.results.entities[0].cr9aa_typematteremp}} {% endif %}"&gt;</v>
      </c>
    </row>
    <row r="481" spans="2:6" ht="18" x14ac:dyDescent="0.2">
      <c r="B481">
        <v>48</v>
      </c>
      <c r="C481" s="6" t="s">
        <v>621</v>
      </c>
      <c r="E481" s="26" t="s">
        <v>1709</v>
      </c>
      <c r="F481" t="str">
        <f t="shared" si="12"/>
        <v xml:space="preserve"> &lt;input class="form-control" id="cr9aa_typematterhousing"  type="number" value="{% if recordCount&gt;0 %}{{myquery.results.entities[0].cr9aa_typematterhousing}} {% endif %}"&gt;</v>
      </c>
    </row>
    <row r="482" spans="2:6" ht="18" x14ac:dyDescent="0.2">
      <c r="B482">
        <v>49</v>
      </c>
      <c r="C482" s="6" t="s">
        <v>622</v>
      </c>
      <c r="E482" s="26" t="s">
        <v>1707</v>
      </c>
      <c r="F482" t="str">
        <f t="shared" si="12"/>
        <v xml:space="preserve"> &lt;input class="form-control" id="cr9aa_typematterdriverslicense"  type="number" value="{% if recordCount&gt;0 %}{{myquery.results.entities[0].cr9aa_typematterdriverslicense}} {% endif %}"&gt;</v>
      </c>
    </row>
    <row r="483" spans="2:6" ht="18" x14ac:dyDescent="0.2">
      <c r="B483">
        <v>50</v>
      </c>
      <c r="C483" s="6" t="s">
        <v>623</v>
      </c>
      <c r="E483" s="26" t="s">
        <v>1711</v>
      </c>
      <c r="F483" t="str">
        <f t="shared" si="12"/>
        <v xml:space="preserve"> &lt;input class="form-control" id="cr9aa_typematteroccupationallicensing"  type="number" value="{% if recordCount&gt;0 %}{{myquery.results.entities[0].cr9aa_typematteroccupationallicensing}} {% endif %}"&gt;</v>
      </c>
    </row>
    <row r="484" spans="2:6" ht="18" x14ac:dyDescent="0.2">
      <c r="B484">
        <v>51</v>
      </c>
      <c r="C484" s="6" t="s">
        <v>624</v>
      </c>
      <c r="E484" s="26" t="s">
        <v>1712</v>
      </c>
      <c r="F484" t="str">
        <f t="shared" si="12"/>
        <v xml:space="preserve"> &lt;input class="form-control" id="cr9aa_typematterpublicbenefits"  type="number" value="{% if recordCount&gt;0 %}{{myquery.results.entities[0].cr9aa_typematterpublicbenefits}} {% endif %}"&gt;</v>
      </c>
    </row>
    <row r="485" spans="2:6" ht="18" x14ac:dyDescent="0.2">
      <c r="B485">
        <v>52</v>
      </c>
      <c r="C485" s="6" t="s">
        <v>1507</v>
      </c>
      <c r="E485" s="26" t="s">
        <v>1705</v>
      </c>
      <c r="F485" t="str">
        <f t="shared" si="12"/>
        <v xml:space="preserve"> &lt;input class="form-control" id="cr9aa_typemattercrimrecordexpungement"  type="number" value="{% if recordCount&gt;0 %}{{myquery.results.entities[0].cr9aa_typemattercrimrecordexpungement}} {% endif %}"&gt;</v>
      </c>
    </row>
    <row r="486" spans="2:6" ht="18" x14ac:dyDescent="0.2">
      <c r="B486">
        <v>53</v>
      </c>
      <c r="C486" s="6" t="s">
        <v>625</v>
      </c>
      <c r="E486" s="26" t="s">
        <v>1710</v>
      </c>
      <c r="F486" t="str">
        <f t="shared" si="12"/>
        <v xml:space="preserve"> &lt;input class="form-control" id="cr9aa_typemattermiscellaneous"  type="number" value="{% if recordCount&gt;0 %}{{myquery.results.entities[0].cr9aa_typemattermiscellaneous}} {% endif %}"&gt;</v>
      </c>
    </row>
    <row r="487" spans="2:6" ht="18" x14ac:dyDescent="0.2">
      <c r="B487">
        <v>54</v>
      </c>
      <c r="C487" s="6" t="s">
        <v>626</v>
      </c>
      <c r="E487" s="26" t="s">
        <v>1678</v>
      </c>
      <c r="F487" t="str">
        <f t="shared" si="12"/>
        <v xml:space="preserve"> &lt;input class="form-control" id="cr9aa_obtainedfinereductions"  type="number" value="{% if recordCount&gt;0 %}{{myquery.results.entities[0].cr9aa_obtainedfinereductions}} {% endif %}"&gt;</v>
      </c>
    </row>
    <row r="488" spans="2:6" ht="18" x14ac:dyDescent="0.2">
      <c r="B488">
        <v>55</v>
      </c>
      <c r="C488" s="6" t="s">
        <v>717</v>
      </c>
      <c r="E488" s="26" t="s">
        <v>1677</v>
      </c>
      <c r="F488" t="str">
        <f t="shared" ref="F488:F503" si="13">_xlfn.CONCAT($A$1,E488,$B$1,E488,$C$1)</f>
        <v xml:space="preserve"> &lt;input class="form-control" id="cr9aa_obtainedemp"  type="number" value="{% if recordCount&gt;0 %}{{myquery.results.entities[0].cr9aa_obtainedemp}} {% endif %}"&gt;</v>
      </c>
    </row>
    <row r="489" spans="2:6" ht="18" x14ac:dyDescent="0.2">
      <c r="B489">
        <v>56</v>
      </c>
      <c r="C489" s="6" t="s">
        <v>1641</v>
      </c>
      <c r="E489" s="26" t="s">
        <v>1681</v>
      </c>
      <c r="F489" t="str">
        <f t="shared" si="13"/>
        <v xml:space="preserve"> &lt;input class="form-control" id="cr9aa_obtainedovercameocclicensingrestrictions"  type="number" value="{% if recordCount&gt;0 %}{{myquery.results.entities[0].cr9aa_obtainedovercameocclicensingrestrictions}} {% endif %}"&gt;</v>
      </c>
    </row>
    <row r="490" spans="2:6" ht="18" x14ac:dyDescent="0.2">
      <c r="B490">
        <v>57</v>
      </c>
      <c r="C490" s="6" t="s">
        <v>627</v>
      </c>
      <c r="E490" s="26" t="s">
        <v>1680</v>
      </c>
      <c r="F490" t="str">
        <f t="shared" si="13"/>
        <v xml:space="preserve"> &lt;input class="form-control" id="cr9aa_obtainedovercamehousingrestrictions"  type="number" value="{% if recordCount&gt;0 %}{{myquery.results.entities[0].cr9aa_obtainedovercamehousingrestrictions}} {% endif %}"&gt;</v>
      </c>
    </row>
    <row r="491" spans="2:6" ht="18" x14ac:dyDescent="0.2">
      <c r="B491">
        <v>58</v>
      </c>
      <c r="C491" s="6" t="s">
        <v>628</v>
      </c>
      <c r="E491" s="26" t="s">
        <v>1679</v>
      </c>
      <c r="F491" t="str">
        <f t="shared" si="13"/>
        <v xml:space="preserve"> &lt;input class="form-control" id="cr9aa_obtainedovercamedriverslicenserestriction"  type="number" value="{% if recordCount&gt;0 %}{{myquery.results.entities[0].cr9aa_obtainedovercamedriverslicenserestriction}} {% endif %}"&gt;</v>
      </c>
    </row>
    <row r="492" spans="2:6" ht="18" x14ac:dyDescent="0.2">
      <c r="B492">
        <v>59</v>
      </c>
      <c r="C492" s="6" t="s">
        <v>629</v>
      </c>
      <c r="E492" s="26" t="s">
        <v>1682</v>
      </c>
      <c r="F492" t="str">
        <f t="shared" si="13"/>
        <v xml:space="preserve"> &lt;input class="form-control" id="cr9aa_obtainedovercamerestrainingorder"  type="number" value="{% if recordCount&gt;0 %}{{myquery.results.entities[0].cr9aa_obtainedovercamerestrainingorder}} {% endif %}"&gt;</v>
      </c>
    </row>
    <row r="493" spans="2:6" ht="18" x14ac:dyDescent="0.2">
      <c r="B493">
        <v>60</v>
      </c>
      <c r="C493" s="6" t="s">
        <v>744</v>
      </c>
      <c r="E493" s="26" t="s">
        <v>1683</v>
      </c>
      <c r="F493" t="str">
        <f t="shared" si="13"/>
        <v xml:space="preserve"> &lt;input class="form-control" id="cr9aa_obtainedrcvdprotectiondv"  type="number" value="{% if recordCount&gt;0 %}{{myquery.results.entities[0].cr9aa_obtainedrcvdprotectiondv}} {% endif %}"&gt;</v>
      </c>
    </row>
    <row r="494" spans="2:6" ht="18" x14ac:dyDescent="0.2">
      <c r="B494">
        <v>61</v>
      </c>
      <c r="C494" s="6" t="s">
        <v>745</v>
      </c>
      <c r="E494" s="26" t="s">
        <v>1686</v>
      </c>
      <c r="F494" t="str">
        <f t="shared" si="13"/>
        <v xml:space="preserve"> &lt;input class="form-control" id="cr9aa_obtainedrcvdpublicbenefits"  type="number" value="{% if recordCount&gt;0 %}{{myquery.results.entities[0].cr9aa_obtainedrcvdpublicbenefits}} {% endif %}"&gt;</v>
      </c>
    </row>
    <row r="495" spans="2:6" ht="18" x14ac:dyDescent="0.2">
      <c r="B495">
        <v>62</v>
      </c>
      <c r="C495" s="6" t="s">
        <v>630</v>
      </c>
      <c r="E495" s="26" t="s">
        <v>1676</v>
      </c>
      <c r="F495" t="str">
        <f t="shared" si="13"/>
        <v xml:space="preserve"> &lt;input class="form-control" id="cr9aa_obtainedconsumerrelief"  type="number" value="{% if recordCount&gt;0 %}{{myquery.results.entities[0].cr9aa_obtainedconsumerrelief}} {% endif %}"&gt;</v>
      </c>
    </row>
    <row r="496" spans="2:6" ht="18" x14ac:dyDescent="0.2">
      <c r="B496">
        <v>63</v>
      </c>
      <c r="C496" s="6" t="s">
        <v>746</v>
      </c>
      <c r="E496" s="26" t="s">
        <v>1685</v>
      </c>
      <c r="F496" t="str">
        <f t="shared" si="13"/>
        <v xml:space="preserve"> &lt;input class="form-control" id="cr9aa_obtainedrcvdprotectionsubhousing"  type="number" value="{% if recordCount&gt;0 %}{{myquery.results.entities[0].cr9aa_obtainedrcvdprotectionsubhousing}} {% endif %}"&gt;</v>
      </c>
    </row>
    <row r="497" spans="1:6" ht="18" x14ac:dyDescent="0.2">
      <c r="B497">
        <v>64</v>
      </c>
      <c r="C497" s="6" t="s">
        <v>1642</v>
      </c>
      <c r="E497" s="26" t="s">
        <v>1684</v>
      </c>
      <c r="F497" t="str">
        <f t="shared" si="13"/>
        <v xml:space="preserve"> &lt;input class="form-control" id="cr9aa_obtainedrcvdprotectionfrdomesticabuse"  type="number" value="{% if recordCount&gt;0 %}{{myquery.results.entities[0].cr9aa_obtainedrcvdprotectionfrdomesticabuse}} {% endif %}"&gt;</v>
      </c>
    </row>
    <row r="498" spans="1:6" ht="18" x14ac:dyDescent="0.2">
      <c r="B498">
        <v>65</v>
      </c>
      <c r="C498" s="8" t="s">
        <v>631</v>
      </c>
      <c r="E498" s="26" t="s">
        <v>1646</v>
      </c>
      <c r="F498" t="str">
        <f t="shared" si="13"/>
        <v xml:space="preserve"> &lt;input class="form-control" id="cr9aa_caseoutcomesnumsuccessfulcaseclosures"  type="number" value="{% if recordCount&gt;0 %}{{myquery.results.entities[0].cr9aa_caseoutcomesnumsuccessfulcaseclosures}} {% endif %}"&gt;</v>
      </c>
    </row>
    <row r="499" spans="1:6" ht="18" x14ac:dyDescent="0.2">
      <c r="B499">
        <v>66</v>
      </c>
      <c r="C499" s="8" t="s">
        <v>632</v>
      </c>
      <c r="E499" s="26" t="s">
        <v>1647</v>
      </c>
      <c r="F499" t="str">
        <f t="shared" si="13"/>
        <v xml:space="preserve"> &lt;input class="form-control" id="cr9aa_caseoutcomesnumunsuccaseclosures"  type="number" value="{% if recordCount&gt;0 %}{{myquery.results.entities[0].cr9aa_caseoutcomesnumunsuccaseclosures}} {% endif %}"&gt;</v>
      </c>
    </row>
    <row r="500" spans="1:6" ht="18" x14ac:dyDescent="0.2">
      <c r="B500">
        <v>68</v>
      </c>
      <c r="C500" s="8" t="s">
        <v>633</v>
      </c>
      <c r="E500" s="26" t="s">
        <v>1644</v>
      </c>
      <c r="F500" t="str">
        <f t="shared" si="13"/>
        <v xml:space="preserve"> &lt;input class="form-control" id="cr9aa_caseoutcomesnumctruledagainst"  type="number" value="{% if recordCount&gt;0 %}{{myquery.results.entities[0].cr9aa_caseoutcomesnumctruledagainst}} {% endif %}"&gt;</v>
      </c>
    </row>
    <row r="501" spans="1:6" ht="18" x14ac:dyDescent="0.2">
      <c r="B501">
        <v>69</v>
      </c>
      <c r="C501" s="8" t="s">
        <v>634</v>
      </c>
      <c r="E501" s="26" t="s">
        <v>1643</v>
      </c>
      <c r="F501" t="str">
        <f t="shared" si="13"/>
        <v xml:space="preserve"> &lt;input class="form-control" id="cr9aa_caseoutcomesnumclientreturnedcust"  type="number" value="{% if recordCount&gt;0 %}{{myquery.results.entities[0].cr9aa_caseoutcomesnumclientreturnedcust}} {% endif %}"&gt;</v>
      </c>
    </row>
    <row r="502" spans="1:6" ht="18" x14ac:dyDescent="0.2">
      <c r="B502">
        <v>70</v>
      </c>
      <c r="C502" s="8" t="s">
        <v>635</v>
      </c>
      <c r="E502" s="26" t="s">
        <v>1645</v>
      </c>
      <c r="F502" t="str">
        <f t="shared" si="13"/>
        <v xml:space="preserve"> &lt;input class="form-control" id="cr9aa_caseoutcomesnumotherpleasespecifyasneede"  type="number" value="{% if recordCount&gt;0 %}{{myquery.results.entities[0].cr9aa_caseoutcomesnumotherpleasespecifyasneede}} {% endif %}"&gt;</v>
      </c>
    </row>
    <row r="503" spans="1:6" ht="18" x14ac:dyDescent="0.2">
      <c r="B503">
        <v>71</v>
      </c>
      <c r="C503" s="6" t="s">
        <v>636</v>
      </c>
      <c r="E503" s="26" t="s">
        <v>1692</v>
      </c>
      <c r="F503" t="str">
        <f t="shared" si="13"/>
        <v xml:space="preserve"> &lt;input class="form-control" id="cr9aa_programaticoutcomesnumclinicsheldatrsc"  type="number" value="{% if recordCount&gt;0 %}{{myquery.results.entities[0].cr9aa_programaticoutcomesnumclinicsheldatrsc}} {% endif %}"&gt;</v>
      </c>
    </row>
    <row r="504" spans="1:6" ht="18" x14ac:dyDescent="0.2">
      <c r="A504" t="s">
        <v>50</v>
      </c>
      <c r="B504">
        <v>1</v>
      </c>
      <c r="C504" t="s">
        <v>799</v>
      </c>
      <c r="E504" s="26" t="s">
        <v>1614</v>
      </c>
      <c r="F504" t="str">
        <f t="shared" ref="F504:F544" si="14">_xlfn.CONCAT($A$1,E504,$B$1,E504,$C$1)</f>
        <v xml:space="preserve"> &lt;input class="form-control" id="cr9aa_numnewrefsrcvd"  type="number" value="{% if recordCount&gt;0 %}{{myquery.results.entities[0].cr9aa_numnewrefsrcvd}} {% endif %}"&gt;</v>
      </c>
    </row>
    <row r="505" spans="1:6" ht="18" x14ac:dyDescent="0.2">
      <c r="B505">
        <v>2</v>
      </c>
      <c r="C505" t="s">
        <v>407</v>
      </c>
      <c r="E505" s="26" t="s">
        <v>1613</v>
      </c>
      <c r="F505" t="str">
        <f t="shared" si="14"/>
        <v xml:space="preserve"> &lt;input class="form-control" id="cr9aa_numnewenrollments"  type="number" value="{% if recordCount&gt;0 %}{{myquery.results.entities[0].cr9aa_numnewenrollments}} {% endif %}"&gt;</v>
      </c>
    </row>
    <row r="506" spans="1:6" ht="18" x14ac:dyDescent="0.2">
      <c r="B506">
        <v>3</v>
      </c>
      <c r="C506" t="s">
        <v>213</v>
      </c>
      <c r="E506" s="26" t="s">
        <v>1592</v>
      </c>
      <c r="F506" t="str">
        <f t="shared" si="14"/>
        <v xml:space="preserve"> &lt;input class="form-control" id="cr9aa_newenrollnumfemale"  type="number" value="{% if recordCount&gt;0 %}{{myquery.results.entities[0].cr9aa_newenrollnumfemale}} {% endif %}"&gt;</v>
      </c>
    </row>
    <row r="507" spans="1:6" ht="18" x14ac:dyDescent="0.2">
      <c r="B507">
        <v>4</v>
      </c>
      <c r="C507" t="s">
        <v>214</v>
      </c>
      <c r="E507" s="26" t="s">
        <v>1594</v>
      </c>
      <c r="F507" t="str">
        <f t="shared" si="14"/>
        <v xml:space="preserve"> &lt;input class="form-control" id="cr9aa_newenrollnummale"  type="number" value="{% if recordCount&gt;0 %}{{myquery.results.entities[0].cr9aa_newenrollnummale}} {% endif %}"&gt;</v>
      </c>
    </row>
    <row r="508" spans="1:6" ht="18" x14ac:dyDescent="0.2">
      <c r="B508">
        <v>5</v>
      </c>
      <c r="C508" t="s">
        <v>215</v>
      </c>
      <c r="E508" s="26" t="s">
        <v>1591</v>
      </c>
      <c r="F508" t="str">
        <f t="shared" si="14"/>
        <v xml:space="preserve"> &lt;input class="form-control" id="cr9aa_newenrollnumblack"  type="number" value="{% if recordCount&gt;0 %}{{myquery.results.entities[0].cr9aa_newenrollnumblack}} {% endif %}"&gt;</v>
      </c>
    </row>
    <row r="509" spans="1:6" ht="18" x14ac:dyDescent="0.2">
      <c r="B509">
        <v>6</v>
      </c>
      <c r="C509" t="s">
        <v>216</v>
      </c>
      <c r="E509" s="26" t="s">
        <v>1593</v>
      </c>
      <c r="F509" t="str">
        <f t="shared" si="14"/>
        <v xml:space="preserve"> &lt;input class="form-control" id="cr9aa_newenrollnumlatinohispanic"  type="number" value="{% if recordCount&gt;0 %}{{myquery.results.entities[0].cr9aa_newenrollnumlatinohispanic}} {% endif %}"&gt;</v>
      </c>
    </row>
    <row r="510" spans="1:6" ht="18" x14ac:dyDescent="0.2">
      <c r="B510">
        <v>7</v>
      </c>
      <c r="C510" t="s">
        <v>217</v>
      </c>
      <c r="E510" s="26" t="s">
        <v>1590</v>
      </c>
      <c r="F510" t="str">
        <f t="shared" si="14"/>
        <v xml:space="preserve"> &lt;input class="form-control" id="cr9aa_newenrollnumasian"  type="number" value="{% if recordCount&gt;0 %}{{myquery.results.entities[0].cr9aa_newenrollnumasian}} {% endif %}"&gt;</v>
      </c>
    </row>
    <row r="511" spans="1:6" ht="18" x14ac:dyDescent="0.2">
      <c r="B511">
        <v>8</v>
      </c>
      <c r="C511" t="s">
        <v>218</v>
      </c>
      <c r="E511" s="26" t="s">
        <v>1599</v>
      </c>
      <c r="F511" t="str">
        <f t="shared" si="14"/>
        <v xml:space="preserve"> &lt;input class="form-control" id="cr9aa_newenrollnumwhite"  type="number" value="{% if recordCount&gt;0 %}{{myquery.results.entities[0].cr9aa_newenrollnumwhite}} {% endif %}"&gt;</v>
      </c>
    </row>
    <row r="512" spans="1:6" ht="18" x14ac:dyDescent="0.2">
      <c r="B512">
        <v>9</v>
      </c>
      <c r="C512" t="s">
        <v>219</v>
      </c>
      <c r="E512" s="26" t="s">
        <v>1595</v>
      </c>
      <c r="F512" t="str">
        <f t="shared" si="14"/>
        <v xml:space="preserve"> &lt;input class="form-control" id="cr9aa_newenrollnumotherunknownmixed"  type="number" value="{% if recordCount&gt;0 %}{{myquery.results.entities[0].cr9aa_newenrollnumotherunknownmixed}} {% endif %}"&gt;</v>
      </c>
    </row>
    <row r="513" spans="2:6" ht="18" x14ac:dyDescent="0.2">
      <c r="B513">
        <v>10</v>
      </c>
      <c r="C513" s="11" t="s">
        <v>220</v>
      </c>
      <c r="E513" s="26" t="s">
        <v>1589</v>
      </c>
      <c r="F513" t="str">
        <f t="shared" si="14"/>
        <v xml:space="preserve"> &lt;input class="form-control" id="cr9aa_newenrollnumagedgt25"  type="number" value="{% if recordCount&gt;0 %}{{myquery.results.entities[0].cr9aa_newenrollnumagedgt25}} {% endif %}"&gt;</v>
      </c>
    </row>
    <row r="514" spans="2:6" ht="18" x14ac:dyDescent="0.2">
      <c r="B514">
        <v>11</v>
      </c>
      <c r="C514" s="11" t="s">
        <v>221</v>
      </c>
      <c r="E514" s="26" t="s">
        <v>1585</v>
      </c>
      <c r="F514" t="str">
        <f t="shared" si="14"/>
        <v xml:space="preserve"> &lt;input class="form-control" id="cr9aa_newenrollnumaged2635"  type="number" value="{% if recordCount&gt;0 %}{{myquery.results.entities[0].cr9aa_newenrollnumaged2635}} {% endif %}"&gt;</v>
      </c>
    </row>
    <row r="515" spans="2:6" ht="18" x14ac:dyDescent="0.2">
      <c r="B515">
        <v>12</v>
      </c>
      <c r="C515" s="11" t="s">
        <v>222</v>
      </c>
      <c r="E515" s="26" t="s">
        <v>1586</v>
      </c>
      <c r="F515" t="str">
        <f t="shared" si="14"/>
        <v xml:space="preserve"> &lt;input class="form-control" id="cr9aa_newenrollnumaged3645"  type="number" value="{% if recordCount&gt;0 %}{{myquery.results.entities[0].cr9aa_newenrollnumaged3645}} {% endif %}"&gt;</v>
      </c>
    </row>
    <row r="516" spans="2:6" ht="18" x14ac:dyDescent="0.2">
      <c r="B516">
        <v>13</v>
      </c>
      <c r="C516" s="11" t="s">
        <v>223</v>
      </c>
      <c r="E516" s="26" t="s">
        <v>1587</v>
      </c>
      <c r="F516" t="str">
        <f t="shared" si="14"/>
        <v xml:space="preserve"> &lt;input class="form-control" id="cr9aa_newenrollnumaged4655"  type="number" value="{% if recordCount&gt;0 %}{{myquery.results.entities[0].cr9aa_newenrollnumaged4655}} {% endif %}"&gt;</v>
      </c>
    </row>
    <row r="517" spans="2:6" ht="18" x14ac:dyDescent="0.2">
      <c r="B517">
        <v>14</v>
      </c>
      <c r="C517" s="11" t="s">
        <v>224</v>
      </c>
      <c r="E517" s="26" t="s">
        <v>1588</v>
      </c>
      <c r="F517" t="str">
        <f t="shared" si="14"/>
        <v xml:space="preserve"> &lt;input class="form-control" id="cr9aa_newenrollnumaged55"  type="number" value="{% if recordCount&gt;0 %}{{myquery.results.entities[0].cr9aa_newenrollnumaged55}} {% endif %}"&gt;</v>
      </c>
    </row>
    <row r="518" spans="2:6" ht="18" x14ac:dyDescent="0.2">
      <c r="B518">
        <v>15</v>
      </c>
      <c r="C518" s="11" t="s">
        <v>225</v>
      </c>
      <c r="E518" s="26" t="s">
        <v>1584</v>
      </c>
      <c r="F518" t="str">
        <f t="shared" si="14"/>
        <v xml:space="preserve"> &lt;input class="form-control" id="cr9aa_newenrollageunknown"  type="number" value="{% if recordCount&gt;0 %}{{myquery.results.entities[0].cr9aa_newenrollageunknown}} {% endif %}"&gt;</v>
      </c>
    </row>
    <row r="519" spans="2:6" ht="18" x14ac:dyDescent="0.2">
      <c r="B519">
        <v>16</v>
      </c>
      <c r="C519" s="11" t="s">
        <v>226</v>
      </c>
      <c r="E519" s="26" t="s">
        <v>1602</v>
      </c>
      <c r="F519" t="str">
        <f t="shared" si="14"/>
        <v xml:space="preserve"> &lt;input class="form-control" id="cr9aa_newenrollregionwest"  type="number" value="{% if recordCount&gt;0 %}{{myquery.results.entities[0].cr9aa_newenrollregionwest}} {% endif %}"&gt;</v>
      </c>
    </row>
    <row r="520" spans="2:6" ht="18" x14ac:dyDescent="0.2">
      <c r="B520">
        <v>17</v>
      </c>
      <c r="C520" s="11" t="s">
        <v>227</v>
      </c>
      <c r="E520" s="26" t="s">
        <v>1600</v>
      </c>
      <c r="F520" t="str">
        <f t="shared" si="14"/>
        <v xml:space="preserve"> &lt;input class="form-control" id="cr9aa_newenrollregioncentral"  type="number" value="{% if recordCount&gt;0 %}{{myquery.results.entities[0].cr9aa_newenrollregioncentral}} {% endif %}"&gt;</v>
      </c>
    </row>
    <row r="521" spans="2:6" ht="18" x14ac:dyDescent="0.2">
      <c r="B521">
        <v>18</v>
      </c>
      <c r="C521" s="11" t="s">
        <v>228</v>
      </c>
      <c r="E521" s="26" t="s">
        <v>1601</v>
      </c>
      <c r="F521" t="str">
        <f t="shared" si="14"/>
        <v xml:space="preserve"> &lt;input class="form-control" id="cr9aa_newenrollregioneast"  type="number" value="{% if recordCount&gt;0 %}{{myquery.results.entities[0].cr9aa_newenrollregioneast}} {% endif %}"&gt;</v>
      </c>
    </row>
    <row r="522" spans="2:6" ht="18" x14ac:dyDescent="0.2">
      <c r="B522">
        <v>19</v>
      </c>
      <c r="C522" s="11" t="s">
        <v>230</v>
      </c>
      <c r="E522" s="26" t="s">
        <v>1603</v>
      </c>
      <c r="F522" t="str">
        <f t="shared" si="14"/>
        <v xml:space="preserve"> &lt;input class="form-control" id="cr9aa_newenrolltierab109prob"  type="number" value="{% if recordCount&gt;0 %}{{myquery.results.entities[0].cr9aa_newenrolltierab109prob}} {% endif %}"&gt;</v>
      </c>
    </row>
    <row r="523" spans="2:6" ht="18" x14ac:dyDescent="0.2">
      <c r="B523">
        <v>20</v>
      </c>
      <c r="C523" s="11" t="s">
        <v>231</v>
      </c>
      <c r="E523" s="26" t="s">
        <v>1608</v>
      </c>
      <c r="F523" t="str">
        <f t="shared" si="14"/>
        <v xml:space="preserve"> &lt;input class="form-control" id="cr9aa_newenrolltierfelonyprob"  type="number" value="{% if recordCount&gt;0 %}{{myquery.results.entities[0].cr9aa_newenrolltierfelonyprob}} {% endif %}"&gt;</v>
      </c>
    </row>
    <row r="524" spans="2:6" ht="18" x14ac:dyDescent="0.2">
      <c r="B524">
        <v>21</v>
      </c>
      <c r="C524" s="11" t="s">
        <v>579</v>
      </c>
      <c r="E524" s="26" t="s">
        <v>1609</v>
      </c>
      <c r="F524" t="str">
        <f t="shared" si="14"/>
        <v xml:space="preserve"> &lt;input class="form-control" id="cr9aa_newenrolltierlt30daysincustrelwinlast"  type="number" value="{% if recordCount&gt;0 %}{{myquery.results.entities[0].cr9aa_newenrolltierlt30daysincustrelwinlast}} {% endif %}"&gt;</v>
      </c>
    </row>
    <row r="525" spans="2:6" ht="18" x14ac:dyDescent="0.2">
      <c r="B525">
        <v>22</v>
      </c>
      <c r="C525" s="11" t="s">
        <v>292</v>
      </c>
      <c r="E525" s="26" t="s">
        <v>1604</v>
      </c>
      <c r="F525" t="str">
        <f t="shared" si="14"/>
        <v xml:space="preserve"> &lt;input class="form-control" id="cr9aa_newenrolltiercurrawaitingtrial"  type="number" value="{% if recordCount&gt;0 %}{{myquery.results.entities[0].cr9aa_newenrolltiercurrawaitingtrial}} {% endif %}"&gt;</v>
      </c>
    </row>
    <row r="526" spans="2:6" ht="18" x14ac:dyDescent="0.2">
      <c r="B526">
        <v>23</v>
      </c>
      <c r="C526" s="11" t="s">
        <v>293</v>
      </c>
      <c r="E526" s="26" t="s">
        <v>1606</v>
      </c>
      <c r="F526" t="str">
        <f t="shared" si="14"/>
        <v xml:space="preserve"> &lt;input class="form-control" id="cr9aa_newenrolltiercurronctprob"  type="number" value="{% if recordCount&gt;0 %}{{myquery.results.entities[0].cr9aa_newenrolltiercurronctprob}} {% endif %}"&gt;</v>
      </c>
    </row>
    <row r="527" spans="2:6" ht="18" x14ac:dyDescent="0.2">
      <c r="B527">
        <v>24</v>
      </c>
      <c r="C527" s="11" t="s">
        <v>296</v>
      </c>
      <c r="E527" s="26" t="s">
        <v>1612</v>
      </c>
      <c r="F527" t="str">
        <f t="shared" si="14"/>
        <v xml:space="preserve"> &lt;input class="form-control" id="cr9aa_newenrolltierspecctprobbehavioraldvdrug"  type="number" value="{% if recordCount&gt;0 %}{{myquery.results.entities[0].cr9aa_newenrolltierspecctprobbehavioraldvdrug}} {% endif %}"&gt;</v>
      </c>
    </row>
    <row r="528" spans="2:6" ht="18" x14ac:dyDescent="0.2">
      <c r="B528">
        <v>25</v>
      </c>
      <c r="C528" s="11" t="s">
        <v>294</v>
      </c>
      <c r="E528" s="26" t="s">
        <v>1607</v>
      </c>
      <c r="F528" t="str">
        <f t="shared" si="14"/>
        <v xml:space="preserve"> &lt;input class="form-control" id="cr9aa_newenrolltiercurronparole"  type="number" value="{% if recordCount&gt;0 %}{{myquery.results.entities[0].cr9aa_newenrolltiercurronparole}} {% endif %}"&gt;</v>
      </c>
    </row>
    <row r="529" spans="2:6" ht="18" x14ac:dyDescent="0.2">
      <c r="B529">
        <v>26</v>
      </c>
      <c r="C529" s="11" t="s">
        <v>295</v>
      </c>
      <c r="E529" s="26" t="s">
        <v>1605</v>
      </c>
      <c r="F529" t="str">
        <f t="shared" si="14"/>
        <v xml:space="preserve"> &lt;input class="form-control" id="cr9aa_newenrolltiercurrincust"  type="number" value="{% if recordCount&gt;0 %}{{myquery.results.entities[0].cr9aa_newenrolltiercurrincust}} {% endif %}"&gt;</v>
      </c>
    </row>
    <row r="530" spans="2:6" ht="18" x14ac:dyDescent="0.2">
      <c r="B530">
        <v>27</v>
      </c>
      <c r="C530" s="11" t="s">
        <v>408</v>
      </c>
      <c r="E530" s="26" t="s">
        <v>1611</v>
      </c>
      <c r="F530" t="str">
        <f t="shared" si="14"/>
        <v xml:space="preserve"> &lt;input class="form-control" id="cr9aa_newenrolltieroutjurisdiction"  type="number" value="{% if recordCount&gt;0 %}{{myquery.results.entities[0].cr9aa_newenrolltieroutjurisdiction}} {% endif %}"&gt;</v>
      </c>
    </row>
    <row r="531" spans="2:6" ht="18" x14ac:dyDescent="0.2">
      <c r="B531">
        <v>28</v>
      </c>
      <c r="C531" s="11" t="s">
        <v>409</v>
      </c>
      <c r="E531" s="26" t="s">
        <v>1610</v>
      </c>
      <c r="F531" t="str">
        <f t="shared" si="14"/>
        <v xml:space="preserve"> &lt;input class="form-control" id="cr9aa_newenrolltiernonetheabove"  type="number" value="{% if recordCount&gt;0 %}{{myquery.results.entities[0].cr9aa_newenrolltiernonetheabove}} {% endif %}"&gt;</v>
      </c>
    </row>
    <row r="532" spans="2:6" ht="18" x14ac:dyDescent="0.2">
      <c r="B532">
        <v>29</v>
      </c>
      <c r="C532" s="11" t="s">
        <v>240</v>
      </c>
      <c r="E532" s="26" t="s">
        <v>1597</v>
      </c>
      <c r="F532" t="str">
        <f t="shared" si="14"/>
        <v xml:space="preserve"> &lt;input class="form-control" id="cr9aa_newenrollnumseekingreunwparents"  type="number" value="{% if recordCount&gt;0 %}{{myquery.results.entities[0].cr9aa_newenrollnumseekingreunwparents}} {% endif %}"&gt;</v>
      </c>
    </row>
    <row r="533" spans="2:6" ht="18" x14ac:dyDescent="0.2">
      <c r="B533">
        <v>30</v>
      </c>
      <c r="C533" t="s">
        <v>241</v>
      </c>
      <c r="E533" s="26" t="s">
        <v>1598</v>
      </c>
      <c r="F533" t="str">
        <f t="shared" si="14"/>
        <v xml:space="preserve"> &lt;input class="form-control" id="cr9aa_newenrollnumseekingreunwpartner"  type="number" value="{% if recordCount&gt;0 %}{{myquery.results.entities[0].cr9aa_newenrollnumseekingreunwpartner}} {% endif %}"&gt;</v>
      </c>
    </row>
    <row r="534" spans="2:6" ht="18" x14ac:dyDescent="0.2">
      <c r="B534">
        <v>31</v>
      </c>
      <c r="C534" t="s">
        <v>242</v>
      </c>
      <c r="E534" s="26" t="s">
        <v>1596</v>
      </c>
      <c r="F534" t="str">
        <f t="shared" si="14"/>
        <v xml:space="preserve"> &lt;input class="form-control" id="cr9aa_newenrollnumseekingreunwchildren"  type="number" value="{% if recordCount&gt;0 %}{{myquery.results.entities[0].cr9aa_newenrollnumseekingreunwchildren}} {% endif %}"&gt;</v>
      </c>
    </row>
    <row r="535" spans="2:6" ht="18" x14ac:dyDescent="0.2">
      <c r="B535">
        <v>32</v>
      </c>
      <c r="C535" t="s">
        <v>329</v>
      </c>
      <c r="E535" s="26" t="s">
        <v>1576</v>
      </c>
      <c r="F535" t="str">
        <f t="shared" si="14"/>
        <v xml:space="preserve"> &lt;input class="form-control" id="cr9aa_allenrollnumenrolledinfamskillsprog"  type="number" value="{% if recordCount&gt;0 %}{{myquery.results.entities[0].cr9aa_allenrollnumenrolledinfamskillsprog}} {% endif %}"&gt;</v>
      </c>
    </row>
    <row r="536" spans="2:6" ht="18" x14ac:dyDescent="0.2">
      <c r="B536">
        <v>33</v>
      </c>
      <c r="C536" t="s">
        <v>330</v>
      </c>
      <c r="E536" s="26" t="s">
        <v>1577</v>
      </c>
      <c r="F536" t="str">
        <f t="shared" si="14"/>
        <v xml:space="preserve"> &lt;input class="form-control" id="cr9aa_allenrollnumreceivingreunsvcs"  type="number" value="{% if recordCount&gt;0 %}{{myquery.results.entities[0].cr9aa_allenrollnumreceivingreunsvcs}} {% endif %}"&gt;</v>
      </c>
    </row>
    <row r="537" spans="2:6" ht="18" x14ac:dyDescent="0.2">
      <c r="B537">
        <v>34</v>
      </c>
      <c r="C537" t="s">
        <v>331</v>
      </c>
      <c r="E537" s="26" t="s">
        <v>1575</v>
      </c>
      <c r="F537" t="str">
        <f t="shared" si="14"/>
        <v xml:space="preserve"> &lt;input class="form-control" id="cr9aa_allenrollnumdevelopedreunplan"  type="number" value="{% if recordCount&gt;0 %}{{myquery.results.entities[0].cr9aa_allenrollnumdevelopedreunplan}} {% endif %}"&gt;</v>
      </c>
    </row>
    <row r="538" spans="2:6" ht="18" x14ac:dyDescent="0.2">
      <c r="B538">
        <v>35</v>
      </c>
      <c r="C538" t="s">
        <v>332</v>
      </c>
      <c r="E538" s="26" t="s">
        <v>1574</v>
      </c>
      <c r="F538" t="str">
        <f t="shared" si="14"/>
        <v xml:space="preserve"> &lt;input class="form-control" id="cr9aa_allenrollnumdevelopedfollowupplan"  type="number" value="{% if recordCount&gt;0 %}{{myquery.results.entities[0].cr9aa_allenrollnumdevelopedfollowupplan}} {% endif %}"&gt;</v>
      </c>
    </row>
    <row r="539" spans="2:6" ht="18" x14ac:dyDescent="0.2">
      <c r="B539">
        <v>36</v>
      </c>
      <c r="C539" t="s">
        <v>333</v>
      </c>
      <c r="E539" s="26" t="s">
        <v>1578</v>
      </c>
      <c r="F539" t="str">
        <f t="shared" si="14"/>
        <v xml:space="preserve"> &lt;input class="form-control" id="cr9aa_allenrollnumsuccessfullycompletedprog"  type="number" value="{% if recordCount&gt;0 %}{{myquery.results.entities[0].cr9aa_allenrollnumsuccessfullycompletedprog}} {% endif %}"&gt;</v>
      </c>
    </row>
    <row r="540" spans="2:6" ht="18" x14ac:dyDescent="0.2">
      <c r="B540">
        <v>37</v>
      </c>
      <c r="C540" t="s">
        <v>410</v>
      </c>
      <c r="E540" s="26" t="s">
        <v>1580</v>
      </c>
      <c r="F540" t="str">
        <f t="shared" si="14"/>
        <v xml:space="preserve"> &lt;input class="form-control" id="cr9aa_allenrollunsucexitsnumlackengage"  type="number" value="{% if recordCount&gt;0 %}{{myquery.results.entities[0].cr9aa_allenrollunsucexitsnumlackengage}} {% endif %}"&gt;</v>
      </c>
    </row>
    <row r="541" spans="2:6" ht="18" x14ac:dyDescent="0.2">
      <c r="B541">
        <v>38</v>
      </c>
      <c r="C541" t="s">
        <v>334</v>
      </c>
      <c r="E541" s="26" t="s">
        <v>1579</v>
      </c>
      <c r="F541" t="str">
        <f t="shared" si="14"/>
        <v xml:space="preserve"> &lt;input class="form-control" id="cr9aa_allenrollunsucexitsnumfailmeetprogreqs"  type="number" value="{% if recordCount&gt;0 %}{{myquery.results.entities[0].cr9aa_allenrollunsucexitsnumfailmeetprogreqs}} {% endif %}"&gt;</v>
      </c>
    </row>
    <row r="542" spans="2:6" ht="18" x14ac:dyDescent="0.2">
      <c r="B542">
        <v>39</v>
      </c>
      <c r="C542" t="s">
        <v>335</v>
      </c>
      <c r="E542" s="26" t="s">
        <v>1583</v>
      </c>
      <c r="F542" t="str">
        <f t="shared" si="14"/>
        <v xml:space="preserve"> &lt;input class="form-control" id="cr9aa_allenrollunsucexitsnumrearrested"  type="number" value="{% if recordCount&gt;0 %}{{myquery.results.entities[0].cr9aa_allenrollunsucexitsnumrearrested}} {% endif %}"&gt;</v>
      </c>
    </row>
    <row r="543" spans="2:6" ht="18" x14ac:dyDescent="0.2">
      <c r="B543">
        <v>40</v>
      </c>
      <c r="C543" t="s">
        <v>336</v>
      </c>
      <c r="E543" s="26" t="s">
        <v>1581</v>
      </c>
      <c r="F543" t="str">
        <f t="shared" si="14"/>
        <v xml:space="preserve"> &lt;input class="form-control" id="cr9aa_allenrollunsucexitsnumneedscouldnotbemet"  type="number" value="{% if recordCount&gt;0 %}{{myquery.results.entities[0].cr9aa_allenrollunsucexitsnumneedscouldnotbemet}} {% endif %}"&gt;</v>
      </c>
    </row>
    <row r="544" spans="2:6" ht="18" x14ac:dyDescent="0.2">
      <c r="B544">
        <v>41</v>
      </c>
      <c r="C544" t="s">
        <v>337</v>
      </c>
      <c r="E544" s="26" t="s">
        <v>1582</v>
      </c>
      <c r="F544" t="str">
        <f t="shared" si="14"/>
        <v xml:space="preserve"> &lt;input class="form-control" id="cr9aa_allenrollunsucexitsnumother"  type="number" value="{% if recordCount&gt;0 %}{{myquery.results.entities[0].cr9aa_allenrollunsucexitsnumother}} {% endif %}"&gt;</v>
      </c>
    </row>
    <row r="545" spans="1:6" ht="18" x14ac:dyDescent="0.2">
      <c r="A545" t="s">
        <v>48</v>
      </c>
      <c r="B545">
        <v>1</v>
      </c>
      <c r="C545" t="s">
        <v>800</v>
      </c>
      <c r="E545" s="26" t="s">
        <v>1531</v>
      </c>
      <c r="F545" t="str">
        <f t="shared" ref="F545:F608" si="15">_xlfn.CONCAT($A$1,E545,$B$1,E545,$C$1)</f>
        <v xml:space="preserve"> &lt;input class="form-control" id="cr9aa_refsnumreferred"  type="number" value="{% if recordCount&gt;0 %}{{myquery.results.entities[0].cr9aa_refsnumreferred}} {% endif %}"&gt;</v>
      </c>
    </row>
    <row r="546" spans="1:6" ht="18" x14ac:dyDescent="0.2">
      <c r="B546">
        <v>2</v>
      </c>
      <c r="C546" t="s">
        <v>801</v>
      </c>
      <c r="E546" s="26" t="s">
        <v>1529</v>
      </c>
      <c r="F546" t="str">
        <f t="shared" si="15"/>
        <v xml:space="preserve"> &lt;input class="form-control" id="cr9aa_refsnumenrolled"  type="number" value="{% if recordCount&gt;0 %}{{myquery.results.entities[0].cr9aa_refsnumenrolled}} {% endif %}"&gt;</v>
      </c>
    </row>
    <row r="547" spans="1:6" ht="18" x14ac:dyDescent="0.2">
      <c r="B547">
        <v>3</v>
      </c>
      <c r="C547" t="s">
        <v>802</v>
      </c>
      <c r="E547" s="26" t="s">
        <v>1530</v>
      </c>
      <c r="F547" t="str">
        <f t="shared" si="15"/>
        <v xml:space="preserve"> &lt;input class="form-control" id="cr9aa_refsnumexited"  type="number" value="{% if recordCount&gt;0 %}{{myquery.results.entities[0].cr9aa_refsnumexited}} {% endif %}"&gt;</v>
      </c>
    </row>
    <row r="548" spans="1:6" ht="18" x14ac:dyDescent="0.2">
      <c r="B548">
        <v>4</v>
      </c>
      <c r="C548" t="s">
        <v>791</v>
      </c>
      <c r="E548" s="26" t="s">
        <v>1456</v>
      </c>
      <c r="F548" t="str">
        <f t="shared" si="15"/>
        <v xml:space="preserve"> &lt;input class="form-control" id="cr9aa_refsblack"  type="number" value="{% if recordCount&gt;0 %}{{myquery.results.entities[0].cr9aa_refsblack}} {% endif %}"&gt;</v>
      </c>
    </row>
    <row r="549" spans="1:6" ht="18" x14ac:dyDescent="0.2">
      <c r="B549">
        <v>5</v>
      </c>
      <c r="C549" t="s">
        <v>803</v>
      </c>
      <c r="E549" s="26" t="s">
        <v>1528</v>
      </c>
      <c r="F549" t="str">
        <f t="shared" si="15"/>
        <v xml:space="preserve"> &lt;input class="form-control" id="cr9aa_refslatinoa"  type="number" value="{% if recordCount&gt;0 %}{{myquery.results.entities[0].cr9aa_refslatinoa}} {% endif %}"&gt;</v>
      </c>
    </row>
    <row r="550" spans="1:6" ht="18" x14ac:dyDescent="0.2">
      <c r="B550">
        <v>6</v>
      </c>
      <c r="C550" t="s">
        <v>804</v>
      </c>
      <c r="E550" s="26" t="s">
        <v>1526</v>
      </c>
      <c r="F550" t="str">
        <f t="shared" si="15"/>
        <v xml:space="preserve"> &lt;input class="form-control" id="cr9aa_refsasianpacificislander"  type="number" value="{% if recordCount&gt;0 %}{{myquery.results.entities[0].cr9aa_refsasianpacificislander}} {% endif %}"&gt;</v>
      </c>
    </row>
    <row r="551" spans="1:6" ht="18" x14ac:dyDescent="0.2">
      <c r="B551">
        <v>7</v>
      </c>
      <c r="C551" t="s">
        <v>794</v>
      </c>
      <c r="E551" s="26" t="s">
        <v>1468</v>
      </c>
      <c r="F551" t="str">
        <f t="shared" si="15"/>
        <v xml:space="preserve"> &lt;input class="form-control" id="cr9aa_refswhite"  type="number" value="{% if recordCount&gt;0 %}{{myquery.results.entities[0].cr9aa_refswhite}} {% endif %}"&gt;</v>
      </c>
    </row>
    <row r="552" spans="1:6" ht="18" x14ac:dyDescent="0.2">
      <c r="B552">
        <v>8</v>
      </c>
      <c r="C552" t="s">
        <v>805</v>
      </c>
      <c r="E552" s="26" t="s">
        <v>1527</v>
      </c>
      <c r="F552" t="str">
        <f t="shared" si="15"/>
        <v xml:space="preserve"> &lt;input class="form-control" id="cr9aa_refsethnicityother"  type="number" value="{% if recordCount&gt;0 %}{{myquery.results.entities[0].cr9aa_refsethnicityother}} {% endif %}"&gt;</v>
      </c>
    </row>
    <row r="553" spans="1:6" ht="18" x14ac:dyDescent="0.2">
      <c r="B553">
        <v>9</v>
      </c>
      <c r="C553" t="s">
        <v>806</v>
      </c>
      <c r="E553" s="26" t="s">
        <v>1532</v>
      </c>
      <c r="F553" t="str">
        <f t="shared" si="15"/>
        <v xml:space="preserve"> &lt;input class="form-control" id="cr9aa_refsregioncentral"  type="number" value="{% if recordCount&gt;0 %}{{myquery.results.entities[0].cr9aa_refsregioncentral}} {% endif %}"&gt;</v>
      </c>
    </row>
    <row r="554" spans="1:6" ht="18" x14ac:dyDescent="0.2">
      <c r="B554">
        <v>10</v>
      </c>
      <c r="C554" t="s">
        <v>807</v>
      </c>
      <c r="E554" s="26" t="s">
        <v>1533</v>
      </c>
      <c r="F554" t="str">
        <f t="shared" si="15"/>
        <v xml:space="preserve"> &lt;input class="form-control" id="cr9aa_refsregioneast"  type="number" value="{% if recordCount&gt;0 %}{{myquery.results.entities[0].cr9aa_refsregioneast}} {% endif %}"&gt;</v>
      </c>
    </row>
    <row r="555" spans="1:6" ht="18" x14ac:dyDescent="0.2">
      <c r="B555">
        <v>11</v>
      </c>
      <c r="C555" s="6" t="s">
        <v>784</v>
      </c>
      <c r="E555" s="26" t="s">
        <v>1465</v>
      </c>
      <c r="F555" t="str">
        <f t="shared" si="15"/>
        <v xml:space="preserve"> &lt;input class="form-control" id="cr9aa_refsnumagedgt25"  type="number" value="{% if recordCount&gt;0 %}{{myquery.results.entities[0].cr9aa_refsnumagedgt25}} {% endif %}"&gt;</v>
      </c>
    </row>
    <row r="556" spans="1:6" ht="18" x14ac:dyDescent="0.2">
      <c r="B556">
        <v>12</v>
      </c>
      <c r="C556" s="6" t="s">
        <v>785</v>
      </c>
      <c r="E556" s="26" t="s">
        <v>1461</v>
      </c>
      <c r="F556" t="str">
        <f t="shared" si="15"/>
        <v xml:space="preserve"> &lt;input class="form-control" id="cr9aa_refsnumaged2635"  type="number" value="{% if recordCount&gt;0 %}{{myquery.results.entities[0].cr9aa_refsnumaged2635}} {% endif %}"&gt;</v>
      </c>
    </row>
    <row r="557" spans="1:6" ht="18" x14ac:dyDescent="0.2">
      <c r="B557">
        <v>13</v>
      </c>
      <c r="C557" s="6" t="s">
        <v>786</v>
      </c>
      <c r="E557" s="26" t="s">
        <v>1462</v>
      </c>
      <c r="F557" t="str">
        <f t="shared" si="15"/>
        <v xml:space="preserve"> &lt;input class="form-control" id="cr9aa_refsnumaged3645"  type="number" value="{% if recordCount&gt;0 %}{{myquery.results.entities[0].cr9aa_refsnumaged3645}} {% endif %}"&gt;</v>
      </c>
    </row>
    <row r="558" spans="1:6" ht="18" x14ac:dyDescent="0.2">
      <c r="B558">
        <v>14</v>
      </c>
      <c r="C558" s="6" t="s">
        <v>787</v>
      </c>
      <c r="E558" s="26" t="s">
        <v>1463</v>
      </c>
      <c r="F558" t="str">
        <f t="shared" si="15"/>
        <v xml:space="preserve"> &lt;input class="form-control" id="cr9aa_refsnumaged4655"  type="number" value="{% if recordCount&gt;0 %}{{myquery.results.entities[0].cr9aa_refsnumaged4655}} {% endif %}"&gt;</v>
      </c>
    </row>
    <row r="559" spans="1:6" ht="18" x14ac:dyDescent="0.2">
      <c r="B559">
        <v>15</v>
      </c>
      <c r="C559" s="6" t="s">
        <v>788</v>
      </c>
      <c r="E559" s="26" t="s">
        <v>1464</v>
      </c>
      <c r="F559" t="str">
        <f t="shared" si="15"/>
        <v xml:space="preserve"> &lt;input class="form-control" id="cr9aa_refsnumaged55"  type="number" value="{% if recordCount&gt;0 %}{{myquery.results.entities[0].cr9aa_refsnumaged55}} {% endif %}"&gt;</v>
      </c>
    </row>
    <row r="560" spans="1:6" ht="18" x14ac:dyDescent="0.2">
      <c r="B560">
        <v>16</v>
      </c>
      <c r="C560" s="6" t="s">
        <v>789</v>
      </c>
      <c r="E560" s="26" t="s">
        <v>1455</v>
      </c>
      <c r="F560" t="str">
        <f t="shared" si="15"/>
        <v xml:space="preserve"> &lt;input class="form-control" id="cr9aa_refsageunknown"  type="number" value="{% if recordCount&gt;0 %}{{myquery.results.entities[0].cr9aa_refsageunknown}} {% endif %}"&gt;</v>
      </c>
    </row>
    <row r="561" spans="2:6" ht="18" x14ac:dyDescent="0.2">
      <c r="B561">
        <v>17</v>
      </c>
      <c r="C561" s="13" t="s">
        <v>808</v>
      </c>
      <c r="E561" s="26" t="s">
        <v>1534</v>
      </c>
      <c r="F561" t="str">
        <f t="shared" si="15"/>
        <v xml:space="preserve"> &lt;input class="form-control" id="cr9aa_refstierab109prob"  type="number" value="{% if recordCount&gt;0 %}{{myquery.results.entities[0].cr9aa_refstierab109prob}} {% endif %}"&gt;</v>
      </c>
    </row>
    <row r="562" spans="2:6" ht="18" x14ac:dyDescent="0.2">
      <c r="B562">
        <v>18</v>
      </c>
      <c r="C562" s="13" t="s">
        <v>809</v>
      </c>
      <c r="E562" s="26" t="s">
        <v>1539</v>
      </c>
      <c r="F562" t="str">
        <f t="shared" si="15"/>
        <v xml:space="preserve"> &lt;input class="form-control" id="cr9aa_refstierfelonyprob"  type="number" value="{% if recordCount&gt;0 %}{{myquery.results.entities[0].cr9aa_refstierfelonyprob}} {% endif %}"&gt;</v>
      </c>
    </row>
    <row r="563" spans="2:6" ht="18" x14ac:dyDescent="0.2">
      <c r="B563">
        <v>19</v>
      </c>
      <c r="C563" s="13" t="s">
        <v>810</v>
      </c>
      <c r="E563" s="26" t="s">
        <v>1540</v>
      </c>
      <c r="F563" t="str">
        <f t="shared" si="15"/>
        <v xml:space="preserve"> &lt;input class="form-control" id="cr9aa_refstierlt30daysincustreleasedwinlast3"  type="number" value="{% if recordCount&gt;0 %}{{myquery.results.entities[0].cr9aa_refstierlt30daysincustreleasedwinlast3}} {% endif %}"&gt;</v>
      </c>
    </row>
    <row r="564" spans="2:6" ht="18" x14ac:dyDescent="0.2">
      <c r="B564">
        <v>20</v>
      </c>
      <c r="C564" s="13" t="s">
        <v>811</v>
      </c>
      <c r="E564" s="26" t="s">
        <v>1535</v>
      </c>
      <c r="F564" t="str">
        <f t="shared" si="15"/>
        <v xml:space="preserve"> &lt;input class="form-control" id="cr9aa_refstiercurrawaitingtrial"  type="number" value="{% if recordCount&gt;0 %}{{myquery.results.entities[0].cr9aa_refstiercurrawaitingtrial}} {% endif %}"&gt;</v>
      </c>
    </row>
    <row r="565" spans="2:6" ht="18" x14ac:dyDescent="0.2">
      <c r="B565">
        <v>21</v>
      </c>
      <c r="C565" s="13" t="s">
        <v>812</v>
      </c>
      <c r="E565" s="26" t="s">
        <v>1537</v>
      </c>
      <c r="F565" t="str">
        <f t="shared" si="15"/>
        <v xml:space="preserve"> &lt;input class="form-control" id="cr9aa_refstiercurronctprob"  type="number" value="{% if recordCount&gt;0 %}{{myquery.results.entities[0].cr9aa_refstiercurronctprob}} {% endif %}"&gt;</v>
      </c>
    </row>
    <row r="566" spans="2:6" ht="18" x14ac:dyDescent="0.2">
      <c r="B566">
        <v>22</v>
      </c>
      <c r="C566" s="13" t="s">
        <v>813</v>
      </c>
      <c r="E566" s="26" t="s">
        <v>1543</v>
      </c>
      <c r="F566" t="str">
        <f t="shared" si="15"/>
        <v xml:space="preserve"> &lt;input class="form-control" id="cr9aa_refstierspecctprobbehavioraldvdrug"  type="number" value="{% if recordCount&gt;0 %}{{myquery.results.entities[0].cr9aa_refstierspecctprobbehavioraldvdrug}} {% endif %}"&gt;</v>
      </c>
    </row>
    <row r="567" spans="2:6" ht="18" x14ac:dyDescent="0.2">
      <c r="B567">
        <v>23</v>
      </c>
      <c r="C567" s="13" t="s">
        <v>814</v>
      </c>
      <c r="E567" s="26" t="s">
        <v>1538</v>
      </c>
      <c r="F567" t="str">
        <f t="shared" si="15"/>
        <v xml:space="preserve"> &lt;input class="form-control" id="cr9aa_refstiercurronparole"  type="number" value="{% if recordCount&gt;0 %}{{myquery.results.entities[0].cr9aa_refstiercurronparole}} {% endif %}"&gt;</v>
      </c>
    </row>
    <row r="568" spans="2:6" ht="18" x14ac:dyDescent="0.2">
      <c r="B568">
        <v>24</v>
      </c>
      <c r="C568" s="13" t="s">
        <v>815</v>
      </c>
      <c r="E568" s="26" t="s">
        <v>1536</v>
      </c>
      <c r="F568" t="str">
        <f t="shared" si="15"/>
        <v xml:space="preserve"> &lt;input class="form-control" id="cr9aa_refstiercurrincust"  type="number" value="{% if recordCount&gt;0 %}{{myquery.results.entities[0].cr9aa_refstiercurrincust}} {% endif %}"&gt;</v>
      </c>
    </row>
    <row r="569" spans="2:6" ht="18" x14ac:dyDescent="0.2">
      <c r="B569">
        <v>25</v>
      </c>
      <c r="C569" s="13" t="s">
        <v>816</v>
      </c>
      <c r="E569" s="26" t="s">
        <v>1542</v>
      </c>
      <c r="F569" t="str">
        <f t="shared" si="15"/>
        <v xml:space="preserve"> &lt;input class="form-control" id="cr9aa_refstieroutjurisdiction"  type="number" value="{% if recordCount&gt;0 %}{{myquery.results.entities[0].cr9aa_refstieroutjurisdiction}} {% endif %}"&gt;</v>
      </c>
    </row>
    <row r="570" spans="2:6" ht="18" x14ac:dyDescent="0.2">
      <c r="B570">
        <v>26</v>
      </c>
      <c r="C570" s="13" t="s">
        <v>817</v>
      </c>
      <c r="E570" s="26" t="s">
        <v>1541</v>
      </c>
      <c r="F570" t="str">
        <f t="shared" si="15"/>
        <v xml:space="preserve"> &lt;input class="form-control" id="cr9aa_refstiernonetheabove"  type="number" value="{% if recordCount&gt;0 %}{{myquery.results.entities[0].cr9aa_refstiernonetheabove}} {% endif %}"&gt;</v>
      </c>
    </row>
    <row r="571" spans="2:6" ht="18" x14ac:dyDescent="0.2">
      <c r="B571">
        <v>27</v>
      </c>
      <c r="C571" t="s">
        <v>668</v>
      </c>
      <c r="E571" s="26" t="s">
        <v>1513</v>
      </c>
      <c r="F571" t="str">
        <f t="shared" si="15"/>
        <v xml:space="preserve"> &lt;input class="form-control" id="cr9aa_outcomesnumactiveparts"  type="number" value="{% if recordCount&gt;0 %}{{myquery.results.entities[0].cr9aa_outcomesnumactiveparts}} {% endif %}"&gt;</v>
      </c>
    </row>
    <row r="572" spans="2:6" ht="18" x14ac:dyDescent="0.2">
      <c r="B572">
        <v>28</v>
      </c>
      <c r="C572" t="s">
        <v>247</v>
      </c>
      <c r="E572" s="26" t="s">
        <v>1514</v>
      </c>
      <c r="F572" t="str">
        <f t="shared" si="15"/>
        <v xml:space="preserve"> &lt;input class="form-control" id="cr9aa_outcomesnumcontactedincust"  type="number" value="{% if recordCount&gt;0 %}{{myquery.results.entities[0].cr9aa_outcomesnumcontactedincust}} {% endif %}"&gt;</v>
      </c>
    </row>
    <row r="573" spans="2:6" ht="18" x14ac:dyDescent="0.2">
      <c r="B573">
        <v>29</v>
      </c>
      <c r="C573" t="s">
        <v>253</v>
      </c>
      <c r="E573" s="26" t="s">
        <v>1519</v>
      </c>
      <c r="F573" t="str">
        <f t="shared" si="15"/>
        <v xml:space="preserve"> &lt;input class="form-control" id="cr9aa_outcomesnumenrolledinwestprog"  type="number" value="{% if recordCount&gt;0 %}{{myquery.results.entities[0].cr9aa_outcomesnumenrolledinwestprog}} {% endif %}"&gt;</v>
      </c>
    </row>
    <row r="574" spans="2:6" ht="18" x14ac:dyDescent="0.2">
      <c r="B574">
        <v>30</v>
      </c>
      <c r="C574" t="s">
        <v>315</v>
      </c>
      <c r="E574" s="26" t="s">
        <v>1520</v>
      </c>
      <c r="F574" t="str">
        <f t="shared" si="15"/>
        <v xml:space="preserve"> &lt;input class="form-control" id="cr9aa_outcomesnumwisppriorrelease"  type="number" value="{% if recordCount&gt;0 %}{{myquery.results.entities[0].cr9aa_outcomesnumwisppriorrelease}} {% endif %}"&gt;</v>
      </c>
    </row>
    <row r="575" spans="2:6" ht="18" x14ac:dyDescent="0.2">
      <c r="B575">
        <v>31</v>
      </c>
      <c r="C575" t="s">
        <v>1498</v>
      </c>
      <c r="E575" s="26" t="s">
        <v>1516</v>
      </c>
      <c r="F575" t="str">
        <f t="shared" si="15"/>
        <v xml:space="preserve"> &lt;input class="form-control" id="cr9aa_outcomesnumenrolledinatleast1svc"  type="number" value="{% if recordCount&gt;0 %}{{myquery.results.entities[0].cr9aa_outcomesnumenrolledinatleast1svc}} {% endif %}"&gt;</v>
      </c>
    </row>
    <row r="576" spans="2:6" ht="18" x14ac:dyDescent="0.2">
      <c r="B576">
        <v>32</v>
      </c>
      <c r="C576" t="s">
        <v>271</v>
      </c>
      <c r="E576" s="26" t="s">
        <v>1517</v>
      </c>
      <c r="F576" t="str">
        <f t="shared" si="15"/>
        <v xml:space="preserve"> &lt;input class="form-control" id="cr9aa_outcomesnumenrolledinatleast2svcs"  type="number" value="{% if recordCount&gt;0 %}{{myquery.results.entities[0].cr9aa_outcomesnumenrolledinatleast2svcs}} {% endif %}"&gt;</v>
      </c>
    </row>
    <row r="577" spans="1:6" ht="18" x14ac:dyDescent="0.2">
      <c r="B577">
        <v>33</v>
      </c>
      <c r="C577" t="s">
        <v>272</v>
      </c>
      <c r="E577" s="26" t="s">
        <v>1518</v>
      </c>
      <c r="F577" t="str">
        <f t="shared" si="15"/>
        <v xml:space="preserve"> &lt;input class="form-control" id="cr9aa_outcomesnumenrolledinatleast3svcs"  type="number" value="{% if recordCount&gt;0 %}{{myquery.results.entities[0].cr9aa_outcomesnumenrolledinatleast3svcs}} {% endif %}"&gt;</v>
      </c>
    </row>
    <row r="578" spans="1:6" ht="18" x14ac:dyDescent="0.2">
      <c r="B578">
        <v>34</v>
      </c>
      <c r="C578" t="s">
        <v>252</v>
      </c>
      <c r="E578" s="26" t="s">
        <v>465</v>
      </c>
      <c r="F578" t="str">
        <f t="shared" si="15"/>
        <v xml:space="preserve"> &lt;input class="form-control" id="cr9aa_outcomesnumsuccessfullycompletedprog"  type="number" value="{% if recordCount&gt;0 %}{{myquery.results.entities[0].cr9aa_outcomesnumsuccessfullycompletedprog}} {% endif %}"&gt;</v>
      </c>
    </row>
    <row r="579" spans="1:6" ht="18" x14ac:dyDescent="0.2">
      <c r="B579">
        <v>35</v>
      </c>
      <c r="C579" t="s">
        <v>254</v>
      </c>
      <c r="E579" s="26" t="s">
        <v>1515</v>
      </c>
      <c r="F579" t="str">
        <f t="shared" si="15"/>
        <v xml:space="preserve"> &lt;input class="form-control" id="cr9aa_outcomesnumdidnotcompleteprog"  type="number" value="{% if recordCount&gt;0 %}{{myquery.results.entities[0].cr9aa_outcomesnumdidnotcompleteprog}} {% endif %}"&gt;</v>
      </c>
    </row>
    <row r="580" spans="1:6" ht="18" x14ac:dyDescent="0.2">
      <c r="B580">
        <v>36</v>
      </c>
      <c r="C580" t="s">
        <v>316</v>
      </c>
      <c r="E580" s="26" t="s">
        <v>1523</v>
      </c>
      <c r="F580" t="str">
        <f t="shared" si="15"/>
        <v xml:space="preserve"> &lt;input class="form-control" id="cr9aa_reasonsforincompletefailmeetprogreqs"  type="number" value="{% if recordCount&gt;0 %}{{myquery.results.entities[0].cr9aa_reasonsforincompletefailmeetprogreqs}} {% endif %}"&gt;</v>
      </c>
    </row>
    <row r="581" spans="1:6" ht="18" x14ac:dyDescent="0.2">
      <c r="B581">
        <v>37</v>
      </c>
      <c r="C581" t="s">
        <v>1508</v>
      </c>
      <c r="E581" s="26" t="s">
        <v>1522</v>
      </c>
      <c r="F581" t="str">
        <f t="shared" si="15"/>
        <v xml:space="preserve"> &lt;input class="form-control" id="cr9aa_reasonsforincompleteduectcriminvolvement"  type="number" value="{% if recordCount&gt;0 %}{{myquery.results.entities[0].cr9aa_reasonsforincompleteduectcriminvolvement}} {% endif %}"&gt;</v>
      </c>
    </row>
    <row r="582" spans="1:6" ht="18" x14ac:dyDescent="0.2">
      <c r="B582">
        <v>38</v>
      </c>
      <c r="C582" t="s">
        <v>435</v>
      </c>
      <c r="E582" s="26" t="s">
        <v>1524</v>
      </c>
      <c r="F582" t="str">
        <f t="shared" si="15"/>
        <v xml:space="preserve"> &lt;input class="form-control" id="cr9aa_reasonsforincompletelackengage"  type="number" value="{% if recordCount&gt;0 %}{{myquery.results.entities[0].cr9aa_reasonsforincompletelackengage}} {% endif %}"&gt;</v>
      </c>
    </row>
    <row r="583" spans="1:6" ht="18" x14ac:dyDescent="0.2">
      <c r="B583">
        <v>39</v>
      </c>
      <c r="C583" t="s">
        <v>52</v>
      </c>
      <c r="E583" s="26" t="s">
        <v>1521</v>
      </c>
      <c r="F583" t="str">
        <f t="shared" si="15"/>
        <v xml:space="preserve"> &lt;input class="form-control" id="cr9aa_reasonsforincompleteabsconding"  type="number" value="{% if recordCount&gt;0 %}{{myquery.results.entities[0].cr9aa_reasonsforincompleteabsconding}} {% endif %}"&gt;</v>
      </c>
    </row>
    <row r="584" spans="1:6" ht="18" x14ac:dyDescent="0.2">
      <c r="B584">
        <v>40</v>
      </c>
      <c r="C584" t="s">
        <v>1500</v>
      </c>
      <c r="E584" s="26" t="s">
        <v>1525</v>
      </c>
      <c r="F584" t="str">
        <f t="shared" si="15"/>
        <v xml:space="preserve"> &lt;input class="form-control" id="cr9aa_reasonsforincompleterelocationcasexfer"  type="number" value="{% if recordCount&gt;0 %}{{myquery.results.entities[0].cr9aa_reasonsforincompleterelocationcasexfer}} {% endif %}"&gt;</v>
      </c>
    </row>
    <row r="585" spans="1:6" ht="18" x14ac:dyDescent="0.2">
      <c r="A585" t="s">
        <v>53</v>
      </c>
      <c r="B585">
        <v>1</v>
      </c>
      <c r="C585" s="17" t="s">
        <v>818</v>
      </c>
      <c r="E585" s="26" t="s">
        <v>1778</v>
      </c>
      <c r="F585" t="str">
        <f>_xlfn.CONCAT($A$1,E585,$B$1,E585,$C$1)</f>
        <v xml:space="preserve"> &lt;input class="form-control" id="cr9aa_numrefstal"  type="number" value="{% if recordCount&gt;0 %}{{myquery.results.entities[0].cr9aa_numrefstal}} {% endif %}"&gt;</v>
      </c>
    </row>
    <row r="586" spans="1:6" ht="18" x14ac:dyDescent="0.2">
      <c r="B586">
        <v>2</v>
      </c>
      <c r="C586" s="17" t="s">
        <v>819</v>
      </c>
      <c r="E586" s="26" t="s">
        <v>1191</v>
      </c>
      <c r="F586" t="str">
        <f>_xlfn.CONCAT($A$1,E586,$B$1,E586,$C$1)</f>
        <v xml:space="preserve"> &lt;input class="form-control" id="cr9aa_numab109refs"  type="number" value="{% if recordCount&gt;0 %}{{myquery.results.entities[0].cr9aa_numab109refs}} {% endif %}"&gt;</v>
      </c>
    </row>
    <row r="587" spans="1:6" ht="18" x14ac:dyDescent="0.2">
      <c r="B587">
        <v>3</v>
      </c>
      <c r="C587" s="17" t="s">
        <v>820</v>
      </c>
      <c r="E587" s="26" t="s">
        <v>1192</v>
      </c>
      <c r="F587" t="str">
        <f>_xlfn.CONCAT($A$1,E587,$B$1,E587,$C$1)</f>
        <v xml:space="preserve"> &lt;input class="form-control" id="cr9aa_numnonab109refs"  type="number" value="{% if recordCount&gt;0 %}{{myquery.results.entities[0].cr9aa_numnonab109refs}} {% endif %}"&gt;</v>
      </c>
    </row>
    <row r="588" spans="1:6" ht="18" x14ac:dyDescent="0.2">
      <c r="B588">
        <v>4</v>
      </c>
      <c r="C588" s="17" t="s">
        <v>821</v>
      </c>
      <c r="E588" s="26" t="s">
        <v>1781</v>
      </c>
      <c r="F588" t="str">
        <f>_xlfn.CONCAT($A$1,E588,$B$1,E588,$C$1)</f>
        <v xml:space="preserve"> &lt;input class="form-control" id="cr9aa_refsnumscreenedandacceptedforhousingsvcs"  type="number" value="{% if recordCount&gt;0 %}{{myquery.results.entities[0].cr9aa_refsnumscreenedandacceptedforhousingsvcs}} {% endif %}"&gt;</v>
      </c>
    </row>
    <row r="589" spans="1:6" ht="18" x14ac:dyDescent="0.2">
      <c r="B589">
        <v>5</v>
      </c>
      <c r="C589" s="17" t="s">
        <v>822</v>
      </c>
      <c r="E589" s="27" t="s">
        <v>1790</v>
      </c>
      <c r="F589" t="str">
        <f>_xlfn.CONCAT($A$1,E589,$B$1,E589,$C$1)</f>
        <v xml:space="preserve"> &lt;input class="form-control" id="cr9aa_refsnumscreenedandineligibleforhousingsvc"  type="number" value="{% if recordCount&gt;0 %}{{myquery.results.entities[0].cr9aa_refsnumscreenedandineligibleforhousingsvc}} {% endif %}"&gt;</v>
      </c>
    </row>
    <row r="590" spans="1:6" ht="18" x14ac:dyDescent="0.2">
      <c r="B590">
        <v>6</v>
      </c>
      <c r="C590" s="17" t="s">
        <v>338</v>
      </c>
      <c r="E590" s="27" t="s">
        <v>1788</v>
      </c>
      <c r="F590" t="str">
        <f>_xlfn.CONCAT($A$1,E590,$B$1,E590,$C$1)</f>
        <v xml:space="preserve"> &lt;input class="form-control" id="cr9aa_newenrollmen"  type="number" value="{% if recordCount&gt;0 %}{{myquery.results.entities[0].cr9aa_newenrollmen}} {% endif %}"&gt;</v>
      </c>
    </row>
    <row r="591" spans="1:6" ht="18" x14ac:dyDescent="0.2">
      <c r="B591">
        <v>7</v>
      </c>
      <c r="C591" s="17" t="s">
        <v>339</v>
      </c>
      <c r="E591" s="27" t="s">
        <v>1789</v>
      </c>
      <c r="F591" t="str">
        <f>_xlfn.CONCAT($A$1,E591,$B$1,E591,$C$1)</f>
        <v xml:space="preserve"> &lt;input class="form-control" id="cr9aa_newenrollwomen"  type="number" value="{% if recordCount&gt;0 %}{{myquery.results.entities[0].cr9aa_newenrollwomen}} {% endif %}"&gt;</v>
      </c>
    </row>
    <row r="592" spans="1:6" ht="18" x14ac:dyDescent="0.2">
      <c r="B592">
        <v>8</v>
      </c>
      <c r="C592" s="17" t="s">
        <v>340</v>
      </c>
      <c r="E592" s="26" t="s">
        <v>1771</v>
      </c>
      <c r="F592" t="str">
        <f>_xlfn.CONCAT($A$1,E592,$B$1,E592,$C$1)</f>
        <v xml:space="preserve"> &lt;input class="form-control" id="cr9aa_newenrollnumafricanamerican"  type="number" value="{% if recordCount&gt;0 %}{{myquery.results.entities[0].cr9aa_newenrollnumafricanamerican}} {% endif %}"&gt;</v>
      </c>
    </row>
    <row r="593" spans="2:6" ht="18" x14ac:dyDescent="0.2">
      <c r="B593">
        <v>9</v>
      </c>
      <c r="C593" s="17" t="s">
        <v>341</v>
      </c>
      <c r="E593" s="26" t="s">
        <v>1773</v>
      </c>
      <c r="F593" t="str">
        <f>_xlfn.CONCAT($A$1,E593,$B$1,E593,$C$1)</f>
        <v xml:space="preserve"> &lt;input class="form-control" id="cr9aa_newenrollnumlatino"  type="number" value="{% if recordCount&gt;0 %}{{myquery.results.entities[0].cr9aa_newenrollnumlatino}} {% endif %}"&gt;</v>
      </c>
    </row>
    <row r="594" spans="2:6" ht="18" x14ac:dyDescent="0.2">
      <c r="B594">
        <v>10</v>
      </c>
      <c r="C594" s="17" t="s">
        <v>342</v>
      </c>
      <c r="E594" s="26" t="s">
        <v>1590</v>
      </c>
      <c r="F594" t="str">
        <f>_xlfn.CONCAT($A$1,E594,$B$1,E594,$C$1)</f>
        <v xml:space="preserve"> &lt;input class="form-control" id="cr9aa_newenrollnumasian"  type="number" value="{% if recordCount&gt;0 %}{{myquery.results.entities[0].cr9aa_newenrollnumasian}} {% endif %}"&gt;</v>
      </c>
    </row>
    <row r="595" spans="2:6" ht="18" x14ac:dyDescent="0.2">
      <c r="B595">
        <v>11</v>
      </c>
      <c r="C595" s="17" t="s">
        <v>343</v>
      </c>
      <c r="E595" s="26" t="s">
        <v>1599</v>
      </c>
      <c r="F595" t="str">
        <f>_xlfn.CONCAT($A$1,E595,$B$1,E595,$C$1)</f>
        <v xml:space="preserve"> &lt;input class="form-control" id="cr9aa_newenrollnumwhite"  type="number" value="{% if recordCount&gt;0 %}{{myquery.results.entities[0].cr9aa_newenrollnumwhite}} {% endif %}"&gt;</v>
      </c>
    </row>
    <row r="596" spans="2:6" ht="18" x14ac:dyDescent="0.2">
      <c r="B596">
        <v>12</v>
      </c>
      <c r="C596" s="17" t="s">
        <v>344</v>
      </c>
      <c r="E596" s="26" t="s">
        <v>1772</v>
      </c>
      <c r="F596" t="str">
        <f>_xlfn.CONCAT($A$1,E596,$B$1,E596,$C$1)</f>
        <v xml:space="preserve"> &lt;input class="form-control" id="cr9aa_newenrollnumethnicityotherunknown"  type="number" value="{% if recordCount&gt;0 %}{{myquery.results.entities[0].cr9aa_newenrollnumethnicityotherunknown}} {% endif %}"&gt;</v>
      </c>
    </row>
    <row r="597" spans="2:6" ht="18" x14ac:dyDescent="0.2">
      <c r="B597">
        <v>13</v>
      </c>
      <c r="C597" s="17" t="s">
        <v>345</v>
      </c>
      <c r="E597" s="26" t="s">
        <v>1589</v>
      </c>
      <c r="F597" t="str">
        <f>_xlfn.CONCAT($A$1,E597,$B$1,E597,$C$1)</f>
        <v xml:space="preserve"> &lt;input class="form-control" id="cr9aa_newenrollnumagedgt25"  type="number" value="{% if recordCount&gt;0 %}{{myquery.results.entities[0].cr9aa_newenrollnumagedgt25}} {% endif %}"&gt;</v>
      </c>
    </row>
    <row r="598" spans="2:6" ht="18" x14ac:dyDescent="0.2">
      <c r="B598">
        <v>14</v>
      </c>
      <c r="C598" s="17" t="s">
        <v>346</v>
      </c>
      <c r="E598" s="26" t="s">
        <v>1585</v>
      </c>
      <c r="F598" t="str">
        <f>_xlfn.CONCAT($A$1,E598,$B$1,E598,$C$1)</f>
        <v xml:space="preserve"> &lt;input class="form-control" id="cr9aa_newenrollnumaged2635"  type="number" value="{% if recordCount&gt;0 %}{{myquery.results.entities[0].cr9aa_newenrollnumaged2635}} {% endif %}"&gt;</v>
      </c>
    </row>
    <row r="599" spans="2:6" ht="18" x14ac:dyDescent="0.2">
      <c r="B599">
        <v>15</v>
      </c>
      <c r="C599" s="17" t="s">
        <v>347</v>
      </c>
      <c r="E599" s="26" t="s">
        <v>1586</v>
      </c>
      <c r="F599" t="str">
        <f>_xlfn.CONCAT($A$1,E599,$B$1,E599,$C$1)</f>
        <v xml:space="preserve"> &lt;input class="form-control" id="cr9aa_newenrollnumaged3645"  type="number" value="{% if recordCount&gt;0 %}{{myquery.results.entities[0].cr9aa_newenrollnumaged3645}} {% endif %}"&gt;</v>
      </c>
    </row>
    <row r="600" spans="2:6" ht="18" x14ac:dyDescent="0.2">
      <c r="B600">
        <v>16</v>
      </c>
      <c r="C600" s="17" t="s">
        <v>348</v>
      </c>
      <c r="E600" s="26" t="s">
        <v>1587</v>
      </c>
      <c r="F600" t="str">
        <f>_xlfn.CONCAT($A$1,E600,$B$1,E600,$C$1)</f>
        <v xml:space="preserve"> &lt;input class="form-control" id="cr9aa_newenrollnumaged4655"  type="number" value="{% if recordCount&gt;0 %}{{myquery.results.entities[0].cr9aa_newenrollnumaged4655}} {% endif %}"&gt;</v>
      </c>
    </row>
    <row r="601" spans="2:6" ht="18" x14ac:dyDescent="0.2">
      <c r="B601">
        <v>17</v>
      </c>
      <c r="C601" s="17" t="s">
        <v>349</v>
      </c>
      <c r="E601" s="26" t="s">
        <v>1588</v>
      </c>
      <c r="F601" t="str">
        <f>_xlfn.CONCAT($A$1,E601,$B$1,E601,$C$1)</f>
        <v xml:space="preserve"> &lt;input class="form-control" id="cr9aa_newenrollnumaged55"  type="number" value="{% if recordCount&gt;0 %}{{myquery.results.entities[0].cr9aa_newenrollnumaged55}} {% endif %}"&gt;</v>
      </c>
    </row>
    <row r="602" spans="2:6" ht="18" x14ac:dyDescent="0.2">
      <c r="B602">
        <v>18</v>
      </c>
      <c r="C602" s="17" t="s">
        <v>350</v>
      </c>
      <c r="E602" s="26" t="s">
        <v>1584</v>
      </c>
      <c r="F602" t="str">
        <f>_xlfn.CONCAT($A$1,E602,$B$1,E602,$C$1)</f>
        <v xml:space="preserve"> &lt;input class="form-control" id="cr9aa_newenrollageunknown"  type="number" value="{% if recordCount&gt;0 %}{{myquery.results.entities[0].cr9aa_newenrollageunknown}} {% endif %}"&gt;</v>
      </c>
    </row>
    <row r="603" spans="2:6" ht="18" x14ac:dyDescent="0.2">
      <c r="B603">
        <v>19</v>
      </c>
      <c r="C603" s="17" t="s">
        <v>351</v>
      </c>
      <c r="E603" s="26" t="s">
        <v>1776</v>
      </c>
      <c r="F603" t="str">
        <f>_xlfn.CONCAT($A$1,E603,$B$1,E603,$C$1)</f>
        <v xml:space="preserve"> &lt;input class="form-control" id="cr9aa_newenrollwest"  type="number" value="{% if recordCount&gt;0 %}{{myquery.results.entities[0].cr9aa_newenrollwest}} {% endif %}"&gt;</v>
      </c>
    </row>
    <row r="604" spans="2:6" ht="18" x14ac:dyDescent="0.2">
      <c r="B604">
        <v>20</v>
      </c>
      <c r="C604" s="17" t="s">
        <v>352</v>
      </c>
      <c r="E604" s="26" t="s">
        <v>1762</v>
      </c>
      <c r="F604" t="str">
        <f>_xlfn.CONCAT($A$1,E604,$B$1,E604,$C$1)</f>
        <v xml:space="preserve"> &lt;input class="form-control" id="cr9aa_newenrollcentral"  type="number" value="{% if recordCount&gt;0 %}{{myquery.results.entities[0].cr9aa_newenrollcentral}} {% endif %}"&gt;</v>
      </c>
    </row>
    <row r="605" spans="2:6" ht="18" x14ac:dyDescent="0.2">
      <c r="B605">
        <v>21</v>
      </c>
      <c r="C605" s="17" t="s">
        <v>353</v>
      </c>
      <c r="E605" s="26" t="s">
        <v>1767</v>
      </c>
      <c r="F605" t="str">
        <f>_xlfn.CONCAT($A$1,E605,$B$1,E605,$C$1)</f>
        <v xml:space="preserve"> &lt;input class="form-control" id="cr9aa_newenrolleast"  type="number" value="{% if recordCount&gt;0 %}{{myquery.results.entities[0].cr9aa_newenrolleast}} {% endif %}"&gt;</v>
      </c>
    </row>
    <row r="606" spans="2:6" ht="18" x14ac:dyDescent="0.2">
      <c r="B606">
        <v>22</v>
      </c>
      <c r="C606" s="17" t="s">
        <v>354</v>
      </c>
      <c r="E606" s="26" t="s">
        <v>1761</v>
      </c>
      <c r="F606" t="str">
        <f>_xlfn.CONCAT($A$1,E606,$B$1,E606,$C$1)</f>
        <v xml:space="preserve"> &lt;input class="form-control" id="cr9aa_newenrollab109prob"  type="number" value="{% if recordCount&gt;0 %}{{myquery.results.entities[0].cr9aa_newenrollab109prob}} {% endif %}"&gt;</v>
      </c>
    </row>
    <row r="607" spans="2:6" ht="18" x14ac:dyDescent="0.2">
      <c r="B607">
        <v>23</v>
      </c>
      <c r="C607" s="17" t="s">
        <v>355</v>
      </c>
      <c r="E607" s="26" t="s">
        <v>1768</v>
      </c>
      <c r="F607" t="str">
        <f>_xlfn.CONCAT($A$1,E607,$B$1,E607,$C$1)</f>
        <v xml:space="preserve"> &lt;input class="form-control" id="cr9aa_newenrollfelonyprob"  type="number" value="{% if recordCount&gt;0 %}{{myquery.results.entities[0].cr9aa_newenrollfelonyprob}} {% endif %}"&gt;</v>
      </c>
    </row>
    <row r="608" spans="2:6" ht="18" x14ac:dyDescent="0.2">
      <c r="B608">
        <v>24</v>
      </c>
      <c r="C608" s="17" t="s">
        <v>356</v>
      </c>
      <c r="E608" s="26" t="s">
        <v>1769</v>
      </c>
      <c r="F608" t="str">
        <f>_xlfn.CONCAT($A$1,E608,$B$1,E608,$C$1)</f>
        <v xml:space="preserve"> &lt;input class="form-control" id="cr9aa_newenrolllt30daysincustreleasedwinlast3"  type="number" value="{% if recordCount&gt;0 %}{{myquery.results.entities[0].cr9aa_newenrolllt30daysincustreleasedwinlast3}} {% endif %}"&gt;</v>
      </c>
    </row>
    <row r="609" spans="2:6" ht="18" x14ac:dyDescent="0.2">
      <c r="B609">
        <v>25</v>
      </c>
      <c r="C609" s="17" t="s">
        <v>357</v>
      </c>
      <c r="E609" s="26" t="s">
        <v>1763</v>
      </c>
      <c r="F609" t="str">
        <f>_xlfn.CONCAT($A$1,E609,$B$1,E609,$C$1)</f>
        <v xml:space="preserve"> &lt;input class="form-control" id="cr9aa_newenrollcurrawaitingtrial"  type="number" value="{% if recordCount&gt;0 %}{{myquery.results.entities[0].cr9aa_newenrollcurrawaitingtrial}} {% endif %}"&gt;</v>
      </c>
    </row>
    <row r="610" spans="2:6" ht="18" x14ac:dyDescent="0.2">
      <c r="B610">
        <v>26</v>
      </c>
      <c r="C610" s="17" t="s">
        <v>358</v>
      </c>
      <c r="E610" s="26" t="s">
        <v>1765</v>
      </c>
      <c r="F610" t="str">
        <f>_xlfn.CONCAT($A$1,E610,$B$1,E610,$C$1)</f>
        <v xml:space="preserve"> &lt;input class="form-control" id="cr9aa_newenrollcurronctprob"  type="number" value="{% if recordCount&gt;0 %}{{myquery.results.entities[0].cr9aa_newenrollcurronctprob}} {% endif %}"&gt;</v>
      </c>
    </row>
    <row r="611" spans="2:6" ht="18" x14ac:dyDescent="0.2">
      <c r="B611">
        <v>27</v>
      </c>
      <c r="C611" s="17" t="s">
        <v>359</v>
      </c>
      <c r="E611" s="26" t="s">
        <v>1775</v>
      </c>
      <c r="F611" t="str">
        <f>_xlfn.CONCAT($A$1,E611,$B$1,E611,$C$1)</f>
        <v xml:space="preserve"> &lt;input class="form-control" id="cr9aa_newenrollspecctprobbehavioraldvdrug"  type="number" value="{% if recordCount&gt;0 %}{{myquery.results.entities[0].cr9aa_newenrollspecctprobbehavioraldvdrug}} {% endif %}"&gt;</v>
      </c>
    </row>
    <row r="612" spans="2:6" ht="18" x14ac:dyDescent="0.2">
      <c r="B612">
        <v>28</v>
      </c>
      <c r="C612" s="17" t="s">
        <v>360</v>
      </c>
      <c r="E612" s="26" t="s">
        <v>1766</v>
      </c>
      <c r="F612" t="str">
        <f>_xlfn.CONCAT($A$1,E612,$B$1,E612,$C$1)</f>
        <v xml:space="preserve"> &lt;input class="form-control" id="cr9aa_newenrollcurronparole"  type="number" value="{% if recordCount&gt;0 %}{{myquery.results.entities[0].cr9aa_newenrollcurronparole}} {% endif %}"&gt;</v>
      </c>
    </row>
    <row r="613" spans="2:6" ht="18" x14ac:dyDescent="0.2">
      <c r="B613">
        <v>29</v>
      </c>
      <c r="C613" s="17" t="s">
        <v>361</v>
      </c>
      <c r="E613" s="26" t="s">
        <v>1764</v>
      </c>
      <c r="F613" t="str">
        <f>_xlfn.CONCAT($A$1,E613,$B$1,E613,$C$1)</f>
        <v xml:space="preserve"> &lt;input class="form-control" id="cr9aa_newenrollcurrincust"  type="number" value="{% if recordCount&gt;0 %}{{myquery.results.entities[0].cr9aa_newenrollcurrincust}} {% endif %}"&gt;</v>
      </c>
    </row>
    <row r="614" spans="2:6" ht="18" x14ac:dyDescent="0.2">
      <c r="B614">
        <v>30</v>
      </c>
      <c r="C614" s="17" t="s">
        <v>437</v>
      </c>
      <c r="E614" s="26" t="s">
        <v>1774</v>
      </c>
      <c r="F614" t="str">
        <f>_xlfn.CONCAT($A$1,E614,$B$1,E614,$C$1)</f>
        <v xml:space="preserve"> &lt;input class="form-control" id="cr9aa_newenrolloutjurisdiction"  type="number" value="{% if recordCount&gt;0 %}{{myquery.results.entities[0].cr9aa_newenrolloutjurisdiction}} {% endif %}"&gt;</v>
      </c>
    </row>
    <row r="615" spans="2:6" ht="18" x14ac:dyDescent="0.2">
      <c r="B615">
        <v>31</v>
      </c>
      <c r="C615" s="17" t="s">
        <v>438</v>
      </c>
      <c r="E615" s="26" t="s">
        <v>1770</v>
      </c>
      <c r="F615" t="str">
        <f>_xlfn.CONCAT($A$1,E615,$B$1,E615,$C$1)</f>
        <v xml:space="preserve"> &lt;input class="form-control" id="cr9aa_newenrollnonetheabove"  type="number" value="{% if recordCount&gt;0 %}{{myquery.results.entities[0].cr9aa_newenrollnonetheabove}} {% endif %}"&gt;</v>
      </c>
    </row>
    <row r="616" spans="2:6" ht="18" x14ac:dyDescent="0.2">
      <c r="B616">
        <v>32</v>
      </c>
      <c r="C616" s="17" t="s">
        <v>362</v>
      </c>
      <c r="E616" s="26" t="s">
        <v>1736</v>
      </c>
      <c r="F616" t="str">
        <f>_xlfn.CONCAT($A$1,E616,$B$1,E616,$C$1)</f>
        <v xml:space="preserve"> &lt;input class="form-control" id="cr9aa_allenrollhousinghousingnumcurrhoused"  type="number" value="{% if recordCount&gt;0 %}{{myquery.results.entities[0].cr9aa_allenrollhousinghousingnumcurrhoused}} {% endif %}"&gt;</v>
      </c>
    </row>
    <row r="617" spans="2:6" ht="18" x14ac:dyDescent="0.2">
      <c r="B617">
        <v>33</v>
      </c>
      <c r="C617" s="17" t="s">
        <v>1714</v>
      </c>
      <c r="E617" s="26" t="s">
        <v>1737</v>
      </c>
      <c r="F617" t="str">
        <f>_xlfn.CONCAT($A$1,E617,$B$1,E617,$C$1)</f>
        <v xml:space="preserve"> &lt;input class="form-control" id="cr9aa_allenrollhousingnumreceivingcasemgmtsvcs"  type="number" value="{% if recordCount&gt;0 %}{{myquery.results.entities[0].cr9aa_allenrollhousingnumreceivingcasemgmtsvcs}} {% endif %}"&gt;</v>
      </c>
    </row>
    <row r="618" spans="2:6" ht="18" x14ac:dyDescent="0.2">
      <c r="B618">
        <v>34</v>
      </c>
      <c r="C618" s="17" t="s">
        <v>1718</v>
      </c>
      <c r="E618" s="26" t="s">
        <v>1746</v>
      </c>
      <c r="F618" t="str">
        <f>_xlfn.CONCAT($A$1,E618,$B$1,E618,$C$1)</f>
        <v xml:space="preserve"> &lt;input class="form-control" id="cr9aa_allenrolllentimehousednumhoused4mos"  type="number" value="{% if recordCount&gt;0 %}{{myquery.results.entities[0].cr9aa_allenrolllentimehousednumhoused4mos}} {% endif %}"&gt;</v>
      </c>
    </row>
    <row r="619" spans="2:6" ht="18" x14ac:dyDescent="0.2">
      <c r="B619">
        <v>35</v>
      </c>
      <c r="C619" s="17" t="s">
        <v>1719</v>
      </c>
      <c r="E619" s="26" t="s">
        <v>1745</v>
      </c>
      <c r="F619" t="str">
        <f>_xlfn.CONCAT($A$1,E619,$B$1,E619,$C$1)</f>
        <v xml:space="preserve"> &lt;input class="form-control" id="cr9aa_allenrolllentimehousednumhoused46mos"  type="number" value="{% if recordCount&gt;0 %}{{myquery.results.entities[0].cr9aa_allenrolllentimehousednumhoused46mos}} {% endif %}"&gt;</v>
      </c>
    </row>
    <row r="620" spans="2:6" ht="18" x14ac:dyDescent="0.2">
      <c r="B620">
        <v>36</v>
      </c>
      <c r="C620" s="17" t="s">
        <v>1720</v>
      </c>
      <c r="E620" s="26" t="s">
        <v>1747</v>
      </c>
      <c r="F620" t="str">
        <f>_xlfn.CONCAT($A$1,E620,$B$1,E620,$C$1)</f>
        <v xml:space="preserve"> &lt;input class="form-control" id="cr9aa_allenrolllentimehousednumhoused79mos"  type="number" value="{% if recordCount&gt;0 %}{{myquery.results.entities[0].cr9aa_allenrolllentimehousednumhoused79mos}} {% endif %}"&gt;</v>
      </c>
    </row>
    <row r="621" spans="2:6" ht="18" x14ac:dyDescent="0.2">
      <c r="B621">
        <v>37</v>
      </c>
      <c r="C621" s="17" t="s">
        <v>1721</v>
      </c>
      <c r="E621" s="26" t="s">
        <v>1743</v>
      </c>
      <c r="F621" t="str">
        <f>_xlfn.CONCAT($A$1,E621,$B$1,E621,$C$1)</f>
        <v xml:space="preserve"> &lt;input class="form-control" id="cr9aa_allenrolllentimehousednumhoused1012mos"  type="number" value="{% if recordCount&gt;0 %}{{myquery.results.entities[0].cr9aa_allenrolllentimehousednumhoused1012mos}} {% endif %}"&gt;</v>
      </c>
    </row>
    <row r="622" spans="2:6" ht="18" x14ac:dyDescent="0.2">
      <c r="B622">
        <v>38</v>
      </c>
      <c r="C622" s="17" t="s">
        <v>1722</v>
      </c>
      <c r="E622" s="26" t="s">
        <v>1744</v>
      </c>
      <c r="F622" t="str">
        <f>_xlfn.CONCAT($A$1,E622,$B$1,E622,$C$1)</f>
        <v xml:space="preserve"> &lt;input class="form-control" id="cr9aa_allenrolllentimehousednumhoused1year"  type="number" value="{% if recordCount&gt;0 %}{{myquery.results.entities[0].cr9aa_allenrolllentimehousednumhoused1year}} {% endif %}"&gt;</v>
      </c>
    </row>
    <row r="623" spans="2:6" ht="18" x14ac:dyDescent="0.2">
      <c r="B623">
        <v>39</v>
      </c>
      <c r="C623" s="17" t="s">
        <v>747</v>
      </c>
      <c r="E623" s="26" t="s">
        <v>1754</v>
      </c>
      <c r="F623" t="str">
        <f>_xlfn.CONCAT($A$1,E623,$B$1,E623,$C$1)</f>
        <v xml:space="preserve"> &lt;input class="form-control" id="cr9aa_allenrollnumrcvdtenanteducation"  type="number" value="{% if recordCount&gt;0 %}{{myquery.results.entities[0].cr9aa_allenrollnumrcvdtenanteducation}} {% endif %}"&gt;</v>
      </c>
    </row>
    <row r="624" spans="2:6" ht="18" x14ac:dyDescent="0.2">
      <c r="B624">
        <v>40</v>
      </c>
      <c r="C624" s="17" t="s">
        <v>1715</v>
      </c>
      <c r="E624" s="26" t="s">
        <v>1753</v>
      </c>
      <c r="F624" t="str">
        <f>_xlfn.CONCAT($A$1,E624,$B$1,E624,$C$1)</f>
        <v xml:space="preserve"> &lt;input class="form-control" id="cr9aa_allenrollnumrcvdfinancialmoneymgmteducati"  type="number" value="{% if recordCount&gt;0 %}{{myquery.results.entities[0].cr9aa_allenrollnumrcvdfinancialmoneymgmteducati}} {% endif %}"&gt;</v>
      </c>
    </row>
    <row r="625" spans="2:6" ht="18" x14ac:dyDescent="0.2">
      <c r="B625">
        <v>41</v>
      </c>
      <c r="C625" s="17" t="s">
        <v>718</v>
      </c>
      <c r="E625" s="26" t="s">
        <v>1734</v>
      </c>
      <c r="F625" t="str">
        <f>_xlfn.CONCAT($A$1,E625,$B$1,E625,$C$1)</f>
        <v xml:space="preserve"> &lt;input class="form-control" id="cr9aa_allenrollempnumenrolledinpreempworkshop"  type="number" value="{% if recordCount&gt;0 %}{{myquery.results.entities[0].cr9aa_allenrollempnumenrolledinpreempworkshop}} {% endif %}"&gt;</v>
      </c>
    </row>
    <row r="626" spans="2:6" ht="18" x14ac:dyDescent="0.2">
      <c r="B626">
        <v>42</v>
      </c>
      <c r="C626" s="17" t="s">
        <v>719</v>
      </c>
      <c r="E626" s="26" t="s">
        <v>1733</v>
      </c>
      <c r="F626" t="str">
        <f>_xlfn.CONCAT($A$1,E626,$B$1,E626,$C$1)</f>
        <v xml:space="preserve"> &lt;input class="form-control" id="cr9aa_allenrollempnumcompletedpreempworkshop"  type="number" value="{% if recordCount&gt;0 %}{{myquery.results.entities[0].cr9aa_allenrollempnumcompletedpreempworkshop}} {% endif %}"&gt;</v>
      </c>
    </row>
    <row r="627" spans="2:6" ht="18" x14ac:dyDescent="0.2">
      <c r="B627">
        <v>43</v>
      </c>
      <c r="C627" s="17" t="s">
        <v>720</v>
      </c>
      <c r="E627" s="26" t="s">
        <v>1735</v>
      </c>
      <c r="F627" t="str">
        <f>_xlfn.CONCAT($A$1,E627,$B$1,E627,$C$1)</f>
        <v xml:space="preserve"> &lt;input class="form-control" id="cr9aa_allenrollempnumobtainednewempwin90daysen"  type="number" value="{% if recordCount&gt;0 %}{{myquery.results.entities[0].cr9aa_allenrollempnumobtainednewempwin90daysen}} {% endif %}"&gt;</v>
      </c>
    </row>
    <row r="628" spans="2:6" ht="18" x14ac:dyDescent="0.2">
      <c r="B628">
        <v>44</v>
      </c>
      <c r="C628" s="17" t="s">
        <v>439</v>
      </c>
      <c r="E628" s="26" t="s">
        <v>1757</v>
      </c>
      <c r="F628" t="str">
        <f>_xlfn.CONCAT($A$1,E628,$B$1,E628,$C$1)</f>
        <v xml:space="preserve"> &lt;input class="form-control" id="cr9aa_empwin90daysenrollmentempwin90daysenrollm"  type="number" value="{% if recordCount&gt;0 %}{{myquery.results.entities[0].cr9aa_empwin90daysenrollmentempwin90daysenrollm}} {% endif %}"&gt;</v>
      </c>
    </row>
    <row r="629" spans="2:6" ht="18" x14ac:dyDescent="0.2">
      <c r="B629">
        <v>45</v>
      </c>
      <c r="C629" s="17" t="s">
        <v>1728</v>
      </c>
      <c r="E629" s="26" t="s">
        <v>1760</v>
      </c>
      <c r="F629" t="str">
        <f>_xlfn.CONCAT($A$1,E629,$B$1,E629,$C$1)</f>
        <v xml:space="preserve"> &lt;input class="form-control" id="cr9aa_ifretainedjobfor90daysormorenumwhoremain"  type="number" value="{% if recordCount&gt;0 %}{{myquery.results.entities[0].cr9aa_ifretainedjobfor90daysormorenumwhoremain}} {% endif %}"&gt;</v>
      </c>
    </row>
    <row r="630" spans="2:6" ht="18" x14ac:dyDescent="0.2">
      <c r="B630">
        <v>46</v>
      </c>
      <c r="C630" s="17" t="s">
        <v>1729</v>
      </c>
      <c r="E630" s="26" t="s">
        <v>1759</v>
      </c>
      <c r="F630" t="str">
        <f>_xlfn.CONCAT($A$1,E630,$B$1,E630,$C$1)</f>
        <v xml:space="preserve"> &lt;input class="form-control" id="cr9aa_ifretainedjobfor90daysormorenumwhohavem"  type="number" value="{% if recordCount&gt;0 %}{{myquery.results.entities[0].cr9aa_ifretainedjobfor90daysormorenumwhohavem}} {% endif %}"&gt;</v>
      </c>
    </row>
    <row r="631" spans="2:6" ht="18" x14ac:dyDescent="0.2">
      <c r="B631">
        <v>47</v>
      </c>
      <c r="C631" s="17" t="s">
        <v>1730</v>
      </c>
      <c r="E631" s="26" t="s">
        <v>1758</v>
      </c>
      <c r="F631" t="str">
        <f>_xlfn.CONCAT($A$1,E631,$B$1,E631,$C$1)</f>
        <v xml:space="preserve"> &lt;input class="form-control" id="cr9aa_ifretainedjobfor180daysormorenumwhohave"  type="number" value="{% if recordCount&gt;0 %}{{myquery.results.entities[0].cr9aa_ifretainedjobfor180daysormorenumwhohave}} {% endif %}"&gt;</v>
      </c>
    </row>
    <row r="632" spans="2:6" ht="18" x14ac:dyDescent="0.2">
      <c r="B632">
        <v>48</v>
      </c>
      <c r="C632" s="17" t="s">
        <v>721</v>
      </c>
      <c r="E632" s="26" t="s">
        <v>1777</v>
      </c>
      <c r="F632" t="str">
        <f>_xlfn.CONCAT($A$1,E632,$B$1,E632,$C$1)</f>
        <v xml:space="preserve"> &lt;input class="form-control" id="cr9aa_numobtainedfulltimeregularempwin180daysen"  type="number" value="{% if recordCount&gt;0 %}{{myquery.results.entities[0].cr9aa_numobtainedfulltimeregularempwin180daysen}} {% endif %}"&gt;</v>
      </c>
    </row>
    <row r="633" spans="2:6" ht="18" x14ac:dyDescent="0.2">
      <c r="B633">
        <v>49</v>
      </c>
      <c r="C633" s="17" t="s">
        <v>637</v>
      </c>
      <c r="E633" s="26" t="s">
        <v>1748</v>
      </c>
      <c r="F633" t="str">
        <f>_xlfn.CONCAT($A$1,E633,$B$1,E633,$C$1)</f>
        <v xml:space="preserve"> &lt;input class="form-control" id="cr9aa_allenrollnumcurremployed"  type="number" value="{% if recordCount&gt;0 %}{{myquery.results.entities[0].cr9aa_allenrollnumcurremployed}} {% endif %}"&gt;</v>
      </c>
    </row>
    <row r="634" spans="2:6" ht="18" x14ac:dyDescent="0.2">
      <c r="B634">
        <v>50</v>
      </c>
      <c r="C634" s="17" t="s">
        <v>638</v>
      </c>
      <c r="E634" s="26" t="s">
        <v>1749</v>
      </c>
      <c r="F634" t="str">
        <f>_xlfn.CONCAT($A$1,E634,$B$1,E634,$C$1)</f>
        <v xml:space="preserve"> &lt;input class="form-control" id="cr9aa_allenrollnumemployedfulltime32hoursweek"  type="number" value="{% if recordCount&gt;0 %}{{myquery.results.entities[0].cr9aa_allenrollnumemployedfulltime32hoursweek}} {% endif %}"&gt;</v>
      </c>
    </row>
    <row r="635" spans="2:6" ht="18" x14ac:dyDescent="0.2">
      <c r="B635">
        <v>51</v>
      </c>
      <c r="C635" s="17" t="s">
        <v>1338</v>
      </c>
      <c r="E635" s="26" t="s">
        <v>1731</v>
      </c>
      <c r="F635" t="str">
        <f>_xlfn.CONCAT($A$1,E635,$B$1,E635,$C$1)</f>
        <v xml:space="preserve"> &lt;input class="form-control" id="cr9aa_allenrollavghourlyratepayforfulltimeworke"  type="number" value="{% if recordCount&gt;0 %}{{myquery.results.entities[0].cr9aa_allenrollavghourlyratepayforfulltimeworke}} {% endif %}"&gt;</v>
      </c>
    </row>
    <row r="636" spans="2:6" ht="18" x14ac:dyDescent="0.2">
      <c r="B636">
        <v>52</v>
      </c>
      <c r="C636" s="17" t="s">
        <v>639</v>
      </c>
      <c r="E636" s="26" t="s">
        <v>1750</v>
      </c>
      <c r="F636" t="str">
        <f>_xlfn.CONCAT($A$1,E636,$B$1,E636,$C$1)</f>
        <v xml:space="preserve"> &lt;input class="form-control" id="cr9aa_allenrollnumemployedparttime32hoursweek"  type="number" value="{% if recordCount&gt;0 %}{{myquery.results.entities[0].cr9aa_allenrollnumemployedparttime32hoursweek}} {% endif %}"&gt;</v>
      </c>
    </row>
    <row r="637" spans="2:6" ht="18" x14ac:dyDescent="0.2">
      <c r="B637">
        <v>53</v>
      </c>
      <c r="C637" s="17" t="s">
        <v>1339</v>
      </c>
      <c r="E637" s="26" t="s">
        <v>1732</v>
      </c>
      <c r="F637" t="str">
        <f>_xlfn.CONCAT($A$1,E637,$B$1,E637,$C$1)</f>
        <v xml:space="preserve"> &lt;input class="form-control" id="cr9aa_allenrollavghourlyratepayforparttimeworke"  type="number" value="{% if recordCount&gt;0 %}{{myquery.results.entities[0].cr9aa_allenrollavghourlyratepayforparttimeworke}} {% endif %}"&gt;</v>
      </c>
    </row>
    <row r="638" spans="2:6" ht="18" x14ac:dyDescent="0.2">
      <c r="B638">
        <v>54</v>
      </c>
      <c r="C638" s="17" t="s">
        <v>1723</v>
      </c>
      <c r="E638" s="26" t="s">
        <v>1741</v>
      </c>
      <c r="F638" t="str">
        <f>_xlfn.CONCAT($A$1,E638,$B$1,E638,$C$1)</f>
        <v xml:space="preserve"> &lt;input class="form-control" id="cr9aa_allenrolllenlennumemployed4mos"  type="number" value="{% if recordCount&gt;0 %}{{myquery.results.entities[0].cr9aa_allenrolllenlennumemployed4mos}} {% endif %}"&gt;</v>
      </c>
    </row>
    <row r="639" spans="2:6" ht="18" x14ac:dyDescent="0.2">
      <c r="B639">
        <v>55</v>
      </c>
      <c r="C639" s="17" t="s">
        <v>1724</v>
      </c>
      <c r="E639" s="26" t="s">
        <v>1740</v>
      </c>
      <c r="F639" t="str">
        <f>_xlfn.CONCAT($A$1,E639,$B$1,E639,$C$1)</f>
        <v xml:space="preserve"> &lt;input class="form-control" id="cr9aa_allenrolllenlennumemployed46mos"  type="number" value="{% if recordCount&gt;0 %}{{myquery.results.entities[0].cr9aa_allenrolllenlennumemployed46mos}} {% endif %}"&gt;</v>
      </c>
    </row>
    <row r="640" spans="2:6" ht="18" x14ac:dyDescent="0.2">
      <c r="B640">
        <v>56</v>
      </c>
      <c r="C640" s="17" t="s">
        <v>1725</v>
      </c>
      <c r="E640" s="26" t="s">
        <v>1742</v>
      </c>
      <c r="F640" t="str">
        <f>_xlfn.CONCAT($A$1,E640,$B$1,E640,$C$1)</f>
        <v xml:space="preserve"> &lt;input class="form-control" id="cr9aa_allenrolllenlennumemployed79mos"  type="number" value="{% if recordCount&gt;0 %}{{myquery.results.entities[0].cr9aa_allenrolllenlennumemployed79mos}} {% endif %}"&gt;</v>
      </c>
    </row>
    <row r="641" spans="1:6" ht="18" x14ac:dyDescent="0.2">
      <c r="B641">
        <v>57</v>
      </c>
      <c r="C641" s="17" t="s">
        <v>1726</v>
      </c>
      <c r="E641" s="26" t="s">
        <v>1738</v>
      </c>
      <c r="F641" t="str">
        <f>_xlfn.CONCAT($A$1,E641,$B$1,E641,$C$1)</f>
        <v xml:space="preserve"> &lt;input class="form-control" id="cr9aa_allenrolllenlennumemployed1012mos"  type="number" value="{% if recordCount&gt;0 %}{{myquery.results.entities[0].cr9aa_allenrolllenlennumemployed1012mos}} {% endif %}"&gt;</v>
      </c>
    </row>
    <row r="642" spans="1:6" ht="18" x14ac:dyDescent="0.2">
      <c r="B642">
        <v>58</v>
      </c>
      <c r="C642" s="17" t="s">
        <v>1727</v>
      </c>
      <c r="E642" s="26" t="s">
        <v>1739</v>
      </c>
      <c r="F642" t="str">
        <f>_xlfn.CONCAT($A$1,E642,$B$1,E642,$C$1)</f>
        <v xml:space="preserve"> &lt;input class="form-control" id="cr9aa_allenrolllenlennumemployed1year"  type="number" value="{% if recordCount&gt;0 %}{{myquery.results.entities[0].cr9aa_allenrolllenlennumemployed1year}} {% endif %}"&gt;</v>
      </c>
    </row>
    <row r="643" spans="1:6" ht="18" x14ac:dyDescent="0.2">
      <c r="B643">
        <v>59</v>
      </c>
      <c r="C643" s="17" t="s">
        <v>722</v>
      </c>
      <c r="E643" s="26" t="s">
        <v>1756</v>
      </c>
      <c r="F643" t="str">
        <f>_xlfn.CONCAT($A$1,E643,$B$1,E643,$C$1)</f>
        <v xml:space="preserve"> &lt;input class="form-control" id="cr9aa_allenrollnumwholeftempatemployeechoice"  type="number" value="{% if recordCount&gt;0 %}{{myquery.results.entities[0].cr9aa_allenrollnumwholeftempatemployeechoice}} {% endif %}"&gt;</v>
      </c>
    </row>
    <row r="644" spans="1:6" ht="18" x14ac:dyDescent="0.2">
      <c r="B644">
        <v>60</v>
      </c>
      <c r="C644" s="17" t="s">
        <v>723</v>
      </c>
      <c r="E644" s="26" t="s">
        <v>1755</v>
      </c>
      <c r="F644" t="str">
        <f>_xlfn.CONCAT($A$1,E644,$B$1,E644,$C$1)</f>
        <v xml:space="preserve"> &lt;input class="form-control" id="cr9aa_allenrollnumwholeftempateitheremployerch"  type="number" value="{% if recordCount&gt;0 %}{{myquery.results.entities[0].cr9aa_allenrollnumwholeftempateitheremployerch}} {% endif %}"&gt;</v>
      </c>
    </row>
    <row r="645" spans="1:6" ht="18" x14ac:dyDescent="0.2">
      <c r="B645">
        <v>61</v>
      </c>
      <c r="C645" s="17" t="s">
        <v>363</v>
      </c>
      <c r="E645" s="26" t="s">
        <v>1751</v>
      </c>
      <c r="F645" t="str">
        <f>_xlfn.CONCAT($A$1,E645,$B$1,E645,$C$1)</f>
        <v xml:space="preserve"> &lt;input class="form-control" id="cr9aa_allenrollnumestablishednewidas"  type="number" value="{% if recordCount&gt;0 %}{{myquery.results.entities[0].cr9aa_allenrollnumestablishednewidas}} {% endif %}"&gt;</v>
      </c>
    </row>
    <row r="646" spans="1:6" ht="18" x14ac:dyDescent="0.2">
      <c r="B646">
        <v>62</v>
      </c>
      <c r="C646" s="17" t="s">
        <v>440</v>
      </c>
      <c r="E646" s="26" t="s">
        <v>1752</v>
      </c>
      <c r="F646" t="str">
        <f>_xlfn.CONCAT($A$1,E646,$B$1,E646,$C$1)</f>
        <v xml:space="preserve"> &lt;input class="form-control" id="cr9aa_allenrollnummadedepositseachmonthida30e"  type="number" value="{% if recordCount&gt;0 %}{{myquery.results.entities[0].cr9aa_allenrollnummadedepositseachmonthida30e}} {% endif %}"&gt;</v>
      </c>
    </row>
    <row r="647" spans="1:6" ht="18" x14ac:dyDescent="0.2">
      <c r="B647">
        <v>63</v>
      </c>
      <c r="C647" s="17" t="s">
        <v>640</v>
      </c>
      <c r="E647" s="26" t="s">
        <v>1780</v>
      </c>
      <c r="F647" t="str">
        <f>_xlfn.CONCAT($A$1,E647,$B$1,E647,$C$1)</f>
        <v xml:space="preserve"> &lt;input class="form-control" id="cr9aa_outcomesnumsuccessfullycompletedprogieexi"  type="number" value="{% if recordCount&gt;0 %}{{myquery.results.entities[0].cr9aa_outcomesnumsuccessfullycompletedprogieexi}} {% endif %}"&gt;</v>
      </c>
    </row>
    <row r="648" spans="1:6" ht="18" x14ac:dyDescent="0.2">
      <c r="B648">
        <v>64</v>
      </c>
      <c r="C648" s="17" t="s">
        <v>641</v>
      </c>
      <c r="E648" s="26" t="s">
        <v>1779</v>
      </c>
      <c r="F648" t="str">
        <f>_xlfn.CONCAT($A$1,E648,$B$1,E648,$C$1)</f>
        <v xml:space="preserve"> &lt;input class="form-control" id="cr9aa_outcomesnumexitedprogwatleast1000inida"  type="number" value="{% if recordCount&gt;0 %}{{myquery.results.entities[0].cr9aa_outcomesnumexitedprogwatleast1000inida}} {% endif %}"&gt;</v>
      </c>
    </row>
    <row r="649" spans="1:6" ht="18" x14ac:dyDescent="0.2">
      <c r="B649">
        <v>65</v>
      </c>
      <c r="C649" s="17" t="s">
        <v>642</v>
      </c>
      <c r="E649" s="26" t="s">
        <v>1786</v>
      </c>
      <c r="F649" t="str">
        <f>_xlfn.CONCAT($A$1,E649,$B$1,E649,$C$1)</f>
        <v xml:space="preserve"> &lt;input class="form-control" id="cr9aa_unsucexitsnumfailparticipateinida"  type="number" value="{% if recordCount&gt;0 %}{{myquery.results.entities[0].cr9aa_unsucexitsnumfailparticipateinida}} {% endif %}"&gt;</v>
      </c>
    </row>
    <row r="650" spans="1:6" ht="18" x14ac:dyDescent="0.2">
      <c r="B650">
        <v>66</v>
      </c>
      <c r="C650" s="17" t="s">
        <v>1509</v>
      </c>
      <c r="E650" s="26" t="s">
        <v>1783</v>
      </c>
      <c r="F650" t="str">
        <f>_xlfn.CONCAT($A$1,E650,$B$1,E650,$C$1)</f>
        <v xml:space="preserve"> &lt;input class="form-control" id="cr9aa_unsucexitsnumduectcriminvolvementieret"  type="number" value="{% if recordCount&gt;0 %}{{myquery.results.entities[0].cr9aa_unsucexitsnumduectcriminvolvementieret}} {% endif %}"&gt;</v>
      </c>
    </row>
    <row r="651" spans="1:6" ht="18" x14ac:dyDescent="0.2">
      <c r="B651">
        <v>67</v>
      </c>
      <c r="C651" s="17" t="s">
        <v>643</v>
      </c>
      <c r="E651" s="26" t="s">
        <v>1784</v>
      </c>
      <c r="F651" t="str">
        <f>_xlfn.CONCAT($A$1,E651,$B$1,E651,$C$1)</f>
        <v xml:space="preserve"> &lt;input class="form-control" id="cr9aa_unsucexitsnumduelackengage"  type="number" value="{% if recordCount&gt;0 %}{{myquery.results.entities[0].cr9aa_unsucexitsnumduelackengage}} {% endif %}"&gt;</v>
      </c>
    </row>
    <row r="652" spans="1:6" ht="18" x14ac:dyDescent="0.2">
      <c r="B652">
        <v>68</v>
      </c>
      <c r="C652" s="17" t="s">
        <v>644</v>
      </c>
      <c r="E652" s="26" t="s">
        <v>1782</v>
      </c>
      <c r="F652" t="str">
        <f>_xlfn.CONCAT($A$1,E652,$B$1,E652,$C$1)</f>
        <v xml:space="preserve"> &lt;input class="form-control" id="cr9aa_unsucexitsnumabsconding"  type="number" value="{% if recordCount&gt;0 %}{{myquery.results.entities[0].cr9aa_unsucexitsnumabsconding}} {% endif %}"&gt;</v>
      </c>
    </row>
    <row r="653" spans="1:6" ht="18" x14ac:dyDescent="0.2">
      <c r="B653">
        <v>69</v>
      </c>
      <c r="C653" s="17" t="s">
        <v>1501</v>
      </c>
      <c r="E653" s="26" t="s">
        <v>1785</v>
      </c>
      <c r="F653" t="str">
        <f>_xlfn.CONCAT($A$1,E653,$B$1,E653,$C$1)</f>
        <v xml:space="preserve"> &lt;input class="form-control" id="cr9aa_unsucexitsnumduerelocationcasexfer"  type="number" value="{% if recordCount&gt;0 %}{{myquery.results.entities[0].cr9aa_unsucexitsnumduerelocationcasexfer}} {% endif %}"&gt;</v>
      </c>
    </row>
    <row r="654" spans="1:6" ht="18" x14ac:dyDescent="0.2">
      <c r="B654">
        <v>70</v>
      </c>
      <c r="C654" s="17" t="s">
        <v>645</v>
      </c>
      <c r="E654" s="26" t="s">
        <v>1787</v>
      </c>
      <c r="F654" t="str">
        <f>_xlfn.CONCAT($A$1,E654,$B$1,E654,$C$1)</f>
        <v xml:space="preserve"> &lt;input class="form-control" id="cr9aa_unsucexitsnumunsucexits"  type="number" value="{% if recordCount&gt;0 %}{{myquery.results.entities[0].cr9aa_unsucexitsnumunsucexits}} {% endif %}"&gt;</v>
      </c>
    </row>
    <row r="655" spans="1:6" x14ac:dyDescent="0.2">
      <c r="A655" t="s">
        <v>54</v>
      </c>
    </row>
    <row r="656" spans="1:6" x14ac:dyDescent="0.2">
      <c r="A656" t="s">
        <v>55</v>
      </c>
    </row>
    <row r="657" spans="1:3" x14ac:dyDescent="0.2">
      <c r="A657" t="s">
        <v>56</v>
      </c>
      <c r="B657">
        <v>1</v>
      </c>
      <c r="C657" s="19" t="s">
        <v>823</v>
      </c>
    </row>
    <row r="658" spans="1:3" x14ac:dyDescent="0.2">
      <c r="B658">
        <v>2</v>
      </c>
      <c r="C658" s="19" t="s">
        <v>824</v>
      </c>
    </row>
    <row r="659" spans="1:3" x14ac:dyDescent="0.2">
      <c r="B659">
        <v>3</v>
      </c>
      <c r="C659" s="19" t="s">
        <v>825</v>
      </c>
    </row>
    <row r="660" spans="1:3" x14ac:dyDescent="0.2">
      <c r="B660">
        <v>4</v>
      </c>
      <c r="C660" s="19" t="s">
        <v>826</v>
      </c>
    </row>
    <row r="661" spans="1:3" x14ac:dyDescent="0.2">
      <c r="B661">
        <v>5</v>
      </c>
      <c r="C661" s="19" t="s">
        <v>827</v>
      </c>
    </row>
    <row r="662" spans="1:3" x14ac:dyDescent="0.2">
      <c r="B662">
        <v>6</v>
      </c>
      <c r="C662" s="19" t="s">
        <v>828</v>
      </c>
    </row>
    <row r="663" spans="1:3" x14ac:dyDescent="0.2">
      <c r="B663">
        <v>7</v>
      </c>
      <c r="C663" s="19" t="s">
        <v>829</v>
      </c>
    </row>
    <row r="664" spans="1:3" x14ac:dyDescent="0.2">
      <c r="B664">
        <v>8</v>
      </c>
      <c r="C664" s="19" t="s">
        <v>830</v>
      </c>
    </row>
    <row r="665" spans="1:3" x14ac:dyDescent="0.2">
      <c r="B665">
        <v>9</v>
      </c>
      <c r="C665" s="19" t="s">
        <v>831</v>
      </c>
    </row>
    <row r="666" spans="1:3" x14ac:dyDescent="0.2">
      <c r="B666">
        <v>10</v>
      </c>
      <c r="C666" s="19" t="s">
        <v>832</v>
      </c>
    </row>
    <row r="667" spans="1:3" x14ac:dyDescent="0.2">
      <c r="B667">
        <v>11</v>
      </c>
      <c r="C667" s="19" t="s">
        <v>833</v>
      </c>
    </row>
    <row r="668" spans="1:3" x14ac:dyDescent="0.2">
      <c r="B668">
        <v>12</v>
      </c>
      <c r="C668" s="19" t="s">
        <v>834</v>
      </c>
    </row>
    <row r="669" spans="1:3" x14ac:dyDescent="0.2">
      <c r="B669">
        <v>13</v>
      </c>
      <c r="C669" s="19" t="s">
        <v>835</v>
      </c>
    </row>
    <row r="670" spans="1:3" x14ac:dyDescent="0.2">
      <c r="B670">
        <v>14</v>
      </c>
      <c r="C670" s="19" t="s">
        <v>836</v>
      </c>
    </row>
    <row r="671" spans="1:3" x14ac:dyDescent="0.2">
      <c r="B671">
        <v>15</v>
      </c>
      <c r="C671" s="19" t="s">
        <v>837</v>
      </c>
    </row>
    <row r="672" spans="1:3" x14ac:dyDescent="0.2">
      <c r="B672">
        <v>16</v>
      </c>
      <c r="C672" s="19" t="s">
        <v>838</v>
      </c>
    </row>
    <row r="673" spans="2:3" x14ac:dyDescent="0.2">
      <c r="B673">
        <v>17</v>
      </c>
      <c r="C673" s="19" t="s">
        <v>839</v>
      </c>
    </row>
    <row r="674" spans="2:3" x14ac:dyDescent="0.2">
      <c r="B674">
        <v>18</v>
      </c>
      <c r="C674" s="19" t="s">
        <v>840</v>
      </c>
    </row>
    <row r="675" spans="2:3" x14ac:dyDescent="0.2">
      <c r="B675">
        <v>19</v>
      </c>
      <c r="C675" s="19" t="s">
        <v>841</v>
      </c>
    </row>
    <row r="676" spans="2:3" x14ac:dyDescent="0.2">
      <c r="B676">
        <v>20</v>
      </c>
      <c r="C676" s="19" t="s">
        <v>842</v>
      </c>
    </row>
    <row r="677" spans="2:3" x14ac:dyDescent="0.2">
      <c r="B677">
        <v>21</v>
      </c>
      <c r="C677" s="19" t="s">
        <v>843</v>
      </c>
    </row>
    <row r="678" spans="2:3" x14ac:dyDescent="0.2">
      <c r="B678">
        <v>22</v>
      </c>
      <c r="C678" s="19" t="s">
        <v>844</v>
      </c>
    </row>
    <row r="679" spans="2:3" x14ac:dyDescent="0.2">
      <c r="B679">
        <v>23</v>
      </c>
      <c r="C679" s="19" t="s">
        <v>845</v>
      </c>
    </row>
    <row r="680" spans="2:3" x14ac:dyDescent="0.2">
      <c r="B680">
        <v>24</v>
      </c>
      <c r="C680" s="19" t="s">
        <v>846</v>
      </c>
    </row>
    <row r="681" spans="2:3" x14ac:dyDescent="0.2">
      <c r="B681">
        <v>25</v>
      </c>
      <c r="C681" s="19" t="s">
        <v>847</v>
      </c>
    </row>
    <row r="682" spans="2:3" x14ac:dyDescent="0.2">
      <c r="B682">
        <v>26</v>
      </c>
      <c r="C682" s="19" t="s">
        <v>848</v>
      </c>
    </row>
    <row r="683" spans="2:3" x14ac:dyDescent="0.2">
      <c r="B683">
        <v>27</v>
      </c>
      <c r="C683" s="19" t="s">
        <v>849</v>
      </c>
    </row>
    <row r="684" spans="2:3" x14ac:dyDescent="0.2">
      <c r="B684">
        <v>28</v>
      </c>
      <c r="C684" s="19" t="s">
        <v>850</v>
      </c>
    </row>
    <row r="685" spans="2:3" x14ac:dyDescent="0.2">
      <c r="B685">
        <v>29</v>
      </c>
      <c r="C685" s="19" t="s">
        <v>851</v>
      </c>
    </row>
    <row r="686" spans="2:3" x14ac:dyDescent="0.2">
      <c r="B686">
        <v>30</v>
      </c>
      <c r="C686" s="19" t="s">
        <v>852</v>
      </c>
    </row>
    <row r="687" spans="2:3" x14ac:dyDescent="0.2">
      <c r="B687">
        <v>31</v>
      </c>
      <c r="C687" s="19" t="s">
        <v>853</v>
      </c>
    </row>
    <row r="688" spans="2:3" x14ac:dyDescent="0.2">
      <c r="B688">
        <v>32</v>
      </c>
      <c r="C688" s="19" t="s">
        <v>854</v>
      </c>
    </row>
    <row r="689" spans="2:3" x14ac:dyDescent="0.2">
      <c r="B689">
        <v>33</v>
      </c>
      <c r="C689" s="19" t="s">
        <v>855</v>
      </c>
    </row>
    <row r="690" spans="2:3" x14ac:dyDescent="0.2">
      <c r="B690">
        <v>34</v>
      </c>
      <c r="C690" s="19" t="s">
        <v>856</v>
      </c>
    </row>
    <row r="691" spans="2:3" x14ac:dyDescent="0.2">
      <c r="B691">
        <v>35</v>
      </c>
      <c r="C691" s="19" t="s">
        <v>857</v>
      </c>
    </row>
    <row r="692" spans="2:3" x14ac:dyDescent="0.2">
      <c r="B692">
        <v>36</v>
      </c>
      <c r="C692" s="19" t="s">
        <v>858</v>
      </c>
    </row>
    <row r="693" spans="2:3" x14ac:dyDescent="0.2">
      <c r="B693">
        <v>37</v>
      </c>
      <c r="C693" s="19" t="s">
        <v>859</v>
      </c>
    </row>
    <row r="694" spans="2:3" x14ac:dyDescent="0.2">
      <c r="B694">
        <v>38</v>
      </c>
      <c r="C694" s="19" t="s">
        <v>860</v>
      </c>
    </row>
    <row r="695" spans="2:3" x14ac:dyDescent="0.2">
      <c r="B695">
        <v>39</v>
      </c>
      <c r="C695" s="19" t="s">
        <v>861</v>
      </c>
    </row>
    <row r="696" spans="2:3" x14ac:dyDescent="0.2">
      <c r="B696">
        <v>40</v>
      </c>
      <c r="C696" s="19" t="s">
        <v>862</v>
      </c>
    </row>
    <row r="697" spans="2:3" x14ac:dyDescent="0.2">
      <c r="B697">
        <v>41</v>
      </c>
      <c r="C697" s="19" t="s">
        <v>863</v>
      </c>
    </row>
    <row r="698" spans="2:3" x14ac:dyDescent="0.2">
      <c r="B698">
        <v>42</v>
      </c>
      <c r="C698" s="19" t="s">
        <v>864</v>
      </c>
    </row>
    <row r="699" spans="2:3" x14ac:dyDescent="0.2">
      <c r="B699">
        <v>43</v>
      </c>
      <c r="C699" s="19" t="s">
        <v>865</v>
      </c>
    </row>
    <row r="700" spans="2:3" x14ac:dyDescent="0.2">
      <c r="B700">
        <v>44</v>
      </c>
      <c r="C700" s="19" t="s">
        <v>866</v>
      </c>
    </row>
    <row r="701" spans="2:3" x14ac:dyDescent="0.2">
      <c r="B701">
        <v>45</v>
      </c>
      <c r="C701" s="19" t="s">
        <v>867</v>
      </c>
    </row>
    <row r="702" spans="2:3" x14ac:dyDescent="0.2">
      <c r="B702">
        <v>46</v>
      </c>
      <c r="C702" s="19" t="s">
        <v>868</v>
      </c>
    </row>
    <row r="703" spans="2:3" x14ac:dyDescent="0.2">
      <c r="B703">
        <v>47</v>
      </c>
      <c r="C703" s="19" t="s">
        <v>869</v>
      </c>
    </row>
    <row r="704" spans="2:3" x14ac:dyDescent="0.2">
      <c r="B704">
        <v>48</v>
      </c>
      <c r="C704" s="19" t="s">
        <v>870</v>
      </c>
    </row>
    <row r="705" spans="2:3" x14ac:dyDescent="0.2">
      <c r="B705">
        <v>49</v>
      </c>
      <c r="C705" s="19" t="s">
        <v>871</v>
      </c>
    </row>
    <row r="706" spans="2:3" x14ac:dyDescent="0.2">
      <c r="B706">
        <v>50</v>
      </c>
      <c r="C706" s="19" t="s">
        <v>872</v>
      </c>
    </row>
    <row r="707" spans="2:3" x14ac:dyDescent="0.2">
      <c r="B707">
        <v>51</v>
      </c>
      <c r="C707" s="19" t="s">
        <v>873</v>
      </c>
    </row>
    <row r="708" spans="2:3" x14ac:dyDescent="0.2">
      <c r="B708">
        <v>52</v>
      </c>
      <c r="C708" s="19" t="s">
        <v>874</v>
      </c>
    </row>
    <row r="709" spans="2:3" x14ac:dyDescent="0.2">
      <c r="B709">
        <v>53</v>
      </c>
      <c r="C709" s="19" t="s">
        <v>875</v>
      </c>
    </row>
    <row r="710" spans="2:3" x14ac:dyDescent="0.2">
      <c r="B710">
        <v>54</v>
      </c>
      <c r="C710" s="19" t="s">
        <v>876</v>
      </c>
    </row>
    <row r="711" spans="2:3" x14ac:dyDescent="0.2">
      <c r="B711">
        <v>55</v>
      </c>
      <c r="C711" s="19" t="s">
        <v>877</v>
      </c>
    </row>
    <row r="712" spans="2:3" x14ac:dyDescent="0.2">
      <c r="B712">
        <v>56</v>
      </c>
      <c r="C712" s="19" t="s">
        <v>878</v>
      </c>
    </row>
    <row r="713" spans="2:3" x14ac:dyDescent="0.2">
      <c r="B713">
        <v>57</v>
      </c>
      <c r="C713" s="19" t="s">
        <v>879</v>
      </c>
    </row>
    <row r="714" spans="2:3" x14ac:dyDescent="0.2">
      <c r="B714">
        <v>58</v>
      </c>
      <c r="C714" s="19" t="s">
        <v>880</v>
      </c>
    </row>
    <row r="715" spans="2:3" x14ac:dyDescent="0.2">
      <c r="B715">
        <v>59</v>
      </c>
      <c r="C715" s="19" t="s">
        <v>881</v>
      </c>
    </row>
    <row r="716" spans="2:3" x14ac:dyDescent="0.2">
      <c r="B716">
        <v>60</v>
      </c>
      <c r="C716" s="19" t="s">
        <v>882</v>
      </c>
    </row>
    <row r="717" spans="2:3" x14ac:dyDescent="0.2">
      <c r="B717">
        <v>61</v>
      </c>
      <c r="C717" s="19" t="s">
        <v>883</v>
      </c>
    </row>
    <row r="718" spans="2:3" x14ac:dyDescent="0.2">
      <c r="B718">
        <v>62</v>
      </c>
      <c r="C718" s="19" t="s">
        <v>884</v>
      </c>
    </row>
    <row r="719" spans="2:3" x14ac:dyDescent="0.2">
      <c r="B719">
        <v>63</v>
      </c>
      <c r="C719" s="19" t="s">
        <v>885</v>
      </c>
    </row>
    <row r="720" spans="2:3" x14ac:dyDescent="0.2">
      <c r="B720">
        <v>64</v>
      </c>
      <c r="C720" s="19" t="s">
        <v>886</v>
      </c>
    </row>
    <row r="721" spans="2:3" x14ac:dyDescent="0.2">
      <c r="B721">
        <v>65</v>
      </c>
      <c r="C721" s="19" t="s">
        <v>887</v>
      </c>
    </row>
    <row r="722" spans="2:3" x14ac:dyDescent="0.2">
      <c r="B722">
        <v>66</v>
      </c>
      <c r="C722" s="19" t="s">
        <v>888</v>
      </c>
    </row>
    <row r="723" spans="2:3" x14ac:dyDescent="0.2">
      <c r="B723">
        <v>67</v>
      </c>
      <c r="C723" s="19" t="s">
        <v>889</v>
      </c>
    </row>
    <row r="724" spans="2:3" x14ac:dyDescent="0.2">
      <c r="B724">
        <v>68</v>
      </c>
      <c r="C724" s="19" t="s">
        <v>890</v>
      </c>
    </row>
    <row r="725" spans="2:3" x14ac:dyDescent="0.2">
      <c r="B725">
        <v>69</v>
      </c>
      <c r="C725" s="19" t="s">
        <v>891</v>
      </c>
    </row>
    <row r="726" spans="2:3" x14ac:dyDescent="0.2">
      <c r="B726">
        <v>70</v>
      </c>
      <c r="C726" s="19" t="s">
        <v>892</v>
      </c>
    </row>
    <row r="727" spans="2:3" x14ac:dyDescent="0.2">
      <c r="B727">
        <v>71</v>
      </c>
      <c r="C727" s="19" t="s">
        <v>893</v>
      </c>
    </row>
    <row r="728" spans="2:3" x14ac:dyDescent="0.2">
      <c r="B728">
        <v>72</v>
      </c>
      <c r="C728" s="19" t="s">
        <v>894</v>
      </c>
    </row>
    <row r="729" spans="2:3" x14ac:dyDescent="0.2">
      <c r="B729">
        <v>73</v>
      </c>
      <c r="C729" s="19" t="s">
        <v>895</v>
      </c>
    </row>
    <row r="730" spans="2:3" x14ac:dyDescent="0.2">
      <c r="B730">
        <v>74</v>
      </c>
      <c r="C730" s="19" t="s">
        <v>896</v>
      </c>
    </row>
    <row r="731" spans="2:3" x14ac:dyDescent="0.2">
      <c r="B731">
        <v>75</v>
      </c>
      <c r="C731" s="19" t="s">
        <v>897</v>
      </c>
    </row>
    <row r="732" spans="2:3" x14ac:dyDescent="0.2">
      <c r="B732">
        <v>76</v>
      </c>
      <c r="C732" s="19" t="s">
        <v>898</v>
      </c>
    </row>
    <row r="733" spans="2:3" x14ac:dyDescent="0.2">
      <c r="B733">
        <v>77</v>
      </c>
      <c r="C733" s="19" t="s">
        <v>899</v>
      </c>
    </row>
    <row r="734" spans="2:3" x14ac:dyDescent="0.2">
      <c r="B734">
        <v>78</v>
      </c>
      <c r="C734" s="19" t="s">
        <v>900</v>
      </c>
    </row>
    <row r="735" spans="2:3" x14ac:dyDescent="0.2">
      <c r="B735">
        <v>79</v>
      </c>
      <c r="C735" s="19" t="s">
        <v>901</v>
      </c>
    </row>
    <row r="736" spans="2:3" x14ac:dyDescent="0.2">
      <c r="B736">
        <v>80</v>
      </c>
      <c r="C736" s="19" t="s">
        <v>902</v>
      </c>
    </row>
    <row r="737" spans="2:3" x14ac:dyDescent="0.2">
      <c r="B737">
        <v>81</v>
      </c>
      <c r="C737" s="19" t="s">
        <v>903</v>
      </c>
    </row>
    <row r="738" spans="2:3" x14ac:dyDescent="0.2">
      <c r="B738">
        <v>82</v>
      </c>
      <c r="C738" s="19" t="s">
        <v>904</v>
      </c>
    </row>
    <row r="739" spans="2:3" x14ac:dyDescent="0.2">
      <c r="B739">
        <v>83</v>
      </c>
      <c r="C739" s="19" t="s">
        <v>905</v>
      </c>
    </row>
    <row r="740" spans="2:3" x14ac:dyDescent="0.2">
      <c r="B740">
        <v>84</v>
      </c>
      <c r="C740" s="19" t="s">
        <v>906</v>
      </c>
    </row>
    <row r="741" spans="2:3" x14ac:dyDescent="0.2">
      <c r="B741">
        <v>85</v>
      </c>
      <c r="C741" s="19" t="s">
        <v>907</v>
      </c>
    </row>
    <row r="742" spans="2:3" x14ac:dyDescent="0.2">
      <c r="B742">
        <v>86</v>
      </c>
      <c r="C742" s="19" t="s">
        <v>908</v>
      </c>
    </row>
    <row r="743" spans="2:3" x14ac:dyDescent="0.2">
      <c r="B743">
        <v>87</v>
      </c>
      <c r="C743" s="19" t="s">
        <v>909</v>
      </c>
    </row>
    <row r="744" spans="2:3" x14ac:dyDescent="0.2">
      <c r="B744">
        <v>88</v>
      </c>
      <c r="C744" s="19" t="s">
        <v>910</v>
      </c>
    </row>
    <row r="745" spans="2:3" x14ac:dyDescent="0.2">
      <c r="B745">
        <v>89</v>
      </c>
      <c r="C745" s="19" t="s">
        <v>911</v>
      </c>
    </row>
    <row r="746" spans="2:3" x14ac:dyDescent="0.2">
      <c r="B746">
        <v>90</v>
      </c>
      <c r="C746" s="19" t="s">
        <v>912</v>
      </c>
    </row>
    <row r="747" spans="2:3" x14ac:dyDescent="0.2">
      <c r="B747">
        <v>91</v>
      </c>
      <c r="C747" s="19" t="s">
        <v>913</v>
      </c>
    </row>
    <row r="748" spans="2:3" x14ac:dyDescent="0.2">
      <c r="B748">
        <v>92</v>
      </c>
      <c r="C748" s="19" t="s">
        <v>914</v>
      </c>
    </row>
    <row r="749" spans="2:3" x14ac:dyDescent="0.2">
      <c r="B749">
        <v>93</v>
      </c>
      <c r="C749" s="19" t="s">
        <v>915</v>
      </c>
    </row>
    <row r="750" spans="2:3" x14ac:dyDescent="0.2">
      <c r="B750">
        <v>94</v>
      </c>
      <c r="C750" s="19" t="s">
        <v>916</v>
      </c>
    </row>
    <row r="751" spans="2:3" x14ac:dyDescent="0.2">
      <c r="B751">
        <v>95</v>
      </c>
      <c r="C751" s="19" t="s">
        <v>917</v>
      </c>
    </row>
    <row r="752" spans="2:3" x14ac:dyDescent="0.2">
      <c r="B752">
        <v>96</v>
      </c>
      <c r="C752" s="19" t="s">
        <v>918</v>
      </c>
    </row>
    <row r="753" spans="2:3" x14ac:dyDescent="0.2">
      <c r="B753">
        <v>97</v>
      </c>
      <c r="C753" s="19" t="s">
        <v>919</v>
      </c>
    </row>
    <row r="754" spans="2:3" x14ac:dyDescent="0.2">
      <c r="B754">
        <v>98</v>
      </c>
      <c r="C754" s="19" t="s">
        <v>920</v>
      </c>
    </row>
    <row r="755" spans="2:3" x14ac:dyDescent="0.2">
      <c r="B755">
        <v>99</v>
      </c>
      <c r="C755" s="19" t="s">
        <v>921</v>
      </c>
    </row>
    <row r="756" spans="2:3" x14ac:dyDescent="0.2">
      <c r="B756">
        <v>100</v>
      </c>
      <c r="C756" s="19" t="s">
        <v>922</v>
      </c>
    </row>
    <row r="757" spans="2:3" x14ac:dyDescent="0.2">
      <c r="B757">
        <v>101</v>
      </c>
      <c r="C757" s="19" t="s">
        <v>923</v>
      </c>
    </row>
    <row r="758" spans="2:3" x14ac:dyDescent="0.2">
      <c r="B758">
        <v>102</v>
      </c>
      <c r="C758" s="19" t="s">
        <v>924</v>
      </c>
    </row>
    <row r="759" spans="2:3" x14ac:dyDescent="0.2">
      <c r="B759">
        <v>103</v>
      </c>
      <c r="C759" s="19" t="s">
        <v>925</v>
      </c>
    </row>
    <row r="760" spans="2:3" x14ac:dyDescent="0.2">
      <c r="B760">
        <v>104</v>
      </c>
      <c r="C760" s="19" t="s">
        <v>926</v>
      </c>
    </row>
    <row r="761" spans="2:3" x14ac:dyDescent="0.2">
      <c r="B761">
        <v>105</v>
      </c>
      <c r="C761" s="19" t="s">
        <v>927</v>
      </c>
    </row>
    <row r="762" spans="2:3" x14ac:dyDescent="0.2">
      <c r="B762">
        <v>106</v>
      </c>
      <c r="C762" s="19" t="s">
        <v>928</v>
      </c>
    </row>
    <row r="763" spans="2:3" x14ac:dyDescent="0.2">
      <c r="B763">
        <v>107</v>
      </c>
      <c r="C763" s="19" t="s">
        <v>929</v>
      </c>
    </row>
    <row r="764" spans="2:3" x14ac:dyDescent="0.2">
      <c r="B764">
        <v>108</v>
      </c>
      <c r="C764" s="19" t="s">
        <v>930</v>
      </c>
    </row>
    <row r="765" spans="2:3" x14ac:dyDescent="0.2">
      <c r="B765">
        <v>109</v>
      </c>
      <c r="C765" s="19" t="s">
        <v>931</v>
      </c>
    </row>
    <row r="766" spans="2:3" x14ac:dyDescent="0.2">
      <c r="B766">
        <v>110</v>
      </c>
      <c r="C766" s="19" t="s">
        <v>932</v>
      </c>
    </row>
    <row r="767" spans="2:3" x14ac:dyDescent="0.2">
      <c r="B767">
        <v>111</v>
      </c>
      <c r="C767" s="19" t="s">
        <v>933</v>
      </c>
    </row>
    <row r="768" spans="2:3" x14ac:dyDescent="0.2">
      <c r="B768">
        <v>112</v>
      </c>
      <c r="C768" s="19" t="s">
        <v>934</v>
      </c>
    </row>
    <row r="769" spans="2:3" x14ac:dyDescent="0.2">
      <c r="B769">
        <v>113</v>
      </c>
      <c r="C769" s="19" t="s">
        <v>935</v>
      </c>
    </row>
    <row r="770" spans="2:3" x14ac:dyDescent="0.2">
      <c r="B770">
        <v>114</v>
      </c>
      <c r="C770" s="19" t="s">
        <v>936</v>
      </c>
    </row>
    <row r="771" spans="2:3" x14ac:dyDescent="0.2">
      <c r="B771">
        <v>115</v>
      </c>
      <c r="C771" s="19" t="s">
        <v>937</v>
      </c>
    </row>
    <row r="772" spans="2:3" x14ac:dyDescent="0.2">
      <c r="B772">
        <v>116</v>
      </c>
      <c r="C772" s="19" t="s">
        <v>938</v>
      </c>
    </row>
    <row r="773" spans="2:3" x14ac:dyDescent="0.2">
      <c r="B773">
        <v>117</v>
      </c>
      <c r="C773" s="19" t="s">
        <v>939</v>
      </c>
    </row>
    <row r="774" spans="2:3" x14ac:dyDescent="0.2">
      <c r="B774">
        <v>118</v>
      </c>
      <c r="C774" s="19" t="s">
        <v>940</v>
      </c>
    </row>
    <row r="775" spans="2:3" x14ac:dyDescent="0.2">
      <c r="B775">
        <v>119</v>
      </c>
      <c r="C775" s="19" t="s">
        <v>941</v>
      </c>
    </row>
    <row r="776" spans="2:3" x14ac:dyDescent="0.2">
      <c r="B776">
        <v>120</v>
      </c>
      <c r="C776" s="19" t="s">
        <v>942</v>
      </c>
    </row>
    <row r="777" spans="2:3" x14ac:dyDescent="0.2">
      <c r="B777">
        <v>121</v>
      </c>
      <c r="C777" s="19" t="s">
        <v>943</v>
      </c>
    </row>
    <row r="778" spans="2:3" x14ac:dyDescent="0.2">
      <c r="B778">
        <v>122</v>
      </c>
      <c r="C778" s="19" t="s">
        <v>944</v>
      </c>
    </row>
    <row r="779" spans="2:3" x14ac:dyDescent="0.2">
      <c r="B779">
        <v>123</v>
      </c>
      <c r="C779" s="19" t="s">
        <v>945</v>
      </c>
    </row>
    <row r="780" spans="2:3" x14ac:dyDescent="0.2">
      <c r="B780">
        <v>124</v>
      </c>
      <c r="C780" s="19" t="s">
        <v>946</v>
      </c>
    </row>
    <row r="781" spans="2:3" x14ac:dyDescent="0.2">
      <c r="B781">
        <v>125</v>
      </c>
      <c r="C781" s="19" t="s">
        <v>947</v>
      </c>
    </row>
    <row r="782" spans="2:3" x14ac:dyDescent="0.2">
      <c r="B782">
        <v>126</v>
      </c>
      <c r="C782" s="19" t="s">
        <v>948</v>
      </c>
    </row>
    <row r="783" spans="2:3" x14ac:dyDescent="0.2">
      <c r="B783">
        <v>127</v>
      </c>
      <c r="C783" s="19" t="s">
        <v>949</v>
      </c>
    </row>
    <row r="784" spans="2:3" x14ac:dyDescent="0.2">
      <c r="B784">
        <v>128</v>
      </c>
      <c r="C784" s="19" t="s">
        <v>950</v>
      </c>
    </row>
    <row r="785" spans="2:3" x14ac:dyDescent="0.2">
      <c r="B785">
        <v>129</v>
      </c>
      <c r="C785" s="19" t="s">
        <v>951</v>
      </c>
    </row>
    <row r="786" spans="2:3" x14ac:dyDescent="0.2">
      <c r="B786">
        <v>130</v>
      </c>
      <c r="C786" s="19" t="s">
        <v>952</v>
      </c>
    </row>
    <row r="787" spans="2:3" x14ac:dyDescent="0.2">
      <c r="B787">
        <v>131</v>
      </c>
      <c r="C787" s="19" t="s">
        <v>953</v>
      </c>
    </row>
    <row r="788" spans="2:3" x14ac:dyDescent="0.2">
      <c r="B788">
        <v>132</v>
      </c>
      <c r="C788" s="19" t="s">
        <v>954</v>
      </c>
    </row>
    <row r="789" spans="2:3" x14ac:dyDescent="0.2">
      <c r="B789">
        <v>133</v>
      </c>
      <c r="C789" s="19" t="s">
        <v>955</v>
      </c>
    </row>
    <row r="790" spans="2:3" x14ac:dyDescent="0.2">
      <c r="B790">
        <v>134</v>
      </c>
      <c r="C790" s="19" t="s">
        <v>956</v>
      </c>
    </row>
    <row r="791" spans="2:3" x14ac:dyDescent="0.2">
      <c r="B791">
        <v>135</v>
      </c>
      <c r="C791" s="19" t="s">
        <v>957</v>
      </c>
    </row>
    <row r="792" spans="2:3" x14ac:dyDescent="0.2">
      <c r="B792">
        <v>136</v>
      </c>
      <c r="C792" s="19" t="s">
        <v>958</v>
      </c>
    </row>
    <row r="793" spans="2:3" x14ac:dyDescent="0.2">
      <c r="B793">
        <v>137</v>
      </c>
      <c r="C793" s="19" t="s">
        <v>959</v>
      </c>
    </row>
    <row r="794" spans="2:3" x14ac:dyDescent="0.2">
      <c r="B794">
        <v>138</v>
      </c>
      <c r="C794" s="19" t="s">
        <v>960</v>
      </c>
    </row>
    <row r="795" spans="2:3" x14ac:dyDescent="0.2">
      <c r="B795">
        <v>139</v>
      </c>
      <c r="C795" s="19" t="s">
        <v>961</v>
      </c>
    </row>
    <row r="796" spans="2:3" x14ac:dyDescent="0.2">
      <c r="B796">
        <v>140</v>
      </c>
      <c r="C796" s="19" t="s">
        <v>962</v>
      </c>
    </row>
    <row r="797" spans="2:3" x14ac:dyDescent="0.2">
      <c r="B797">
        <v>141</v>
      </c>
      <c r="C797" s="19" t="s">
        <v>963</v>
      </c>
    </row>
    <row r="798" spans="2:3" x14ac:dyDescent="0.2">
      <c r="B798">
        <v>142</v>
      </c>
      <c r="C798" s="19" t="s">
        <v>964</v>
      </c>
    </row>
    <row r="799" spans="2:3" x14ac:dyDescent="0.2">
      <c r="B799">
        <v>143</v>
      </c>
      <c r="C799" s="19" t="s">
        <v>965</v>
      </c>
    </row>
    <row r="800" spans="2:3" x14ac:dyDescent="0.2">
      <c r="B800">
        <v>144</v>
      </c>
      <c r="C800" s="19" t="s">
        <v>966</v>
      </c>
    </row>
    <row r="801" spans="2:3" x14ac:dyDescent="0.2">
      <c r="B801">
        <v>145</v>
      </c>
      <c r="C801" s="19" t="s">
        <v>967</v>
      </c>
    </row>
    <row r="802" spans="2:3" x14ac:dyDescent="0.2">
      <c r="B802">
        <v>146</v>
      </c>
      <c r="C802" s="19" t="s">
        <v>968</v>
      </c>
    </row>
    <row r="803" spans="2:3" x14ac:dyDescent="0.2">
      <c r="B803">
        <v>147</v>
      </c>
      <c r="C803" s="19" t="s">
        <v>969</v>
      </c>
    </row>
    <row r="804" spans="2:3" x14ac:dyDescent="0.2">
      <c r="B804">
        <v>148</v>
      </c>
      <c r="C804" s="19" t="s">
        <v>970</v>
      </c>
    </row>
    <row r="805" spans="2:3" x14ac:dyDescent="0.2">
      <c r="B805">
        <v>149</v>
      </c>
      <c r="C805" s="19" t="s">
        <v>971</v>
      </c>
    </row>
    <row r="806" spans="2:3" x14ac:dyDescent="0.2">
      <c r="B806">
        <v>150</v>
      </c>
      <c r="C806" s="19" t="s">
        <v>972</v>
      </c>
    </row>
    <row r="807" spans="2:3" x14ac:dyDescent="0.2">
      <c r="B807">
        <v>151</v>
      </c>
      <c r="C807" s="19" t="s">
        <v>973</v>
      </c>
    </row>
    <row r="808" spans="2:3" x14ac:dyDescent="0.2">
      <c r="B808">
        <v>152</v>
      </c>
      <c r="C808" s="19" t="s">
        <v>974</v>
      </c>
    </row>
    <row r="809" spans="2:3" x14ac:dyDescent="0.2">
      <c r="B809">
        <v>153</v>
      </c>
      <c r="C809" s="19" t="s">
        <v>975</v>
      </c>
    </row>
    <row r="810" spans="2:3" x14ac:dyDescent="0.2">
      <c r="B810">
        <v>154</v>
      </c>
      <c r="C810" s="20" t="s">
        <v>976</v>
      </c>
    </row>
    <row r="811" spans="2:3" x14ac:dyDescent="0.2">
      <c r="B811">
        <v>155</v>
      </c>
      <c r="C811" s="19" t="s">
        <v>220</v>
      </c>
    </row>
    <row r="812" spans="2:3" x14ac:dyDescent="0.2">
      <c r="B812">
        <v>156</v>
      </c>
      <c r="C812" s="19" t="s">
        <v>221</v>
      </c>
    </row>
    <row r="813" spans="2:3" x14ac:dyDescent="0.2">
      <c r="B813">
        <v>157</v>
      </c>
      <c r="C813" s="19" t="s">
        <v>222</v>
      </c>
    </row>
    <row r="814" spans="2:3" x14ac:dyDescent="0.2">
      <c r="B814">
        <v>158</v>
      </c>
      <c r="C814" s="19" t="s">
        <v>223</v>
      </c>
    </row>
    <row r="815" spans="2:3" x14ac:dyDescent="0.2">
      <c r="B815">
        <v>159</v>
      </c>
      <c r="C815" s="19" t="s">
        <v>224</v>
      </c>
    </row>
    <row r="816" spans="2:3" x14ac:dyDescent="0.2">
      <c r="B816">
        <v>160</v>
      </c>
      <c r="C816" s="19" t="s">
        <v>225</v>
      </c>
    </row>
    <row r="817" spans="2:3" x14ac:dyDescent="0.2">
      <c r="B817">
        <v>161</v>
      </c>
      <c r="C817" s="19" t="s">
        <v>364</v>
      </c>
    </row>
    <row r="818" spans="2:3" x14ac:dyDescent="0.2">
      <c r="B818">
        <v>162</v>
      </c>
      <c r="C818" s="19" t="s">
        <v>365</v>
      </c>
    </row>
    <row r="819" spans="2:3" x14ac:dyDescent="0.2">
      <c r="B819">
        <v>163</v>
      </c>
      <c r="C819" s="19" t="s">
        <v>366</v>
      </c>
    </row>
    <row r="820" spans="2:3" x14ac:dyDescent="0.2">
      <c r="B820">
        <v>164</v>
      </c>
      <c r="C820" s="19" t="s">
        <v>367</v>
      </c>
    </row>
    <row r="821" spans="2:3" x14ac:dyDescent="0.2">
      <c r="B821">
        <v>165</v>
      </c>
      <c r="C821" s="19" t="s">
        <v>368</v>
      </c>
    </row>
    <row r="822" spans="2:3" x14ac:dyDescent="0.2">
      <c r="B822">
        <v>166</v>
      </c>
      <c r="C822" s="19" t="s">
        <v>369</v>
      </c>
    </row>
    <row r="823" spans="2:3" x14ac:dyDescent="0.2">
      <c r="B823">
        <v>167</v>
      </c>
      <c r="C823" s="19" t="s">
        <v>441</v>
      </c>
    </row>
    <row r="824" spans="2:3" x14ac:dyDescent="0.2">
      <c r="B824">
        <v>168</v>
      </c>
      <c r="C824" s="19" t="s">
        <v>370</v>
      </c>
    </row>
    <row r="825" spans="2:3" x14ac:dyDescent="0.2">
      <c r="B825">
        <v>169</v>
      </c>
      <c r="C825" s="19" t="s">
        <v>371</v>
      </c>
    </row>
    <row r="826" spans="2:3" x14ac:dyDescent="0.2">
      <c r="B826">
        <v>170</v>
      </c>
      <c r="C826" s="19" t="s">
        <v>372</v>
      </c>
    </row>
    <row r="827" spans="2:3" x14ac:dyDescent="0.2">
      <c r="B827">
        <v>171</v>
      </c>
      <c r="C827" s="19" t="s">
        <v>322</v>
      </c>
    </row>
    <row r="828" spans="2:3" x14ac:dyDescent="0.2">
      <c r="B828">
        <v>172</v>
      </c>
      <c r="C828" s="19" t="s">
        <v>287</v>
      </c>
    </row>
    <row r="829" spans="2:3" x14ac:dyDescent="0.2">
      <c r="B829">
        <v>173</v>
      </c>
      <c r="C829" s="19" t="s">
        <v>258</v>
      </c>
    </row>
    <row r="830" spans="2:3" x14ac:dyDescent="0.2">
      <c r="B830">
        <v>174</v>
      </c>
      <c r="C830" s="19" t="s">
        <v>669</v>
      </c>
    </row>
    <row r="831" spans="2:3" x14ac:dyDescent="0.2">
      <c r="B831">
        <v>175</v>
      </c>
      <c r="C831" s="19" t="s">
        <v>670</v>
      </c>
    </row>
    <row r="832" spans="2:3" x14ac:dyDescent="0.2">
      <c r="B832">
        <v>176</v>
      </c>
      <c r="C832" s="19" t="s">
        <v>1499</v>
      </c>
    </row>
    <row r="833" spans="2:3" ht="34" x14ac:dyDescent="0.2">
      <c r="B833">
        <v>177</v>
      </c>
      <c r="C833" s="21" t="s">
        <v>323</v>
      </c>
    </row>
    <row r="834" spans="2:3" ht="17" x14ac:dyDescent="0.2">
      <c r="B834">
        <v>178</v>
      </c>
      <c r="C834" s="21" t="s">
        <v>259</v>
      </c>
    </row>
    <row r="835" spans="2:3" x14ac:dyDescent="0.2">
      <c r="B835">
        <v>179</v>
      </c>
      <c r="C835" s="19" t="s">
        <v>288</v>
      </c>
    </row>
    <row r="836" spans="2:3" x14ac:dyDescent="0.2">
      <c r="B836">
        <v>180</v>
      </c>
      <c r="C836" s="19" t="s">
        <v>671</v>
      </c>
    </row>
    <row r="837" spans="2:3" ht="34" x14ac:dyDescent="0.2">
      <c r="B837">
        <v>181</v>
      </c>
      <c r="C837" s="21" t="s">
        <v>672</v>
      </c>
    </row>
    <row r="838" spans="2:3" x14ac:dyDescent="0.2">
      <c r="B838">
        <v>182</v>
      </c>
      <c r="C838" s="19" t="s">
        <v>673</v>
      </c>
    </row>
    <row r="839" spans="2:3" ht="34" x14ac:dyDescent="0.2">
      <c r="B839">
        <v>183</v>
      </c>
      <c r="C839" s="21" t="s">
        <v>674</v>
      </c>
    </row>
    <row r="840" spans="2:3" x14ac:dyDescent="0.2">
      <c r="B840">
        <v>184</v>
      </c>
      <c r="C840" s="22" t="s">
        <v>732</v>
      </c>
    </row>
    <row r="841" spans="2:3" x14ac:dyDescent="0.2">
      <c r="B841">
        <v>185</v>
      </c>
      <c r="C841" s="23" t="s">
        <v>724</v>
      </c>
    </row>
    <row r="842" spans="2:3" x14ac:dyDescent="0.2">
      <c r="B842">
        <v>186</v>
      </c>
      <c r="C842" s="23" t="s">
        <v>289</v>
      </c>
    </row>
    <row r="843" spans="2:3" x14ac:dyDescent="0.2">
      <c r="B843">
        <v>187</v>
      </c>
      <c r="C843" s="23" t="s">
        <v>290</v>
      </c>
    </row>
    <row r="844" spans="2:3" x14ac:dyDescent="0.2">
      <c r="B844">
        <v>188</v>
      </c>
      <c r="C844" s="19" t="s">
        <v>675</v>
      </c>
    </row>
    <row r="845" spans="2:3" x14ac:dyDescent="0.2">
      <c r="B845">
        <v>189</v>
      </c>
      <c r="C845" s="19" t="s">
        <v>676</v>
      </c>
    </row>
    <row r="846" spans="2:3" x14ac:dyDescent="0.2">
      <c r="B846">
        <v>190</v>
      </c>
      <c r="C846" s="24" t="s">
        <v>47</v>
      </c>
    </row>
    <row r="847" spans="2:3" x14ac:dyDescent="0.2">
      <c r="B847">
        <v>191</v>
      </c>
      <c r="C847" s="24" t="s">
        <v>47</v>
      </c>
    </row>
    <row r="848" spans="2:3" x14ac:dyDescent="0.2">
      <c r="B848">
        <v>192</v>
      </c>
      <c r="C848" s="24" t="s">
        <v>47</v>
      </c>
    </row>
    <row r="849" spans="1:3" x14ac:dyDescent="0.2">
      <c r="B849">
        <v>193</v>
      </c>
      <c r="C849" s="24" t="s">
        <v>47</v>
      </c>
    </row>
    <row r="850" spans="1:3" x14ac:dyDescent="0.2">
      <c r="B850">
        <v>194</v>
      </c>
      <c r="C850" s="24" t="s">
        <v>47</v>
      </c>
    </row>
    <row r="851" spans="1:3" x14ac:dyDescent="0.2">
      <c r="B851">
        <v>195</v>
      </c>
      <c r="C851" s="24" t="s">
        <v>47</v>
      </c>
    </row>
    <row r="852" spans="1:3" x14ac:dyDescent="0.2">
      <c r="B852">
        <v>196</v>
      </c>
      <c r="C852" s="24" t="s">
        <v>47</v>
      </c>
    </row>
    <row r="853" spans="1:3" x14ac:dyDescent="0.2">
      <c r="B853">
        <v>197</v>
      </c>
      <c r="C853" s="24" t="s">
        <v>47</v>
      </c>
    </row>
    <row r="854" spans="1:3" x14ac:dyDescent="0.2">
      <c r="B854">
        <v>198</v>
      </c>
      <c r="C854" s="24" t="s">
        <v>47</v>
      </c>
    </row>
    <row r="855" spans="1:3" x14ac:dyDescent="0.2">
      <c r="B855">
        <v>199</v>
      </c>
      <c r="C855" s="24" t="s">
        <v>47</v>
      </c>
    </row>
    <row r="856" spans="1:3" x14ac:dyDescent="0.2">
      <c r="B856">
        <v>200</v>
      </c>
      <c r="C856" s="24" t="s">
        <v>47</v>
      </c>
    </row>
    <row r="857" spans="1:3" x14ac:dyDescent="0.2">
      <c r="B857">
        <v>201</v>
      </c>
      <c r="C857" s="24" t="s">
        <v>47</v>
      </c>
    </row>
    <row r="858" spans="1:3" x14ac:dyDescent="0.2">
      <c r="B858">
        <v>202</v>
      </c>
      <c r="C858" s="24" t="s">
        <v>47</v>
      </c>
    </row>
    <row r="859" spans="1:3" x14ac:dyDescent="0.2">
      <c r="B859">
        <v>203</v>
      </c>
      <c r="C859" s="24" t="s">
        <v>47</v>
      </c>
    </row>
    <row r="860" spans="1:3" x14ac:dyDescent="0.2">
      <c r="B860">
        <v>204</v>
      </c>
      <c r="C860" s="24" t="s">
        <v>47</v>
      </c>
    </row>
    <row r="861" spans="1:3" x14ac:dyDescent="0.2">
      <c r="B861">
        <v>205</v>
      </c>
      <c r="C861" s="24" t="s">
        <v>47</v>
      </c>
    </row>
    <row r="862" spans="1:3" x14ac:dyDescent="0.2">
      <c r="B862">
        <v>206</v>
      </c>
      <c r="C862" s="24" t="s">
        <v>47</v>
      </c>
    </row>
    <row r="863" spans="1:3" x14ac:dyDescent="0.2">
      <c r="A863" t="s">
        <v>57</v>
      </c>
      <c r="B863">
        <v>1</v>
      </c>
      <c r="C863" t="s">
        <v>818</v>
      </c>
    </row>
    <row r="864" spans="1:3" x14ac:dyDescent="0.2">
      <c r="B864">
        <v>2</v>
      </c>
      <c r="C864" t="s">
        <v>819</v>
      </c>
    </row>
    <row r="865" spans="2:3" x14ac:dyDescent="0.2">
      <c r="B865">
        <v>3</v>
      </c>
      <c r="C865" t="s">
        <v>820</v>
      </c>
    </row>
    <row r="866" spans="2:3" x14ac:dyDescent="0.2">
      <c r="B866">
        <v>4</v>
      </c>
      <c r="C866" t="s">
        <v>977</v>
      </c>
    </row>
    <row r="867" spans="2:3" x14ac:dyDescent="0.2">
      <c r="B867">
        <v>5</v>
      </c>
      <c r="C867" t="s">
        <v>978</v>
      </c>
    </row>
    <row r="868" spans="2:3" x14ac:dyDescent="0.2">
      <c r="B868">
        <v>6</v>
      </c>
      <c r="C868" s="6" t="s">
        <v>220</v>
      </c>
    </row>
    <row r="869" spans="2:3" x14ac:dyDescent="0.2">
      <c r="B869">
        <v>7</v>
      </c>
      <c r="C869" s="6" t="s">
        <v>221</v>
      </c>
    </row>
    <row r="870" spans="2:3" x14ac:dyDescent="0.2">
      <c r="B870">
        <v>8</v>
      </c>
      <c r="C870" s="6" t="s">
        <v>222</v>
      </c>
    </row>
    <row r="871" spans="2:3" x14ac:dyDescent="0.2">
      <c r="B871">
        <v>9</v>
      </c>
      <c r="C871" s="6" t="s">
        <v>223</v>
      </c>
    </row>
    <row r="872" spans="2:3" x14ac:dyDescent="0.2">
      <c r="B872">
        <v>10</v>
      </c>
      <c r="C872" s="6" t="s">
        <v>224</v>
      </c>
    </row>
    <row r="873" spans="2:3" x14ac:dyDescent="0.2">
      <c r="B873">
        <v>11</v>
      </c>
      <c r="C873" s="6" t="s">
        <v>225</v>
      </c>
    </row>
    <row r="874" spans="2:3" x14ac:dyDescent="0.2">
      <c r="B874">
        <v>12</v>
      </c>
      <c r="C874" s="6" t="s">
        <v>364</v>
      </c>
    </row>
    <row r="875" spans="2:3" x14ac:dyDescent="0.2">
      <c r="B875">
        <v>13</v>
      </c>
      <c r="C875" s="6" t="s">
        <v>365</v>
      </c>
    </row>
    <row r="876" spans="2:3" x14ac:dyDescent="0.2">
      <c r="B876">
        <v>14</v>
      </c>
      <c r="C876" s="6" t="s">
        <v>373</v>
      </c>
    </row>
    <row r="877" spans="2:3" x14ac:dyDescent="0.2">
      <c r="B877">
        <v>15</v>
      </c>
      <c r="C877" s="6" t="s">
        <v>366</v>
      </c>
    </row>
    <row r="878" spans="2:3" x14ac:dyDescent="0.2">
      <c r="B878">
        <v>16</v>
      </c>
      <c r="C878" s="6" t="s">
        <v>367</v>
      </c>
    </row>
    <row r="879" spans="2:3" x14ac:dyDescent="0.2">
      <c r="B879">
        <v>17</v>
      </c>
      <c r="C879" s="6" t="s">
        <v>374</v>
      </c>
    </row>
    <row r="880" spans="2:3" x14ac:dyDescent="0.2">
      <c r="B880">
        <v>18</v>
      </c>
      <c r="C880" s="6" t="s">
        <v>370</v>
      </c>
    </row>
    <row r="881" spans="2:3" x14ac:dyDescent="0.2">
      <c r="B881">
        <v>19</v>
      </c>
      <c r="C881" s="6" t="s">
        <v>371</v>
      </c>
    </row>
    <row r="882" spans="2:3" x14ac:dyDescent="0.2">
      <c r="B882">
        <v>20</v>
      </c>
      <c r="C882" s="6" t="s">
        <v>226</v>
      </c>
    </row>
    <row r="883" spans="2:3" x14ac:dyDescent="0.2">
      <c r="B883">
        <v>21</v>
      </c>
      <c r="C883" s="6" t="s">
        <v>227</v>
      </c>
    </row>
    <row r="884" spans="2:3" x14ac:dyDescent="0.2">
      <c r="B884">
        <v>22</v>
      </c>
      <c r="C884" s="6" t="s">
        <v>228</v>
      </c>
    </row>
    <row r="885" spans="2:3" x14ac:dyDescent="0.2">
      <c r="B885">
        <v>23</v>
      </c>
      <c r="C885" s="6" t="s">
        <v>230</v>
      </c>
    </row>
    <row r="886" spans="2:3" x14ac:dyDescent="0.2">
      <c r="B886">
        <v>24</v>
      </c>
      <c r="C886" s="6" t="s">
        <v>231</v>
      </c>
    </row>
    <row r="887" spans="2:3" x14ac:dyDescent="0.2">
      <c r="B887">
        <v>25</v>
      </c>
      <c r="C887" s="14" t="s">
        <v>246</v>
      </c>
    </row>
    <row r="888" spans="2:3" x14ac:dyDescent="0.2">
      <c r="B888">
        <v>26</v>
      </c>
      <c r="C888" s="6" t="s">
        <v>292</v>
      </c>
    </row>
    <row r="889" spans="2:3" x14ac:dyDescent="0.2">
      <c r="B889">
        <v>27</v>
      </c>
      <c r="C889" s="6" t="s">
        <v>293</v>
      </c>
    </row>
    <row r="890" spans="2:3" x14ac:dyDescent="0.2">
      <c r="B890">
        <v>28</v>
      </c>
      <c r="C890" s="6" t="s">
        <v>296</v>
      </c>
    </row>
    <row r="891" spans="2:3" x14ac:dyDescent="0.2">
      <c r="B891">
        <v>29</v>
      </c>
      <c r="C891" s="6" t="s">
        <v>294</v>
      </c>
    </row>
    <row r="892" spans="2:3" x14ac:dyDescent="0.2">
      <c r="B892">
        <v>30</v>
      </c>
      <c r="C892" s="6" t="s">
        <v>295</v>
      </c>
    </row>
    <row r="893" spans="2:3" x14ac:dyDescent="0.2">
      <c r="B893">
        <v>31</v>
      </c>
      <c r="C893" s="6" t="s">
        <v>408</v>
      </c>
    </row>
    <row r="894" spans="2:3" x14ac:dyDescent="0.2">
      <c r="B894">
        <v>32</v>
      </c>
      <c r="C894" s="6" t="s">
        <v>409</v>
      </c>
    </row>
    <row r="895" spans="2:3" x14ac:dyDescent="0.2">
      <c r="B895">
        <v>33</v>
      </c>
      <c r="C895" t="s">
        <v>207</v>
      </c>
    </row>
    <row r="896" spans="2:3" x14ac:dyDescent="0.2">
      <c r="B896">
        <v>34</v>
      </c>
      <c r="C896" t="s">
        <v>1716</v>
      </c>
    </row>
    <row r="897" spans="2:3" x14ac:dyDescent="0.2">
      <c r="B897">
        <v>35</v>
      </c>
      <c r="C897" t="s">
        <v>1717</v>
      </c>
    </row>
    <row r="898" spans="2:3" x14ac:dyDescent="0.2">
      <c r="B898">
        <v>36</v>
      </c>
      <c r="C898" t="s">
        <v>1340</v>
      </c>
    </row>
    <row r="899" spans="2:3" x14ac:dyDescent="0.2">
      <c r="B899">
        <v>37</v>
      </c>
      <c r="C899" t="s">
        <v>249</v>
      </c>
    </row>
    <row r="900" spans="2:3" x14ac:dyDescent="0.2">
      <c r="B900">
        <v>38</v>
      </c>
      <c r="C900" t="s">
        <v>208</v>
      </c>
    </row>
    <row r="901" spans="2:3" x14ac:dyDescent="0.2">
      <c r="B901">
        <v>39</v>
      </c>
      <c r="C901" t="s">
        <v>209</v>
      </c>
    </row>
    <row r="902" spans="2:3" x14ac:dyDescent="0.2">
      <c r="B902">
        <v>40</v>
      </c>
      <c r="C902" t="s">
        <v>748</v>
      </c>
    </row>
    <row r="903" spans="2:3" x14ac:dyDescent="0.2">
      <c r="B903">
        <v>41</v>
      </c>
      <c r="C903" t="s">
        <v>1341</v>
      </c>
    </row>
    <row r="904" spans="2:3" x14ac:dyDescent="0.2">
      <c r="B904">
        <v>42</v>
      </c>
      <c r="C904" t="s">
        <v>1342</v>
      </c>
    </row>
    <row r="905" spans="2:3" x14ac:dyDescent="0.2">
      <c r="B905">
        <v>43</v>
      </c>
      <c r="C905" t="s">
        <v>1343</v>
      </c>
    </row>
    <row r="906" spans="2:3" x14ac:dyDescent="0.2">
      <c r="B906">
        <v>44</v>
      </c>
      <c r="C906" t="s">
        <v>1344</v>
      </c>
    </row>
    <row r="907" spans="2:3" x14ac:dyDescent="0.2">
      <c r="B907">
        <v>45</v>
      </c>
      <c r="C907" t="s">
        <v>1345</v>
      </c>
    </row>
    <row r="908" spans="2:3" x14ac:dyDescent="0.2">
      <c r="B908">
        <v>46</v>
      </c>
      <c r="C908" t="s">
        <v>1346</v>
      </c>
    </row>
    <row r="909" spans="2:3" x14ac:dyDescent="0.2">
      <c r="B909">
        <v>47</v>
      </c>
      <c r="C909" t="s">
        <v>250</v>
      </c>
    </row>
    <row r="910" spans="2:3" x14ac:dyDescent="0.2">
      <c r="B910">
        <v>48</v>
      </c>
      <c r="C910" t="s">
        <v>210</v>
      </c>
    </row>
    <row r="911" spans="2:3" x14ac:dyDescent="0.2">
      <c r="B911">
        <v>49</v>
      </c>
      <c r="C911" t="s">
        <v>725</v>
      </c>
    </row>
    <row r="912" spans="2:3" x14ac:dyDescent="0.2">
      <c r="B912">
        <v>50</v>
      </c>
      <c r="C912" t="s">
        <v>726</v>
      </c>
    </row>
    <row r="913" spans="2:3" x14ac:dyDescent="0.2">
      <c r="B913">
        <v>51</v>
      </c>
      <c r="C913" t="s">
        <v>727</v>
      </c>
    </row>
    <row r="914" spans="2:3" ht="34" x14ac:dyDescent="0.2">
      <c r="B914">
        <v>52</v>
      </c>
      <c r="C914" s="2" t="s">
        <v>979</v>
      </c>
    </row>
    <row r="915" spans="2:3" x14ac:dyDescent="0.2">
      <c r="B915">
        <v>53</v>
      </c>
      <c r="C915" t="s">
        <v>442</v>
      </c>
    </row>
    <row r="916" spans="2:3" ht="34" x14ac:dyDescent="0.2">
      <c r="B916">
        <v>54</v>
      </c>
      <c r="C916" s="2" t="s">
        <v>324</v>
      </c>
    </row>
    <row r="917" spans="2:3" ht="34" x14ac:dyDescent="0.2">
      <c r="B917">
        <v>55</v>
      </c>
      <c r="C917" s="2" t="s">
        <v>325</v>
      </c>
    </row>
    <row r="918" spans="2:3" ht="34" x14ac:dyDescent="0.2">
      <c r="B918">
        <v>56</v>
      </c>
      <c r="C918" s="2" t="s">
        <v>326</v>
      </c>
    </row>
    <row r="919" spans="2:3" x14ac:dyDescent="0.2">
      <c r="B919">
        <v>57</v>
      </c>
      <c r="C919" t="s">
        <v>733</v>
      </c>
    </row>
    <row r="920" spans="2:3" x14ac:dyDescent="0.2">
      <c r="B920">
        <v>58</v>
      </c>
      <c r="C920" t="s">
        <v>443</v>
      </c>
    </row>
    <row r="921" spans="2:3" x14ac:dyDescent="0.2">
      <c r="B921">
        <v>59</v>
      </c>
      <c r="C921" t="s">
        <v>211</v>
      </c>
    </row>
    <row r="922" spans="2:3" x14ac:dyDescent="0.2">
      <c r="B922">
        <v>60</v>
      </c>
      <c r="C922" t="s">
        <v>327</v>
      </c>
    </row>
    <row r="923" spans="2:3" x14ac:dyDescent="0.2">
      <c r="B923">
        <v>61</v>
      </c>
      <c r="C923" t="s">
        <v>260</v>
      </c>
    </row>
    <row r="924" spans="2:3" x14ac:dyDescent="0.2">
      <c r="B924">
        <v>62</v>
      </c>
      <c r="C924" t="s">
        <v>328</v>
      </c>
    </row>
    <row r="925" spans="2:3" x14ac:dyDescent="0.2">
      <c r="B925">
        <v>63</v>
      </c>
      <c r="C925" t="s">
        <v>1510</v>
      </c>
    </row>
    <row r="926" spans="2:3" x14ac:dyDescent="0.2">
      <c r="B926">
        <v>64</v>
      </c>
      <c r="C926" t="s">
        <v>444</v>
      </c>
    </row>
    <row r="927" spans="2:3" x14ac:dyDescent="0.2">
      <c r="B927">
        <v>65</v>
      </c>
      <c r="C927" t="s">
        <v>300</v>
      </c>
    </row>
    <row r="928" spans="2:3" x14ac:dyDescent="0.2">
      <c r="B928">
        <v>66</v>
      </c>
      <c r="C928" t="s">
        <v>1502</v>
      </c>
    </row>
    <row r="929" spans="1:7" x14ac:dyDescent="0.2">
      <c r="B929">
        <v>67</v>
      </c>
      <c r="C929" t="s">
        <v>301</v>
      </c>
    </row>
    <row r="930" spans="1:7" x14ac:dyDescent="0.2">
      <c r="G930" t="str">
        <f t="shared" ref="G930" si="16">_xlfn.CONCAT(D930,C930)</f>
        <v/>
      </c>
    </row>
    <row r="931" spans="1:7" x14ac:dyDescent="0.2">
      <c r="A931" s="1" t="s">
        <v>72</v>
      </c>
      <c r="B931" s="1"/>
      <c r="C931" t="s">
        <v>73</v>
      </c>
    </row>
    <row r="932" spans="1:7" x14ac:dyDescent="0.2">
      <c r="C932" t="s">
        <v>74</v>
      </c>
      <c r="D932" t="s">
        <v>11</v>
      </c>
    </row>
    <row r="933" spans="1:7" x14ac:dyDescent="0.2">
      <c r="C933" t="s">
        <v>75</v>
      </c>
      <c r="D933" t="s">
        <v>76</v>
      </c>
    </row>
    <row r="935" spans="1:7" ht="18" x14ac:dyDescent="0.2">
      <c r="A935" t="s">
        <v>49</v>
      </c>
      <c r="B935">
        <v>1</v>
      </c>
      <c r="C935" t="s">
        <v>1347</v>
      </c>
      <c r="E935" s="27" t="s">
        <v>470</v>
      </c>
      <c r="F935" t="str">
        <f>_xlfn.CONCAT($E$1,E935,$F$1,E935,$G$1)</f>
        <v>var cr9aa_averagenumbermenteesmentornum refs,talcr9aa_averagenumbermenteesmentor").val();</v>
      </c>
      <c r="G935" t="str">
        <f>_xlfn.CONCAT($I$1,E935,$H$1,E935,")")</f>
        <v>"cr9aa_averagenumbermenteesmentor": Number(cr9aa_averagenumbermenteesmentor)</v>
      </c>
    </row>
    <row r="936" spans="1:7" ht="18" x14ac:dyDescent="0.2">
      <c r="B936">
        <v>2</v>
      </c>
      <c r="C936" t="s">
        <v>384</v>
      </c>
      <c r="E936" s="26" t="s">
        <v>460</v>
      </c>
      <c r="F936" t="str">
        <f t="shared" ref="F936:F982" si="17">_xlfn.CONCAT($E$1,E936,$F$1,E936,$G$1)</f>
        <v>var cr9aa_goalswomennumcomptransitionplanwhincarcnum refs,talcr9aa_goalswomennumcomptransitionplanwhincarc").val();</v>
      </c>
      <c r="G936" t="str">
        <f t="shared" ref="G936:G982" si="18">_xlfn.CONCAT($I$1,E936,$H$1,E936,")")</f>
        <v>"cr9aa_goalswomennumcomptransitionplanwhincarc": Number(cr9aa_goalswomennumcomptransitionplanwhincarc)</v>
      </c>
    </row>
    <row r="937" spans="1:7" ht="18" x14ac:dyDescent="0.2">
      <c r="B937">
        <v>3</v>
      </c>
      <c r="C937" t="s">
        <v>376</v>
      </c>
      <c r="E937" s="26" t="s">
        <v>456</v>
      </c>
      <c r="F937" t="str">
        <f t="shared" si="17"/>
        <v>var cr9aa_goalswomennumcompletedatleast1goalnum refs,talcr9aa_goalswomennumcompletedatleast1goal").val();</v>
      </c>
      <c r="G937" t="str">
        <f t="shared" si="18"/>
        <v>"cr9aa_goalswomennumcompletedatleast1goal": Number(cr9aa_goalswomennumcompletedatleast1goal)</v>
      </c>
    </row>
    <row r="938" spans="1:7" ht="18" x14ac:dyDescent="0.2">
      <c r="B938">
        <v>4</v>
      </c>
      <c r="C938" t="s">
        <v>377</v>
      </c>
      <c r="E938" s="26" t="s">
        <v>457</v>
      </c>
      <c r="F938" t="str">
        <f t="shared" si="17"/>
        <v>var cr9aa_goalswomennumcompletedatleast2goalsnum refs,talcr9aa_goalswomennumcompletedatleast2goals").val();</v>
      </c>
      <c r="G938" t="str">
        <f t="shared" si="18"/>
        <v>"cr9aa_goalswomennumcompletedatleast2goals": Number(cr9aa_goalswomennumcompletedatleast2goals)</v>
      </c>
    </row>
    <row r="939" spans="1:7" ht="18" x14ac:dyDescent="0.2">
      <c r="B939">
        <v>5</v>
      </c>
      <c r="C939" t="s">
        <v>378</v>
      </c>
      <c r="E939" s="26" t="s">
        <v>458</v>
      </c>
      <c r="F939" t="str">
        <f t="shared" si="17"/>
        <v>var cr9aa_goalswomennumcompletedatleast3goalsnum refs,talcr9aa_goalswomennumcompletedatleast3goals").val();</v>
      </c>
      <c r="G939" t="str">
        <f t="shared" si="18"/>
        <v>"cr9aa_goalswomennumcompletedatleast3goals": Number(cr9aa_goalswomennumcompletedatleast3goals)</v>
      </c>
    </row>
    <row r="940" spans="1:7" ht="18" x14ac:dyDescent="0.2">
      <c r="B940">
        <v>6</v>
      </c>
      <c r="C940" t="s">
        <v>375</v>
      </c>
      <c r="E940" s="26" t="s">
        <v>459</v>
      </c>
      <c r="F940" t="str">
        <f t="shared" si="17"/>
        <v>var cr9aa_goalswomennumcompletedtransitionplannum refs,talcr9aa_goalswomennumcompletedtransitionplan").val();</v>
      </c>
      <c r="G940" t="str">
        <f t="shared" si="18"/>
        <v>"cr9aa_goalswomennumcompletedtransitionplan": Number(cr9aa_goalswomennumcompletedtransitionplan)</v>
      </c>
    </row>
    <row r="941" spans="1:7" ht="18" x14ac:dyDescent="0.2">
      <c r="B941">
        <v>7</v>
      </c>
      <c r="C941" t="s">
        <v>379</v>
      </c>
      <c r="E941" s="26" t="s">
        <v>461</v>
      </c>
      <c r="F941" t="str">
        <f t="shared" si="17"/>
        <v>var cr9aa_goalswomennummatchedamentornavigatornum refs,talcr9aa_goalswomennummatchedamentornavigator").val();</v>
      </c>
      <c r="G941" t="str">
        <f t="shared" si="18"/>
        <v>"cr9aa_goalswomennummatchedamentornavigator": Number(cr9aa_goalswomennummatchedamentornavigator)</v>
      </c>
    </row>
    <row r="942" spans="1:7" ht="18" x14ac:dyDescent="0.2">
      <c r="B942">
        <v>8</v>
      </c>
      <c r="C942" t="s">
        <v>385</v>
      </c>
      <c r="E942" s="26" t="s">
        <v>462</v>
      </c>
      <c r="F942" t="str">
        <f t="shared" si="17"/>
        <v>var cr9aa_goalswomennumreccasemgmtonreleasenum refs,talcr9aa_goalswomennumreccasemgmtonrelease").val();</v>
      </c>
      <c r="G942" t="str">
        <f t="shared" si="18"/>
        <v>"cr9aa_goalswomennumreccasemgmtonrelease": Number(cr9aa_goalswomennumreccasemgmtonrelease)</v>
      </c>
    </row>
    <row r="943" spans="1:7" ht="18" x14ac:dyDescent="0.2">
      <c r="B943">
        <v>9</v>
      </c>
      <c r="C943" s="6" t="s">
        <v>677</v>
      </c>
      <c r="E943" s="26" t="s">
        <v>1176</v>
      </c>
      <c r="F943" t="str">
        <f t="shared" si="17"/>
        <v>var cr9aa_newpartsregioncentralnum refs,talcr9aa_newpartsregioncentral").val();</v>
      </c>
      <c r="G943" t="str">
        <f t="shared" si="18"/>
        <v>"cr9aa_newpartsregioncentral": Number(cr9aa_newpartsregioncentral)</v>
      </c>
    </row>
    <row r="944" spans="1:7" ht="18" x14ac:dyDescent="0.2">
      <c r="B944">
        <v>10</v>
      </c>
      <c r="C944" s="6" t="s">
        <v>678</v>
      </c>
      <c r="E944" s="26" t="s">
        <v>1177</v>
      </c>
      <c r="F944" t="str">
        <f t="shared" si="17"/>
        <v>var cr9aa_newpartsregioneastnum refs,talcr9aa_newpartsregioneast").val();</v>
      </c>
      <c r="G944" t="str">
        <f t="shared" si="18"/>
        <v>"cr9aa_newpartsregioneast": Number(cr9aa_newpartsregioneast)</v>
      </c>
    </row>
    <row r="945" spans="2:7" ht="18" x14ac:dyDescent="0.2">
      <c r="B945">
        <v>11</v>
      </c>
      <c r="C945" s="6" t="s">
        <v>679</v>
      </c>
      <c r="E945" s="26" t="s">
        <v>1178</v>
      </c>
      <c r="F945" t="str">
        <f t="shared" si="17"/>
        <v>var cr9aa_newpartsregionwestnum refs,talcr9aa_newpartsregionwest").val();</v>
      </c>
      <c r="G945" t="str">
        <f t="shared" si="18"/>
        <v>"cr9aa_newpartsregionwest": Number(cr9aa_newpartsregionwest)</v>
      </c>
    </row>
    <row r="946" spans="2:7" ht="18" x14ac:dyDescent="0.2">
      <c r="B946">
        <v>12</v>
      </c>
      <c r="C946" s="6" t="s">
        <v>680</v>
      </c>
      <c r="E946" s="26" t="s">
        <v>1179</v>
      </c>
      <c r="F946" t="str">
        <f t="shared" si="17"/>
        <v>var cr9aa_newpartstierab109probnum refs,talcr9aa_newpartstierab109prob").val();</v>
      </c>
      <c r="G946" t="str">
        <f t="shared" si="18"/>
        <v>"cr9aa_newpartstierab109prob": Number(cr9aa_newpartstierab109prob)</v>
      </c>
    </row>
    <row r="947" spans="2:7" ht="18" x14ac:dyDescent="0.2">
      <c r="B947">
        <v>13</v>
      </c>
      <c r="C947" s="6" t="s">
        <v>681</v>
      </c>
      <c r="E947" s="26" t="s">
        <v>1180</v>
      </c>
      <c r="F947" t="str">
        <f t="shared" si="17"/>
        <v>var cr9aa_newpartstiercurrawaitingtrialnum refs,talcr9aa_newpartstiercurrawaitingtrial").val();</v>
      </c>
      <c r="G947" t="str">
        <f t="shared" si="18"/>
        <v>"cr9aa_newpartstiercurrawaitingtrial": Number(cr9aa_newpartstiercurrawaitingtrial)</v>
      </c>
    </row>
    <row r="948" spans="2:7" ht="18" x14ac:dyDescent="0.2">
      <c r="B948">
        <v>14</v>
      </c>
      <c r="C948" s="6" t="s">
        <v>682</v>
      </c>
      <c r="E948" s="26" t="s">
        <v>1181</v>
      </c>
      <c r="F948" t="str">
        <f t="shared" si="17"/>
        <v>var cr9aa_newpartstiercurrincustnum refs,talcr9aa_newpartstiercurrincust").val();</v>
      </c>
      <c r="G948" t="str">
        <f t="shared" si="18"/>
        <v>"cr9aa_newpartstiercurrincust": Number(cr9aa_newpartstiercurrincust)</v>
      </c>
    </row>
    <row r="949" spans="2:7" ht="18" x14ac:dyDescent="0.2">
      <c r="B949">
        <v>15</v>
      </c>
      <c r="C949" s="6" t="s">
        <v>683</v>
      </c>
      <c r="E949" s="26" t="s">
        <v>1182</v>
      </c>
      <c r="F949" t="str">
        <f t="shared" si="17"/>
        <v>var cr9aa_newpartstiercurronctprobnum refs,talcr9aa_newpartstiercurronctprob").val();</v>
      </c>
      <c r="G949" t="str">
        <f t="shared" si="18"/>
        <v>"cr9aa_newpartstiercurronctprob": Number(cr9aa_newpartstiercurronctprob)</v>
      </c>
    </row>
    <row r="950" spans="2:7" ht="18" x14ac:dyDescent="0.2">
      <c r="B950">
        <v>16</v>
      </c>
      <c r="C950" s="6" t="s">
        <v>684</v>
      </c>
      <c r="E950" s="26" t="s">
        <v>1183</v>
      </c>
      <c r="F950" t="str">
        <f t="shared" si="17"/>
        <v>var cr9aa_newpartstiercurronparolenum refs,talcr9aa_newpartstiercurronparole").val();</v>
      </c>
      <c r="G950" t="str">
        <f t="shared" si="18"/>
        <v>"cr9aa_newpartstiercurronparole": Number(cr9aa_newpartstiercurronparole)</v>
      </c>
    </row>
    <row r="951" spans="2:7" ht="18" x14ac:dyDescent="0.2">
      <c r="B951">
        <v>17</v>
      </c>
      <c r="C951" s="6" t="s">
        <v>685</v>
      </c>
      <c r="E951" s="26" t="s">
        <v>1184</v>
      </c>
      <c r="F951" t="str">
        <f t="shared" si="17"/>
        <v>var cr9aa_newpartstierfelonyprobnum refs,talcr9aa_newpartstierfelonyprob").val();</v>
      </c>
      <c r="G951" t="str">
        <f t="shared" si="18"/>
        <v>"cr9aa_newpartstierfelonyprob": Number(cr9aa_newpartstierfelonyprob)</v>
      </c>
    </row>
    <row r="952" spans="2:7" ht="18" x14ac:dyDescent="0.2">
      <c r="B952">
        <v>18</v>
      </c>
      <c r="C952" s="14" t="s">
        <v>686</v>
      </c>
      <c r="E952" s="26" t="s">
        <v>1185</v>
      </c>
      <c r="F952" t="str">
        <f t="shared" si="17"/>
        <v>var cr9aa_newpartstierlt30daysincustreleasedwinlnum refs,talcr9aa_newpartstierlt30daysincustreleasedwinl").val();</v>
      </c>
      <c r="G952" t="str">
        <f t="shared" si="18"/>
        <v>"cr9aa_newpartstierlt30daysincustreleasedwinl": Number(cr9aa_newpartstierlt30daysincustreleasedwinl)</v>
      </c>
    </row>
    <row r="953" spans="2:7" ht="18" x14ac:dyDescent="0.2">
      <c r="B953">
        <v>19</v>
      </c>
      <c r="C953" s="6" t="s">
        <v>687</v>
      </c>
      <c r="E953" s="26" t="s">
        <v>1186</v>
      </c>
      <c r="F953" t="str">
        <f t="shared" si="17"/>
        <v>var cr9aa_newpartstiernonetheabovenum refs,talcr9aa_newpartstiernonetheabove").val();</v>
      </c>
      <c r="G953" t="str">
        <f t="shared" si="18"/>
        <v>"cr9aa_newpartstiernonetheabove": Number(cr9aa_newpartstiernonetheabove)</v>
      </c>
    </row>
    <row r="954" spans="2:7" ht="18" x14ac:dyDescent="0.2">
      <c r="B954">
        <v>20</v>
      </c>
      <c r="C954" s="6" t="s">
        <v>688</v>
      </c>
      <c r="E954" s="26" t="s">
        <v>1187</v>
      </c>
      <c r="F954" t="str">
        <f t="shared" si="17"/>
        <v>var cr9aa_newpartstieroutjurisdictionnum refs,talcr9aa_newpartstieroutjurisdiction").val();</v>
      </c>
      <c r="G954" t="str">
        <f t="shared" si="18"/>
        <v>"cr9aa_newpartstieroutjurisdiction": Number(cr9aa_newpartstieroutjurisdiction)</v>
      </c>
    </row>
    <row r="955" spans="2:7" ht="18" x14ac:dyDescent="0.2">
      <c r="B955">
        <v>21</v>
      </c>
      <c r="C955" s="6" t="s">
        <v>689</v>
      </c>
      <c r="E955" s="26" t="s">
        <v>1188</v>
      </c>
      <c r="F955" t="str">
        <f t="shared" si="17"/>
        <v>var cr9aa_newpartstierspecctprobbehavioraldvdrugnum refs,talcr9aa_newpartstierspecctprobbehavioraldvdrug").val();</v>
      </c>
      <c r="G955" t="str">
        <f t="shared" si="18"/>
        <v>"cr9aa_newpartstierspecctprobbehavioraldvdrug": Number(cr9aa_newpartstierspecctprobbehavioraldvdrug)</v>
      </c>
    </row>
    <row r="956" spans="2:7" ht="18" x14ac:dyDescent="0.2">
      <c r="B956">
        <v>22</v>
      </c>
      <c r="C956" s="6" t="s">
        <v>690</v>
      </c>
      <c r="E956" s="26" t="s">
        <v>1164</v>
      </c>
      <c r="F956" t="str">
        <f t="shared" si="17"/>
        <v>var cr9aa_newpartsageunknownnum refs,talcr9aa_newpartsageunknown").val();</v>
      </c>
      <c r="G956" t="str">
        <f t="shared" si="18"/>
        <v>"cr9aa_newpartsageunknown": Number(cr9aa_newpartsageunknown)</v>
      </c>
    </row>
    <row r="957" spans="2:7" ht="18" x14ac:dyDescent="0.2">
      <c r="B957">
        <v>23</v>
      </c>
      <c r="C957" s="6" t="s">
        <v>691</v>
      </c>
      <c r="E957" s="26" t="s">
        <v>1165</v>
      </c>
      <c r="F957" t="str">
        <f t="shared" si="17"/>
        <v>var cr9aa_newpartsasiannum refs,talcr9aa_newpartsasian").val();</v>
      </c>
      <c r="G957" t="str">
        <f t="shared" si="18"/>
        <v>"cr9aa_newpartsasian": Number(cr9aa_newpartsasian)</v>
      </c>
    </row>
    <row r="958" spans="2:7" ht="18" x14ac:dyDescent="0.2">
      <c r="B958">
        <v>24</v>
      </c>
      <c r="C958" s="6" t="s">
        <v>692</v>
      </c>
      <c r="E958" s="26" t="s">
        <v>1166</v>
      </c>
      <c r="F958" t="str">
        <f t="shared" si="17"/>
        <v>var cr9aa_newpartsblacknum refs,talcr9aa_newpartsblack").val();</v>
      </c>
      <c r="G958" t="str">
        <f t="shared" si="18"/>
        <v>"cr9aa_newpartsblack": Number(cr9aa_newpartsblack)</v>
      </c>
    </row>
    <row r="959" spans="2:7" ht="18" x14ac:dyDescent="0.2">
      <c r="B959">
        <v>25</v>
      </c>
      <c r="C959" s="6" t="s">
        <v>693</v>
      </c>
      <c r="E959" s="26" t="s">
        <v>1167</v>
      </c>
      <c r="F959" t="str">
        <f t="shared" si="17"/>
        <v>var cr9aa_newpartshispanicnum refs,talcr9aa_newpartshispanic").val();</v>
      </c>
      <c r="G959" t="str">
        <f t="shared" si="18"/>
        <v>"cr9aa_newpartshispanic": Number(cr9aa_newpartshispanic)</v>
      </c>
    </row>
    <row r="960" spans="2:7" ht="18" x14ac:dyDescent="0.2">
      <c r="B960">
        <v>26</v>
      </c>
      <c r="C960" s="6" t="s">
        <v>694</v>
      </c>
      <c r="E960" s="26" t="s">
        <v>1168</v>
      </c>
      <c r="F960" t="str">
        <f t="shared" si="17"/>
        <v>var cr9aa_newpartsmennum refs,talcr9aa_newpartsmen").val();</v>
      </c>
      <c r="G960" t="str">
        <f t="shared" si="18"/>
        <v>"cr9aa_newpartsmen": Number(cr9aa_newpartsmen)</v>
      </c>
    </row>
    <row r="961" spans="2:7" ht="18" x14ac:dyDescent="0.2">
      <c r="B961">
        <v>27</v>
      </c>
      <c r="C961" s="6" t="s">
        <v>695</v>
      </c>
      <c r="E961" s="26" t="s">
        <v>1169</v>
      </c>
      <c r="F961" t="str">
        <f t="shared" si="17"/>
        <v>var cr9aa_newpartsnativeamericannum refs,talcr9aa_newpartsnativeamerican").val();</v>
      </c>
      <c r="G961" t="str">
        <f t="shared" si="18"/>
        <v>"cr9aa_newpartsnativeamerican": Number(cr9aa_newpartsnativeamerican)</v>
      </c>
    </row>
    <row r="962" spans="2:7" ht="18" x14ac:dyDescent="0.2">
      <c r="B962">
        <v>28</v>
      </c>
      <c r="C962" s="6" t="s">
        <v>696</v>
      </c>
      <c r="E962" s="26" t="s">
        <v>1173</v>
      </c>
      <c r="F962" t="str">
        <f t="shared" si="17"/>
        <v>var cr9aa_newpartsnumaged55num refs,talcr9aa_newpartsnumaged55").val();</v>
      </c>
      <c r="G962" t="str">
        <f t="shared" si="18"/>
        <v>"cr9aa_newpartsnumaged55": Number(cr9aa_newpartsnumaged55)</v>
      </c>
    </row>
    <row r="963" spans="2:7" ht="18" x14ac:dyDescent="0.2">
      <c r="B963">
        <v>29</v>
      </c>
      <c r="C963" s="6" t="s">
        <v>697</v>
      </c>
      <c r="E963" s="26" t="s">
        <v>1170</v>
      </c>
      <c r="F963" t="str">
        <f t="shared" si="17"/>
        <v>var cr9aa_newpartsnumaged2635num refs,talcr9aa_newpartsnumaged2635").val();</v>
      </c>
      <c r="G963" t="str">
        <f t="shared" si="18"/>
        <v>"cr9aa_newpartsnumaged2635": Number(cr9aa_newpartsnumaged2635)</v>
      </c>
    </row>
    <row r="964" spans="2:7" ht="18" x14ac:dyDescent="0.2">
      <c r="B964">
        <v>30</v>
      </c>
      <c r="C964" s="6" t="s">
        <v>698</v>
      </c>
      <c r="E964" s="26" t="s">
        <v>1171</v>
      </c>
      <c r="F964" t="str">
        <f t="shared" si="17"/>
        <v>var cr9aa_newpartsnumaged3645num refs,talcr9aa_newpartsnumaged3645").val();</v>
      </c>
      <c r="G964" t="str">
        <f t="shared" si="18"/>
        <v>"cr9aa_newpartsnumaged3645": Number(cr9aa_newpartsnumaged3645)</v>
      </c>
    </row>
    <row r="965" spans="2:7" ht="18" x14ac:dyDescent="0.2">
      <c r="B965">
        <v>31</v>
      </c>
      <c r="C965" s="6" t="s">
        <v>699</v>
      </c>
      <c r="E965" s="26" t="s">
        <v>1172</v>
      </c>
      <c r="F965" t="str">
        <f t="shared" si="17"/>
        <v>var cr9aa_newpartsnumaged4655num refs,talcr9aa_newpartsnumaged4655").val();</v>
      </c>
      <c r="G965" t="str">
        <f t="shared" si="18"/>
        <v>"cr9aa_newpartsnumaged4655": Number(cr9aa_newpartsnumaged4655)</v>
      </c>
    </row>
    <row r="966" spans="2:7" ht="18" x14ac:dyDescent="0.2">
      <c r="B966">
        <v>32</v>
      </c>
      <c r="C966" s="6" t="s">
        <v>700</v>
      </c>
      <c r="E966" s="26" t="s">
        <v>1174</v>
      </c>
      <c r="F966" t="str">
        <f t="shared" si="17"/>
        <v>var cr9aa_newpartsnumagedgt25num refs,talcr9aa_newpartsnumagedgt25").val();</v>
      </c>
      <c r="G966" t="str">
        <f t="shared" si="18"/>
        <v>"cr9aa_newpartsnumagedgt25": Number(cr9aa_newpartsnumagedgt25)</v>
      </c>
    </row>
    <row r="967" spans="2:7" ht="18" x14ac:dyDescent="0.2">
      <c r="B967">
        <v>33</v>
      </c>
      <c r="C967" s="6" t="s">
        <v>701</v>
      </c>
      <c r="E967" s="26" t="s">
        <v>1175</v>
      </c>
      <c r="F967" t="str">
        <f t="shared" si="17"/>
        <v>var cr9aa_newpartsraceethnicityothernum refs,talcr9aa_newpartsraceethnicityother").val();</v>
      </c>
      <c r="G967" t="str">
        <f t="shared" si="18"/>
        <v>"cr9aa_newpartsraceethnicityother": Number(cr9aa_newpartsraceethnicityother)</v>
      </c>
    </row>
    <row r="968" spans="2:7" ht="18" x14ac:dyDescent="0.2">
      <c r="B968">
        <v>34</v>
      </c>
      <c r="C968" s="6" t="s">
        <v>702</v>
      </c>
      <c r="E968" s="26" t="s">
        <v>1189</v>
      </c>
      <c r="F968" t="str">
        <f t="shared" si="17"/>
        <v>var cr9aa_newpartswhitenum refs,talcr9aa_newpartswhite").val();</v>
      </c>
      <c r="G968" t="str">
        <f t="shared" si="18"/>
        <v>"cr9aa_newpartswhite": Number(cr9aa_newpartswhite)</v>
      </c>
    </row>
    <row r="969" spans="2:7" ht="18" x14ac:dyDescent="0.2">
      <c r="B969">
        <v>35</v>
      </c>
      <c r="C969" s="6" t="s">
        <v>703</v>
      </c>
      <c r="E969" s="26" t="s">
        <v>1190</v>
      </c>
      <c r="F969" t="str">
        <f t="shared" si="17"/>
        <v>var cr9aa_newpartswomennum refs,talcr9aa_newpartswomen").val();</v>
      </c>
      <c r="G969" t="str">
        <f t="shared" si="18"/>
        <v>"cr9aa_newpartswomen": Number(cr9aa_newpartswomen)</v>
      </c>
    </row>
    <row r="970" spans="2:7" ht="18" x14ac:dyDescent="0.2">
      <c r="B970">
        <v>36</v>
      </c>
      <c r="C970" t="s">
        <v>819</v>
      </c>
      <c r="E970" s="26" t="s">
        <v>1191</v>
      </c>
      <c r="F970" t="str">
        <f t="shared" si="17"/>
        <v>var cr9aa_numab109refsnum refs,talcr9aa_numab109refs").val();</v>
      </c>
      <c r="G970" t="str">
        <f t="shared" si="18"/>
        <v>"cr9aa_numab109refs": Number(cr9aa_numab109refs)</v>
      </c>
    </row>
    <row r="971" spans="2:7" ht="18" x14ac:dyDescent="0.2">
      <c r="B971">
        <v>37</v>
      </c>
      <c r="C971" t="s">
        <v>383</v>
      </c>
      <c r="E971" s="26" t="s">
        <v>463</v>
      </c>
      <c r="F971" t="str">
        <f t="shared" si="17"/>
        <v>var cr9aa_nummentornavigatorstrainednum refs,talcr9aa_nummentornavigatorstrained").val();</v>
      </c>
      <c r="G971" t="str">
        <f t="shared" si="18"/>
        <v>"cr9aa_nummentornavigatorstrained": Number(cr9aa_nummentornavigatorstrained)</v>
      </c>
    </row>
    <row r="972" spans="2:7" ht="18" x14ac:dyDescent="0.2">
      <c r="B972">
        <v>38</v>
      </c>
      <c r="C972" t="s">
        <v>820</v>
      </c>
      <c r="E972" s="26" t="s">
        <v>1192</v>
      </c>
      <c r="F972" t="str">
        <f t="shared" si="17"/>
        <v>var cr9aa_numnonab109refsnum refs,talcr9aa_numnonab109refs").val();</v>
      </c>
      <c r="G972" t="str">
        <f t="shared" si="18"/>
        <v>"cr9aa_numnonab109refs": Number(cr9aa_numnonab109refs)</v>
      </c>
    </row>
    <row r="973" spans="2:7" ht="18" x14ac:dyDescent="0.2">
      <c r="B973">
        <v>39</v>
      </c>
      <c r="C973" t="s">
        <v>980</v>
      </c>
      <c r="E973" s="26" t="s">
        <v>1193</v>
      </c>
      <c r="F973" t="str">
        <f t="shared" si="17"/>
        <v>var cr9aa_numrefsfromcccoenum refs,talcr9aa_numrefsfromcccoe").val();</v>
      </c>
      <c r="G973" t="str">
        <f t="shared" si="18"/>
        <v>"cr9aa_numrefsfromcccoe": Number(cr9aa_numrefsfromcccoe)</v>
      </c>
    </row>
    <row r="974" spans="2:7" ht="18" x14ac:dyDescent="0.2">
      <c r="B974">
        <v>40</v>
      </c>
      <c r="C974" t="s">
        <v>981</v>
      </c>
      <c r="E974" s="26" t="s">
        <v>1194</v>
      </c>
      <c r="F974" t="str">
        <f t="shared" si="17"/>
        <v>var cr9aa_numrefsfromprobnum refs,talcr9aa_numrefsfromprob").val();</v>
      </c>
      <c r="G974" t="str">
        <f t="shared" si="18"/>
        <v>"cr9aa_numrefsfromprob": Number(cr9aa_numrefsfromprob)</v>
      </c>
    </row>
    <row r="975" spans="2:7" ht="18" x14ac:dyDescent="0.2">
      <c r="B975">
        <v>41</v>
      </c>
      <c r="C975" t="s">
        <v>982</v>
      </c>
      <c r="E975" s="26" t="s">
        <v>1195</v>
      </c>
      <c r="F975" t="str">
        <f t="shared" si="17"/>
        <v>var cr9aa_numrefstotalnum refs,talcr9aa_numrefstotal").val();</v>
      </c>
      <c r="G975" t="str">
        <f t="shared" si="18"/>
        <v>"cr9aa_numrefstotal": Number(cr9aa_numrefstotal)</v>
      </c>
    </row>
    <row r="976" spans="2:7" ht="18" x14ac:dyDescent="0.2">
      <c r="B976">
        <v>42</v>
      </c>
      <c r="C976" s="3" t="s">
        <v>382</v>
      </c>
      <c r="E976" s="26" t="s">
        <v>464</v>
      </c>
      <c r="F976" t="str">
        <f t="shared" si="17"/>
        <v>var cr9aa_outcomesnumnewslettersproducednum refs,talcr9aa_outcomesnumnewslettersproduced").val();</v>
      </c>
      <c r="G976" t="str">
        <f t="shared" si="18"/>
        <v>"cr9aa_outcomesnumnewslettersproduced": Number(cr9aa_outcomesnumnewslettersproduced)</v>
      </c>
    </row>
    <row r="977" spans="1:7" ht="18" x14ac:dyDescent="0.2">
      <c r="B977">
        <v>43</v>
      </c>
      <c r="C977" s="3" t="s">
        <v>252</v>
      </c>
      <c r="E977" s="26" t="s">
        <v>465</v>
      </c>
      <c r="F977" t="str">
        <f t="shared" si="17"/>
        <v>var cr9aa_outcomesnumsuccessfullycompletedprognum refs,talcr9aa_outcomesnumsuccessfullycompletedprog").val();</v>
      </c>
      <c r="G977" t="str">
        <f t="shared" si="18"/>
        <v>"cr9aa_outcomesnumsuccessfullycompletedprog": Number(cr9aa_outcomesnumsuccessfullycompletedprog)</v>
      </c>
    </row>
    <row r="978" spans="1:7" ht="18" x14ac:dyDescent="0.2">
      <c r="B978">
        <v>44</v>
      </c>
      <c r="C978" s="3" t="s">
        <v>381</v>
      </c>
      <c r="E978" s="26" t="s">
        <v>466</v>
      </c>
      <c r="F978" t="str">
        <f t="shared" si="17"/>
        <v>var cr9aa_outcomesnumunsucccompletedprognum refs,talcr9aa_outcomesnumunsucccompletedprog").val();</v>
      </c>
      <c r="G978" t="str">
        <f t="shared" si="18"/>
        <v>"cr9aa_outcomesnumunsucccompletedprog": Number(cr9aa_outcomesnumunsucccompletedprog)</v>
      </c>
    </row>
    <row r="979" spans="1:7" ht="18" x14ac:dyDescent="0.2">
      <c r="B979">
        <v>45</v>
      </c>
      <c r="C979" t="s">
        <v>983</v>
      </c>
      <c r="E979" s="26" t="s">
        <v>1196</v>
      </c>
      <c r="F979" t="str">
        <f t="shared" si="17"/>
        <v>var cr9aa_refsnumcompletedispsnum refs,talcr9aa_refsnumcompletedisps").val();</v>
      </c>
      <c r="G979" t="str">
        <f t="shared" si="18"/>
        <v>"cr9aa_refsnumcompletedisps": Number(cr9aa_refsnumcompletedisps)</v>
      </c>
    </row>
    <row r="980" spans="1:7" ht="18" x14ac:dyDescent="0.2">
      <c r="B980">
        <v>46</v>
      </c>
      <c r="C980" t="s">
        <v>380</v>
      </c>
      <c r="E980" s="26" t="s">
        <v>467</v>
      </c>
      <c r="F980" t="str">
        <f t="shared" si="17"/>
        <v>var cr9aa_svcsmennummatchedmentornavigatornum refs,talcr9aa_svcsmennummatchedmentornavigator").val();</v>
      </c>
      <c r="G980" t="str">
        <f t="shared" si="18"/>
        <v>"cr9aa_svcsmennummatchedmentornavigator": Number(cr9aa_svcsmennummatchedmentornavigator)</v>
      </c>
    </row>
    <row r="981" spans="1:7" ht="18" x14ac:dyDescent="0.2">
      <c r="B981">
        <v>47</v>
      </c>
      <c r="C981" t="s">
        <v>386</v>
      </c>
      <c r="E981" s="26" t="s">
        <v>468</v>
      </c>
      <c r="F981" t="str">
        <f t="shared" si="17"/>
        <v>var cr9aa_svcsmennumrecneedsscreeningwhileincarcnum refs,talcr9aa_svcsmennumrecneedsscreeningwhileincarc").val();</v>
      </c>
      <c r="G981" t="str">
        <f t="shared" si="18"/>
        <v>"cr9aa_svcsmennumrecneedsscreeningwhileincarc": Number(cr9aa_svcsmennumrecneedsscreeningwhileincarc)</v>
      </c>
    </row>
    <row r="982" spans="1:7" ht="18" x14ac:dyDescent="0.2">
      <c r="B982">
        <v>48</v>
      </c>
      <c r="C982" t="s">
        <v>387</v>
      </c>
      <c r="E982" s="26" t="s">
        <v>469</v>
      </c>
      <c r="F982" t="str">
        <f t="shared" si="17"/>
        <v>var cr9aa_svcsmennumrecreentryplanwhileincarcnum refs,talcr9aa_svcsmennumrecreentryplanwhileincarc").val();</v>
      </c>
      <c r="G982" t="str">
        <f t="shared" si="18"/>
        <v>"cr9aa_svcsmennumrecreentryplanwhileincarc": Number(cr9aa_svcsmennumrecreentryplanwhileincarc)</v>
      </c>
    </row>
    <row r="983" spans="1:7" ht="18" x14ac:dyDescent="0.2">
      <c r="A983" t="s">
        <v>51</v>
      </c>
      <c r="B983">
        <v>1</v>
      </c>
      <c r="C983" t="s">
        <v>183</v>
      </c>
      <c r="E983" s="26" t="s">
        <v>556</v>
      </c>
      <c r="F983" t="str">
        <f t="shared" ref="F983:F1031" si="19">_xlfn.CONCAT($A$1,E983,$B$1,E983,$C$1)</f>
        <v xml:space="preserve"> &lt;input class="form-control" id="cr9aa_numparticpantsreferred"  type="number" value="{% if recordCount&gt;0 %}{{myquery.results.entities[0].cr9aa_numparticpantsreferred}} {% endif %}"&gt;</v>
      </c>
    </row>
    <row r="984" spans="1:7" ht="18" x14ac:dyDescent="0.2">
      <c r="B984">
        <v>2</v>
      </c>
      <c r="C984" t="s">
        <v>984</v>
      </c>
      <c r="E984" s="26" t="s">
        <v>557</v>
      </c>
      <c r="F984" t="str">
        <f t="shared" si="19"/>
        <v xml:space="preserve"> &lt;input class="form-control" id="cr9aa_numprereleasereferralssubsetparticipantsf"  type="number" value="{% if recordCount&gt;0 %}{{myquery.results.entities[0].cr9aa_numprereleasereferralssubsetparticipantsf}} {% endif %}"&gt;</v>
      </c>
    </row>
    <row r="985" spans="1:7" ht="18" x14ac:dyDescent="0.2">
      <c r="B985">
        <v>3</v>
      </c>
      <c r="C985" t="s">
        <v>985</v>
      </c>
      <c r="E985" s="26" t="s">
        <v>558</v>
      </c>
      <c r="F985" t="str">
        <f t="shared" si="19"/>
        <v xml:space="preserve"> &lt;input class="form-control" id="cr9aa_numreferralsenrolled"  type="number" value="{% if recordCount&gt;0 %}{{myquery.results.entities[0].cr9aa_numreferralsenrolled}} {% endif %}"&gt;</v>
      </c>
    </row>
    <row r="986" spans="1:7" ht="18" x14ac:dyDescent="0.2">
      <c r="B986">
        <v>4</v>
      </c>
      <c r="C986" s="2" t="s">
        <v>986</v>
      </c>
      <c r="E986" s="26" t="s">
        <v>555</v>
      </c>
      <c r="F986" t="str">
        <f t="shared" si="19"/>
        <v xml:space="preserve"> &lt;input class="form-control" id="cr9aa_numongoingactiveparticipantsexcludingnewr"  type="number" value="{% if recordCount&gt;0 %}{{myquery.results.entities[0].cr9aa_numongoingactiveparticipantsexcludingnewr}} {% endif %}"&gt;</v>
      </c>
    </row>
    <row r="987" spans="1:7" ht="18" x14ac:dyDescent="0.2">
      <c r="B987">
        <v>5</v>
      </c>
      <c r="C987" s="6" t="s">
        <v>784</v>
      </c>
      <c r="E987" s="26" t="s">
        <v>575</v>
      </c>
      <c r="F987" t="str">
        <f t="shared" si="19"/>
        <v xml:space="preserve"> &lt;input class="form-control" id="cr9aa_referralsnumagedgt25"  type="number" value="{% if recordCount&gt;0 %}{{myquery.results.entities[0].cr9aa_referralsnumagedgt25}} {% endif %}"&gt;</v>
      </c>
    </row>
    <row r="988" spans="1:7" ht="18" x14ac:dyDescent="0.2">
      <c r="B988">
        <v>6</v>
      </c>
      <c r="C988" s="6" t="s">
        <v>785</v>
      </c>
      <c r="E988" s="26" t="s">
        <v>571</v>
      </c>
      <c r="F988" t="str">
        <f t="shared" si="19"/>
        <v xml:space="preserve"> &lt;input class="form-control" id="cr9aa_referralsnumaged2635"  type="number" value="{% if recordCount&gt;0 %}{{myquery.results.entities[0].cr9aa_referralsnumaged2635}} {% endif %}"&gt;</v>
      </c>
    </row>
    <row r="989" spans="1:7" ht="18" x14ac:dyDescent="0.2">
      <c r="B989">
        <v>7</v>
      </c>
      <c r="C989" s="6" t="s">
        <v>786</v>
      </c>
      <c r="E989" s="26" t="s">
        <v>572</v>
      </c>
      <c r="F989" t="str">
        <f t="shared" si="19"/>
        <v xml:space="preserve"> &lt;input class="form-control" id="cr9aa_referralsnumaged3645"  type="number" value="{% if recordCount&gt;0 %}{{myquery.results.entities[0].cr9aa_referralsnumaged3645}} {% endif %}"&gt;</v>
      </c>
    </row>
    <row r="990" spans="1:7" ht="18" x14ac:dyDescent="0.2">
      <c r="B990">
        <v>8</v>
      </c>
      <c r="C990" s="6" t="s">
        <v>787</v>
      </c>
      <c r="E990" s="26" t="s">
        <v>573</v>
      </c>
      <c r="F990" t="str">
        <f t="shared" si="19"/>
        <v xml:space="preserve"> &lt;input class="form-control" id="cr9aa_referralsnumaged4655"  type="number" value="{% if recordCount&gt;0 %}{{myquery.results.entities[0].cr9aa_referralsnumaged4655}} {% endif %}"&gt;</v>
      </c>
    </row>
    <row r="991" spans="1:7" ht="18" x14ac:dyDescent="0.2">
      <c r="B991">
        <v>9</v>
      </c>
      <c r="C991" s="6" t="s">
        <v>788</v>
      </c>
      <c r="E991" s="26" t="s">
        <v>574</v>
      </c>
      <c r="F991" t="str">
        <f t="shared" si="19"/>
        <v xml:space="preserve"> &lt;input class="form-control" id="cr9aa_referralsnumaged55"  type="number" value="{% if recordCount&gt;0 %}{{myquery.results.entities[0].cr9aa_referralsnumaged55}} {% endif %}"&gt;</v>
      </c>
    </row>
    <row r="992" spans="1:7" ht="18" x14ac:dyDescent="0.2">
      <c r="B992">
        <v>10</v>
      </c>
      <c r="C992" s="6" t="s">
        <v>789</v>
      </c>
      <c r="E992" s="26" t="s">
        <v>565</v>
      </c>
      <c r="F992" t="str">
        <f t="shared" si="19"/>
        <v xml:space="preserve"> &lt;input class="form-control" id="cr9aa_referralsageunknown"  type="number" value="{% if recordCount&gt;0 %}{{myquery.results.entities[0].cr9aa_referralsageunknown}} {% endif %}"&gt;</v>
      </c>
    </row>
    <row r="993" spans="2:6" ht="18" x14ac:dyDescent="0.2">
      <c r="B993">
        <v>11</v>
      </c>
      <c r="C993" s="6" t="s">
        <v>987</v>
      </c>
      <c r="E993" s="26" t="s">
        <v>566</v>
      </c>
      <c r="F993" t="str">
        <f t="shared" si="19"/>
        <v xml:space="preserve"> &lt;input class="form-control" id="cr9aa_referralsasian"  type="number" value="{% if recordCount&gt;0 %}{{myquery.results.entities[0].cr9aa_referralsasian}} {% endif %}"&gt;</v>
      </c>
    </row>
    <row r="994" spans="2:6" ht="18" x14ac:dyDescent="0.2">
      <c r="B994">
        <v>12</v>
      </c>
      <c r="C994" s="6" t="s">
        <v>791</v>
      </c>
      <c r="E994" s="26" t="s">
        <v>567</v>
      </c>
      <c r="F994" t="str">
        <f t="shared" si="19"/>
        <v xml:space="preserve"> &lt;input class="form-control" id="cr9aa_referralsblack"  type="number" value="{% if recordCount&gt;0 %}{{myquery.results.entities[0].cr9aa_referralsblack}} {% endif %}"&gt;</v>
      </c>
    </row>
    <row r="995" spans="2:6" ht="18" x14ac:dyDescent="0.2">
      <c r="B995">
        <v>13</v>
      </c>
      <c r="C995" s="6" t="s">
        <v>988</v>
      </c>
      <c r="E995" s="26" t="s">
        <v>569</v>
      </c>
      <c r="F995" t="str">
        <f t="shared" si="19"/>
        <v xml:space="preserve"> &lt;input class="form-control" id="cr9aa_referralslatinoa"  type="number" value="{% if recordCount&gt;0 %}{{myquery.results.entities[0].cr9aa_referralslatinoa}} {% endif %}"&gt;</v>
      </c>
    </row>
    <row r="996" spans="2:6" ht="18" x14ac:dyDescent="0.2">
      <c r="B996">
        <v>14</v>
      </c>
      <c r="C996" s="6" t="s">
        <v>793</v>
      </c>
      <c r="E996" s="26" t="s">
        <v>570</v>
      </c>
      <c r="F996" t="str">
        <f t="shared" si="19"/>
        <v xml:space="preserve"> &lt;input class="form-control" id="cr9aa_referralsnativeamerican"  type="number" value="{% if recordCount&gt;0 %}{{myquery.results.entities[0].cr9aa_referralsnativeamerican}} {% endif %}"&gt;</v>
      </c>
    </row>
    <row r="997" spans="2:6" ht="18" x14ac:dyDescent="0.2">
      <c r="B997">
        <v>15</v>
      </c>
      <c r="C997" s="6" t="s">
        <v>794</v>
      </c>
      <c r="E997" s="26" t="s">
        <v>578</v>
      </c>
      <c r="F997" t="str">
        <f t="shared" si="19"/>
        <v xml:space="preserve"> &lt;input class="form-control" id="cr9aa_referralswhite"  type="number" value="{% if recordCount&gt;0 %}{{myquery.results.entities[0].cr9aa_referralswhite}} {% endif %}"&gt;</v>
      </c>
    </row>
    <row r="998" spans="2:6" ht="18" x14ac:dyDescent="0.2">
      <c r="B998">
        <v>16</v>
      </c>
      <c r="C998" s="6" t="s">
        <v>805</v>
      </c>
      <c r="E998" s="26" t="s">
        <v>568</v>
      </c>
      <c r="F998" t="str">
        <f t="shared" si="19"/>
        <v xml:space="preserve"> &lt;input class="form-control" id="cr9aa_referralsethnicityother"  type="number" value="{% if recordCount&gt;0 %}{{myquery.results.entities[0].cr9aa_referralsethnicityother}} {% endif %}"&gt;</v>
      </c>
    </row>
    <row r="999" spans="2:6" ht="18" x14ac:dyDescent="0.2">
      <c r="B999">
        <v>17</v>
      </c>
      <c r="C999" t="s">
        <v>806</v>
      </c>
      <c r="E999" s="26" t="s">
        <v>576</v>
      </c>
      <c r="F999" t="str">
        <f t="shared" si="19"/>
        <v xml:space="preserve"> &lt;input class="form-control" id="cr9aa_referralsregioncentral"  type="number" value="{% if recordCount&gt;0 %}{{myquery.results.entities[0].cr9aa_referralsregioncentral}} {% endif %}"&gt;</v>
      </c>
    </row>
    <row r="1000" spans="2:6" ht="18" x14ac:dyDescent="0.2">
      <c r="B1000">
        <v>18</v>
      </c>
      <c r="C1000" s="6" t="s">
        <v>807</v>
      </c>
      <c r="E1000" s="26" t="s">
        <v>577</v>
      </c>
      <c r="F1000" t="str">
        <f t="shared" si="19"/>
        <v xml:space="preserve"> &lt;input class="form-control" id="cr9aa_referralsregioneast"  type="number" value="{% if recordCount&gt;0 %}{{myquery.results.entities[0].cr9aa_referralsregioneast}} {% endif %}"&gt;</v>
      </c>
    </row>
    <row r="1001" spans="2:6" ht="18" x14ac:dyDescent="0.2">
      <c r="B1001">
        <v>19</v>
      </c>
      <c r="C1001" s="6" t="s">
        <v>797</v>
      </c>
      <c r="E1001" s="26" t="s">
        <v>493</v>
      </c>
      <c r="F1001" t="str">
        <f t="shared" si="19"/>
        <v xml:space="preserve"> &lt;input class="form-control" id="cr9aa_referralsfemale"  type="number" value="{% if recordCount&gt;0 %}{{myquery.results.entities[0].cr9aa_referralsfemale}} {% endif %}"&gt;</v>
      </c>
    </row>
    <row r="1002" spans="2:6" ht="18" x14ac:dyDescent="0.2">
      <c r="B1002">
        <v>20</v>
      </c>
      <c r="C1002" s="6" t="s">
        <v>796</v>
      </c>
      <c r="E1002" s="26" t="s">
        <v>492</v>
      </c>
      <c r="F1002" t="str">
        <f t="shared" si="19"/>
        <v xml:space="preserve"> &lt;input class="form-control" id="cr9aa_referralsmale"  type="number" value="{% if recordCount&gt;0 %}{{myquery.results.entities[0].cr9aa_referralsmale}} {% endif %}"&gt;</v>
      </c>
    </row>
    <row r="1003" spans="2:6" ht="18" x14ac:dyDescent="0.2">
      <c r="B1003">
        <v>21</v>
      </c>
      <c r="C1003" s="6" t="s">
        <v>808</v>
      </c>
      <c r="E1003" s="26" t="s">
        <v>491</v>
      </c>
      <c r="F1003" t="str">
        <f t="shared" si="19"/>
        <v xml:space="preserve"> &lt;input class="form-control" id="cr9aa_referralstierab109prob"  type="number" value="{% if recordCount&gt;0 %}{{myquery.results.entities[0].cr9aa_referralstierab109prob}} {% endif %}"&gt;</v>
      </c>
    </row>
    <row r="1004" spans="2:6" ht="18" x14ac:dyDescent="0.2">
      <c r="B1004">
        <v>22</v>
      </c>
      <c r="C1004" s="6" t="s">
        <v>809</v>
      </c>
      <c r="E1004" s="26" t="s">
        <v>486</v>
      </c>
      <c r="F1004" t="str">
        <f t="shared" si="19"/>
        <v xml:space="preserve"> &lt;input class="form-control" id="cr9aa_referralstierfelonyprob"  type="number" value="{% if recordCount&gt;0 %}{{myquery.results.entities[0].cr9aa_referralstierfelonyprob}} {% endif %}"&gt;</v>
      </c>
    </row>
    <row r="1005" spans="2:6" ht="18" x14ac:dyDescent="0.2">
      <c r="B1005">
        <v>23</v>
      </c>
      <c r="C1005" s="6" t="s">
        <v>810</v>
      </c>
      <c r="E1005" s="26" t="s">
        <v>485</v>
      </c>
      <c r="F1005" t="str">
        <f t="shared" si="19"/>
        <v xml:space="preserve"> &lt;input class="form-control" id="cr9aa_referralstierlt30daysincustreleasedwinl"  type="number" value="{% if recordCount&gt;0 %}{{myquery.results.entities[0].cr9aa_referralstierlt30daysincustreleasedwinl}} {% endif %}"&gt;</v>
      </c>
    </row>
    <row r="1006" spans="2:6" ht="18" x14ac:dyDescent="0.2">
      <c r="B1006">
        <v>24</v>
      </c>
      <c r="C1006" s="6" t="s">
        <v>811</v>
      </c>
      <c r="E1006" s="26" t="s">
        <v>490</v>
      </c>
      <c r="F1006" t="str">
        <f t="shared" si="19"/>
        <v xml:space="preserve"> &lt;input class="form-control" id="cr9aa_referralstiercurrawaitingtrial"  type="number" value="{% if recordCount&gt;0 %}{{myquery.results.entities[0].cr9aa_referralstiercurrawaitingtrial}} {% endif %}"&gt;</v>
      </c>
    </row>
    <row r="1007" spans="2:6" ht="18" x14ac:dyDescent="0.2">
      <c r="B1007">
        <v>25</v>
      </c>
      <c r="C1007" s="6" t="s">
        <v>812</v>
      </c>
      <c r="E1007" s="26" t="s">
        <v>488</v>
      </c>
      <c r="F1007" t="str">
        <f t="shared" si="19"/>
        <v xml:space="preserve"> &lt;input class="form-control" id="cr9aa_referralstiercurronctprob"  type="number" value="{% if recordCount&gt;0 %}{{myquery.results.entities[0].cr9aa_referralstiercurronctprob}} {% endif %}"&gt;</v>
      </c>
    </row>
    <row r="1008" spans="2:6" ht="18" x14ac:dyDescent="0.2">
      <c r="B1008">
        <v>26</v>
      </c>
      <c r="C1008" s="6" t="s">
        <v>813</v>
      </c>
      <c r="E1008" s="26" t="s">
        <v>482</v>
      </c>
      <c r="F1008" t="str">
        <f t="shared" si="19"/>
        <v xml:space="preserve"> &lt;input class="form-control" id="cr9aa_referralstierspecctprobbehavioraldvdrug"  type="number" value="{% if recordCount&gt;0 %}{{myquery.results.entities[0].cr9aa_referralstierspecctprobbehavioraldvdrug}} {% endif %}"&gt;</v>
      </c>
    </row>
    <row r="1009" spans="2:6" ht="18" x14ac:dyDescent="0.2">
      <c r="B1009">
        <v>27</v>
      </c>
      <c r="C1009" s="6" t="s">
        <v>814</v>
      </c>
      <c r="E1009" s="26" t="s">
        <v>487</v>
      </c>
      <c r="F1009" t="str">
        <f t="shared" si="19"/>
        <v xml:space="preserve"> &lt;input class="form-control" id="cr9aa_referralstiercurronparole"  type="number" value="{% if recordCount&gt;0 %}{{myquery.results.entities[0].cr9aa_referralstiercurronparole}} {% endif %}"&gt;</v>
      </c>
    </row>
    <row r="1010" spans="2:6" ht="18" x14ac:dyDescent="0.2">
      <c r="B1010">
        <v>28</v>
      </c>
      <c r="C1010" s="6" t="s">
        <v>815</v>
      </c>
      <c r="E1010" s="26" t="s">
        <v>489</v>
      </c>
      <c r="F1010" t="str">
        <f t="shared" si="19"/>
        <v xml:space="preserve"> &lt;input class="form-control" id="cr9aa_referralstiercurrincust"  type="number" value="{% if recordCount&gt;0 %}{{myquery.results.entities[0].cr9aa_referralstiercurrincust}} {% endif %}"&gt;</v>
      </c>
    </row>
    <row r="1011" spans="2:6" ht="18" x14ac:dyDescent="0.2">
      <c r="B1011">
        <v>29</v>
      </c>
      <c r="C1011" s="6" t="s">
        <v>816</v>
      </c>
      <c r="E1011" s="26" t="s">
        <v>483</v>
      </c>
      <c r="F1011" t="str">
        <f t="shared" si="19"/>
        <v xml:space="preserve"> &lt;input class="form-control" id="cr9aa_referralstieroutjurisdiction"  type="number" value="{% if recordCount&gt;0 %}{{myquery.results.entities[0].cr9aa_referralstieroutjurisdiction}} {% endif %}"&gt;</v>
      </c>
    </row>
    <row r="1012" spans="2:6" ht="18" x14ac:dyDescent="0.2">
      <c r="B1012">
        <v>30</v>
      </c>
      <c r="C1012" s="6" t="s">
        <v>817</v>
      </c>
      <c r="E1012" s="26" t="s">
        <v>484</v>
      </c>
      <c r="F1012" t="str">
        <f t="shared" si="19"/>
        <v xml:space="preserve"> &lt;input class="form-control" id="cr9aa_referralstiernonetheabove"  type="number" value="{% if recordCount&gt;0 %}{{myquery.results.entities[0].cr9aa_referralstiernonetheabove}} {% endif %}"&gt;</v>
      </c>
    </row>
    <row r="1013" spans="2:6" ht="18" x14ac:dyDescent="0.2">
      <c r="B1013">
        <v>31</v>
      </c>
      <c r="C1013" t="s">
        <v>184</v>
      </c>
      <c r="E1013" s="26" t="s">
        <v>545</v>
      </c>
      <c r="F1013" t="str">
        <f t="shared" si="19"/>
        <v xml:space="preserve"> &lt;input class="form-control" id="cr9aa_numcompleted1training"  type="number" value="{% if recordCount&gt;0 %}{{myquery.results.entities[0].cr9aa_numcompleted1training}} {% endif %}"&gt;</v>
      </c>
    </row>
    <row r="1014" spans="2:6" ht="18" x14ac:dyDescent="0.2">
      <c r="B1014">
        <v>32</v>
      </c>
      <c r="C1014" t="s">
        <v>185</v>
      </c>
      <c r="E1014" s="26" t="s">
        <v>546</v>
      </c>
      <c r="F1014" t="str">
        <f t="shared" si="19"/>
        <v xml:space="preserve"> &lt;input class="form-control" id="cr9aa_numcompleted2training"  type="number" value="{% if recordCount&gt;0 %}{{myquery.results.entities[0].cr9aa_numcompleted2training}} {% endif %}"&gt;</v>
      </c>
    </row>
    <row r="1015" spans="2:6" ht="18" x14ac:dyDescent="0.2">
      <c r="B1015">
        <v>33</v>
      </c>
      <c r="C1015" t="s">
        <v>186</v>
      </c>
      <c r="E1015" s="26" t="s">
        <v>547</v>
      </c>
      <c r="F1015" t="str">
        <f t="shared" si="19"/>
        <v xml:space="preserve"> &lt;input class="form-control" id="cr9aa_numcompleted3training"  type="number" value="{% if recordCount&gt;0 %}{{myquery.results.entities[0].cr9aa_numcompleted3training}} {% endif %}"&gt;</v>
      </c>
    </row>
    <row r="1016" spans="2:6" ht="18" x14ac:dyDescent="0.2">
      <c r="B1016">
        <v>34</v>
      </c>
      <c r="C1016" t="s">
        <v>187</v>
      </c>
      <c r="E1016" s="26" t="s">
        <v>548</v>
      </c>
      <c r="F1016" t="str">
        <f t="shared" si="19"/>
        <v xml:space="preserve"> &lt;input class="form-control" id="cr9aa_numcompleted4training"  type="number" value="{% if recordCount&gt;0 %}{{myquery.results.entities[0].cr9aa_numcompleted4training}} {% endif %}"&gt;</v>
      </c>
    </row>
    <row r="1017" spans="2:6" ht="18" x14ac:dyDescent="0.2">
      <c r="B1017">
        <v>35</v>
      </c>
      <c r="C1017" t="s">
        <v>188</v>
      </c>
      <c r="E1017" s="26" t="s">
        <v>549</v>
      </c>
      <c r="F1017" t="str">
        <f t="shared" si="19"/>
        <v xml:space="preserve"> &lt;input class="form-control" id="cr9aa_numcompleted5training"  type="number" value="{% if recordCount&gt;0 %}{{myquery.results.entities[0].cr9aa_numcompleted5training}} {% endif %}"&gt;</v>
      </c>
    </row>
    <row r="1018" spans="2:6" ht="18" x14ac:dyDescent="0.2">
      <c r="B1018">
        <v>36</v>
      </c>
      <c r="C1018" t="s">
        <v>189</v>
      </c>
      <c r="E1018" s="26" t="s">
        <v>550</v>
      </c>
      <c r="F1018" t="str">
        <f t="shared" si="19"/>
        <v xml:space="preserve"> &lt;input class="form-control" id="cr9aa_numcompleted6training"  type="number" value="{% if recordCount&gt;0 %}{{myquery.results.entities[0].cr9aa_numcompleted6training}} {% endif %}"&gt;</v>
      </c>
    </row>
    <row r="1019" spans="2:6" ht="18" x14ac:dyDescent="0.2">
      <c r="B1019">
        <v>37</v>
      </c>
      <c r="C1019" t="s">
        <v>190</v>
      </c>
      <c r="E1019" s="26" t="s">
        <v>551</v>
      </c>
      <c r="F1019" t="str">
        <f t="shared" si="19"/>
        <v xml:space="preserve"> &lt;input class="form-control" id="cr9aa_numcompleted7training"  type="number" value="{% if recordCount&gt;0 %}{{myquery.results.entities[0].cr9aa_numcompleted7training}} {% endif %}"&gt;</v>
      </c>
    </row>
    <row r="1020" spans="2:6" ht="18" x14ac:dyDescent="0.2">
      <c r="B1020">
        <v>38</v>
      </c>
      <c r="C1020" t="s">
        <v>191</v>
      </c>
      <c r="E1020" s="26" t="s">
        <v>552</v>
      </c>
      <c r="F1020" t="str">
        <f t="shared" si="19"/>
        <v xml:space="preserve"> &lt;input class="form-control" id="cr9aa_numcompleted8training"  type="number" value="{% if recordCount&gt;0 %}{{myquery.results.entities[0].cr9aa_numcompleted8training}} {% endif %}"&gt;</v>
      </c>
    </row>
    <row r="1021" spans="2:6" ht="18" x14ac:dyDescent="0.2">
      <c r="B1021">
        <v>39</v>
      </c>
      <c r="C1021" t="s">
        <v>192</v>
      </c>
      <c r="E1021" s="26" t="s">
        <v>553</v>
      </c>
      <c r="F1021" t="str">
        <f t="shared" si="19"/>
        <v xml:space="preserve"> &lt;input class="form-control" id="cr9aa_numcompleted9training"  type="number" value="{% if recordCount&gt;0 %}{{myquery.results.entities[0].cr9aa_numcompleted9training}} {% endif %}"&gt;</v>
      </c>
    </row>
    <row r="1022" spans="2:6" ht="18" x14ac:dyDescent="0.2">
      <c r="B1022">
        <v>40</v>
      </c>
      <c r="C1022" t="s">
        <v>193</v>
      </c>
      <c r="E1022" s="26" t="s">
        <v>542</v>
      </c>
      <c r="F1022" t="str">
        <f t="shared" si="19"/>
        <v xml:space="preserve"> &lt;input class="form-control" id="cr9aa_numcompleted10training"  type="number" value="{% if recordCount&gt;0 %}{{myquery.results.entities[0].cr9aa_numcompleted10training}} {% endif %}"&gt;</v>
      </c>
    </row>
    <row r="1023" spans="2:6" ht="18" x14ac:dyDescent="0.2">
      <c r="B1023">
        <v>41</v>
      </c>
      <c r="C1023" t="s">
        <v>194</v>
      </c>
      <c r="E1023" s="26" t="s">
        <v>543</v>
      </c>
      <c r="F1023" t="str">
        <f t="shared" si="19"/>
        <v xml:space="preserve"> &lt;input class="form-control" id="cr9aa_numcompleted11training"  type="number" value="{% if recordCount&gt;0 %}{{myquery.results.entities[0].cr9aa_numcompleted11training}} {% endif %}"&gt;</v>
      </c>
    </row>
    <row r="1024" spans="2:6" ht="18" x14ac:dyDescent="0.2">
      <c r="B1024">
        <v>42</v>
      </c>
      <c r="C1024" t="s">
        <v>195</v>
      </c>
      <c r="E1024" s="26" t="s">
        <v>544</v>
      </c>
      <c r="F1024" t="str">
        <f t="shared" si="19"/>
        <v xml:space="preserve"> &lt;input class="form-control" id="cr9aa_numcompleted12training"  type="number" value="{% if recordCount&gt;0 %}{{myquery.results.entities[0].cr9aa_numcompleted12training}} {% endif %}"&gt;</v>
      </c>
    </row>
    <row r="1025" spans="1:6" ht="18" x14ac:dyDescent="0.2">
      <c r="B1025">
        <v>43</v>
      </c>
      <c r="C1025" t="s">
        <v>255</v>
      </c>
      <c r="E1025" s="26" t="s">
        <v>554</v>
      </c>
      <c r="F1025" t="str">
        <f t="shared" si="19"/>
        <v xml:space="preserve"> &lt;input class="form-control" id="cr9aa_numdidnotcompleteprog"  type="number" value="{% if recordCount&gt;0 %}{{myquery.results.entities[0].cr9aa_numdidnotcompleteprog}} {% endif %}"&gt;</v>
      </c>
    </row>
    <row r="1026" spans="1:6" ht="18" x14ac:dyDescent="0.2">
      <c r="B1026">
        <v>44</v>
      </c>
      <c r="C1026" t="s">
        <v>256</v>
      </c>
      <c r="E1026" s="26" t="s">
        <v>563</v>
      </c>
      <c r="F1026" t="str">
        <f t="shared" si="19"/>
        <v xml:space="preserve"> &lt;input class="form-control" id="cr9aa_reasonforincompleteprognumdidnotcompletep"  type="number" value="{% if recordCount&gt;0 %}{{myquery.results.entities[0].cr9aa_reasonforincompleteprognumdidnotcompletep}} {% endif %}"&gt;</v>
      </c>
    </row>
    <row r="1027" spans="1:6" ht="18" x14ac:dyDescent="0.2">
      <c r="B1027">
        <v>45</v>
      </c>
      <c r="C1027" t="s">
        <v>317</v>
      </c>
      <c r="E1027" s="26" t="s">
        <v>561</v>
      </c>
      <c r="F1027" t="str">
        <f t="shared" si="19"/>
        <v xml:space="preserve"> &lt;input class="form-control" id="cr9aa_reasonforincompleteprogfailmeetprogreqs"  type="number" value="{% if recordCount&gt;0 %}{{myquery.results.entities[0].cr9aa_reasonforincompleteprogfailmeetprogreqs}} {% endif %}"&gt;</v>
      </c>
    </row>
    <row r="1028" spans="1:6" ht="18" x14ac:dyDescent="0.2">
      <c r="B1028">
        <v>46</v>
      </c>
      <c r="C1028" t="s">
        <v>1511</v>
      </c>
      <c r="E1028" s="26" t="s">
        <v>560</v>
      </c>
      <c r="F1028" t="str">
        <f t="shared" si="19"/>
        <v xml:space="preserve"> &lt;input class="form-control" id="cr9aa_reasonforincompleteprogduectcriminalinvol"  type="number" value="{% if recordCount&gt;0 %}{{myquery.results.entities[0].cr9aa_reasonforincompleteprogduectcriminalinvol}} {% endif %}"&gt;</v>
      </c>
    </row>
    <row r="1029" spans="1:6" ht="18" x14ac:dyDescent="0.2">
      <c r="B1029">
        <v>47</v>
      </c>
      <c r="C1029" t="s">
        <v>436</v>
      </c>
      <c r="E1029" s="26" t="s">
        <v>562</v>
      </c>
      <c r="F1029" t="str">
        <f t="shared" si="19"/>
        <v xml:space="preserve"> &lt;input class="form-control" id="cr9aa_reasonforincompleteproglackengage"  type="number" value="{% if recordCount&gt;0 %}{{myquery.results.entities[0].cr9aa_reasonforincompleteproglackengage}} {% endif %}"&gt;</v>
      </c>
    </row>
    <row r="1030" spans="1:6" ht="18" x14ac:dyDescent="0.2">
      <c r="B1030">
        <v>48</v>
      </c>
      <c r="C1030" t="s">
        <v>257</v>
      </c>
      <c r="E1030" s="26" t="s">
        <v>559</v>
      </c>
      <c r="F1030" t="str">
        <f t="shared" si="19"/>
        <v xml:space="preserve"> &lt;input class="form-control" id="cr9aa_reasonforincompleteprogabsconding"  type="number" value="{% if recordCount&gt;0 %}{{myquery.results.entities[0].cr9aa_reasonforincompleteprogabsconding}} {% endif %}"&gt;</v>
      </c>
    </row>
    <row r="1031" spans="1:6" ht="18" x14ac:dyDescent="0.2">
      <c r="B1031">
        <v>49</v>
      </c>
      <c r="C1031" t="s">
        <v>1503</v>
      </c>
      <c r="E1031" s="26" t="s">
        <v>564</v>
      </c>
      <c r="F1031" t="str">
        <f t="shared" si="19"/>
        <v xml:space="preserve"> &lt;input class="form-control" id="cr9aa_reasonforincompleteprogrelocationcasetran"  type="number" value="{% if recordCount&gt;0 %}{{myquery.results.entities[0].cr9aa_reasonforincompleteprogrelocationcasetran}} {% endif %}"&gt;</v>
      </c>
    </row>
    <row r="1032" spans="1:6" ht="18" x14ac:dyDescent="0.2">
      <c r="A1032" t="s">
        <v>58</v>
      </c>
      <c r="B1032">
        <v>1</v>
      </c>
      <c r="C1032" s="15" t="s">
        <v>989</v>
      </c>
      <c r="E1032" s="26" t="s">
        <v>512</v>
      </c>
    </row>
    <row r="1033" spans="1:6" ht="18" x14ac:dyDescent="0.2">
      <c r="B1033">
        <v>2</v>
      </c>
      <c r="C1033" s="6" t="s">
        <v>990</v>
      </c>
      <c r="E1033" s="26" t="s">
        <v>518</v>
      </c>
    </row>
    <row r="1034" spans="1:6" ht="18" x14ac:dyDescent="0.2">
      <c r="B1034">
        <v>3</v>
      </c>
      <c r="C1034" s="6" t="s">
        <v>991</v>
      </c>
      <c r="E1034" s="26" t="s">
        <v>521</v>
      </c>
    </row>
    <row r="1035" spans="1:6" ht="18" x14ac:dyDescent="0.2">
      <c r="B1035">
        <v>4</v>
      </c>
      <c r="C1035" s="6" t="s">
        <v>992</v>
      </c>
      <c r="E1035" s="26" t="s">
        <v>522</v>
      </c>
    </row>
    <row r="1036" spans="1:6" ht="18" x14ac:dyDescent="0.2">
      <c r="B1036">
        <v>5</v>
      </c>
      <c r="C1036" s="6" t="s">
        <v>993</v>
      </c>
      <c r="E1036" s="26" t="s">
        <v>520</v>
      </c>
    </row>
    <row r="1037" spans="1:6" ht="18" x14ac:dyDescent="0.2">
      <c r="B1037">
        <v>6</v>
      </c>
      <c r="C1037" s="6" t="s">
        <v>994</v>
      </c>
      <c r="E1037" s="26" t="s">
        <v>523</v>
      </c>
    </row>
    <row r="1038" spans="1:6" ht="18" x14ac:dyDescent="0.2">
      <c r="B1038">
        <v>7</v>
      </c>
      <c r="C1038" s="6" t="s">
        <v>995</v>
      </c>
      <c r="E1038" s="26" t="s">
        <v>517</v>
      </c>
    </row>
    <row r="1039" spans="1:6" ht="18" x14ac:dyDescent="0.2">
      <c r="B1039">
        <v>8</v>
      </c>
      <c r="C1039" s="6" t="s">
        <v>996</v>
      </c>
      <c r="E1039" s="26" t="s">
        <v>519</v>
      </c>
    </row>
    <row r="1040" spans="1:6" ht="18" x14ac:dyDescent="0.2">
      <c r="B1040">
        <v>9</v>
      </c>
      <c r="C1040" s="6" t="s">
        <v>997</v>
      </c>
      <c r="E1040" s="26" t="s">
        <v>533</v>
      </c>
    </row>
    <row r="1041" spans="2:5" ht="18" x14ac:dyDescent="0.2">
      <c r="B1041">
        <v>10</v>
      </c>
      <c r="C1041" s="6" t="s">
        <v>998</v>
      </c>
      <c r="E1041" s="26" t="s">
        <v>532</v>
      </c>
    </row>
    <row r="1042" spans="2:5" ht="18" x14ac:dyDescent="0.2">
      <c r="B1042">
        <v>11</v>
      </c>
      <c r="C1042" s="6" t="s">
        <v>999</v>
      </c>
      <c r="E1042" s="26" t="s">
        <v>530</v>
      </c>
    </row>
    <row r="1043" spans="2:5" ht="18" x14ac:dyDescent="0.2">
      <c r="B1043">
        <v>12</v>
      </c>
      <c r="C1043" s="6" t="s">
        <v>1000</v>
      </c>
      <c r="E1043" s="26" t="s">
        <v>529</v>
      </c>
    </row>
    <row r="1044" spans="2:5" ht="18" x14ac:dyDescent="0.2">
      <c r="B1044">
        <v>13</v>
      </c>
      <c r="C1044" s="6" t="s">
        <v>1001</v>
      </c>
      <c r="E1044" s="26" t="s">
        <v>513</v>
      </c>
    </row>
    <row r="1045" spans="2:5" ht="18" x14ac:dyDescent="0.2">
      <c r="B1045">
        <v>14</v>
      </c>
      <c r="C1045" s="6" t="s">
        <v>1002</v>
      </c>
      <c r="E1045" s="26" t="s">
        <v>531</v>
      </c>
    </row>
    <row r="1046" spans="2:5" ht="18" x14ac:dyDescent="0.2">
      <c r="B1046">
        <v>15</v>
      </c>
      <c r="C1046" s="6" t="s">
        <v>1003</v>
      </c>
      <c r="E1046" s="26" t="s">
        <v>524</v>
      </c>
    </row>
    <row r="1047" spans="2:5" ht="18" x14ac:dyDescent="0.2">
      <c r="B1047">
        <v>16</v>
      </c>
      <c r="C1047" s="6" t="s">
        <v>1004</v>
      </c>
      <c r="E1047" s="26" t="s">
        <v>528</v>
      </c>
    </row>
    <row r="1048" spans="2:5" ht="18" x14ac:dyDescent="0.2">
      <c r="B1048">
        <v>17</v>
      </c>
      <c r="C1048" s="6" t="s">
        <v>1005</v>
      </c>
      <c r="E1048" s="26" t="s">
        <v>527</v>
      </c>
    </row>
    <row r="1049" spans="2:5" ht="18" x14ac:dyDescent="0.2">
      <c r="B1049">
        <v>18</v>
      </c>
      <c r="C1049" s="6" t="s">
        <v>1006</v>
      </c>
      <c r="E1049" s="26" t="s">
        <v>526</v>
      </c>
    </row>
    <row r="1050" spans="2:5" ht="18" x14ac:dyDescent="0.2">
      <c r="B1050">
        <v>19</v>
      </c>
      <c r="C1050" s="6" t="s">
        <v>1007</v>
      </c>
      <c r="E1050" s="26" t="s">
        <v>525</v>
      </c>
    </row>
    <row r="1051" spans="2:5" ht="18" x14ac:dyDescent="0.2">
      <c r="B1051">
        <v>20</v>
      </c>
      <c r="C1051" s="6" t="s">
        <v>1008</v>
      </c>
      <c r="E1051" s="26" t="s">
        <v>534</v>
      </c>
    </row>
    <row r="1052" spans="2:5" ht="18" x14ac:dyDescent="0.2">
      <c r="B1052">
        <v>21</v>
      </c>
      <c r="C1052" s="6" t="s">
        <v>797</v>
      </c>
      <c r="E1052" s="26" t="s">
        <v>493</v>
      </c>
    </row>
    <row r="1053" spans="2:5" ht="18" x14ac:dyDescent="0.2">
      <c r="B1053">
        <v>22</v>
      </c>
      <c r="C1053" s="6" t="s">
        <v>796</v>
      </c>
      <c r="E1053" s="26" t="s">
        <v>492</v>
      </c>
    </row>
    <row r="1054" spans="2:5" ht="18" x14ac:dyDescent="0.2">
      <c r="B1054">
        <v>23</v>
      </c>
      <c r="C1054" s="6" t="s">
        <v>808</v>
      </c>
      <c r="E1054" s="26" t="s">
        <v>491</v>
      </c>
    </row>
    <row r="1055" spans="2:5" ht="18" x14ac:dyDescent="0.2">
      <c r="B1055">
        <v>24</v>
      </c>
      <c r="C1055" s="6" t="s">
        <v>809</v>
      </c>
      <c r="E1055" s="26" t="s">
        <v>486</v>
      </c>
    </row>
    <row r="1056" spans="2:5" ht="18" x14ac:dyDescent="0.2">
      <c r="B1056">
        <v>25</v>
      </c>
      <c r="C1056" s="6" t="s">
        <v>810</v>
      </c>
      <c r="E1056" s="26" t="s">
        <v>485</v>
      </c>
    </row>
    <row r="1057" spans="2:5" ht="18" x14ac:dyDescent="0.2">
      <c r="B1057">
        <v>26</v>
      </c>
      <c r="C1057" s="6" t="s">
        <v>811</v>
      </c>
      <c r="E1057" s="26" t="s">
        <v>490</v>
      </c>
    </row>
    <row r="1058" spans="2:5" ht="18" x14ac:dyDescent="0.2">
      <c r="B1058">
        <v>27</v>
      </c>
      <c r="C1058" s="6" t="s">
        <v>812</v>
      </c>
      <c r="E1058" s="26" t="s">
        <v>488</v>
      </c>
    </row>
    <row r="1059" spans="2:5" ht="18" x14ac:dyDescent="0.2">
      <c r="B1059">
        <v>28</v>
      </c>
      <c r="C1059" s="6" t="s">
        <v>813</v>
      </c>
      <c r="E1059" s="26" t="s">
        <v>482</v>
      </c>
    </row>
    <row r="1060" spans="2:5" ht="18" x14ac:dyDescent="0.2">
      <c r="B1060">
        <v>29</v>
      </c>
      <c r="C1060" s="6" t="s">
        <v>814</v>
      </c>
      <c r="E1060" s="26" t="s">
        <v>487</v>
      </c>
    </row>
    <row r="1061" spans="2:5" ht="18" x14ac:dyDescent="0.2">
      <c r="B1061">
        <v>30</v>
      </c>
      <c r="C1061" s="6" t="s">
        <v>815</v>
      </c>
      <c r="E1061" s="26" t="s">
        <v>489</v>
      </c>
    </row>
    <row r="1062" spans="2:5" ht="18" x14ac:dyDescent="0.2">
      <c r="B1062">
        <v>31</v>
      </c>
      <c r="C1062" s="6" t="s">
        <v>816</v>
      </c>
      <c r="E1062" s="26" t="s">
        <v>483</v>
      </c>
    </row>
    <row r="1063" spans="2:5" ht="18" x14ac:dyDescent="0.2">
      <c r="B1063">
        <v>32</v>
      </c>
      <c r="C1063" s="6" t="s">
        <v>817</v>
      </c>
      <c r="E1063" s="26" t="s">
        <v>484</v>
      </c>
    </row>
    <row r="1064" spans="2:5" ht="18" x14ac:dyDescent="0.2">
      <c r="B1064">
        <v>33</v>
      </c>
      <c r="C1064" s="6" t="s">
        <v>1009</v>
      </c>
      <c r="E1064" s="26" t="s">
        <v>514</v>
      </c>
    </row>
    <row r="1065" spans="2:5" ht="18" x14ac:dyDescent="0.2">
      <c r="B1065">
        <v>34</v>
      </c>
      <c r="C1065" s="6" t="s">
        <v>1010</v>
      </c>
      <c r="E1065" s="26" t="s">
        <v>516</v>
      </c>
    </row>
    <row r="1066" spans="2:5" ht="18" x14ac:dyDescent="0.2">
      <c r="B1066">
        <v>35</v>
      </c>
      <c r="C1066" s="6" t="s">
        <v>1011</v>
      </c>
      <c r="E1066" s="26" t="s">
        <v>515</v>
      </c>
    </row>
    <row r="1067" spans="2:5" ht="18" x14ac:dyDescent="0.2">
      <c r="B1067">
        <v>36</v>
      </c>
      <c r="C1067" s="6" t="s">
        <v>196</v>
      </c>
      <c r="E1067" s="26" t="s">
        <v>501</v>
      </c>
    </row>
    <row r="1068" spans="2:5" ht="18" x14ac:dyDescent="0.2">
      <c r="B1068">
        <v>37</v>
      </c>
      <c r="C1068" s="6" t="s">
        <v>197</v>
      </c>
      <c r="E1068" s="26" t="s">
        <v>500</v>
      </c>
    </row>
    <row r="1069" spans="2:5" ht="18" x14ac:dyDescent="0.2">
      <c r="B1069">
        <v>38</v>
      </c>
      <c r="C1069" s="6" t="s">
        <v>318</v>
      </c>
      <c r="E1069" s="26" t="s">
        <v>499</v>
      </c>
    </row>
    <row r="1070" spans="2:5" ht="18" x14ac:dyDescent="0.2">
      <c r="B1070">
        <v>39</v>
      </c>
      <c r="C1070" s="6" t="s">
        <v>198</v>
      </c>
      <c r="E1070" s="26" t="s">
        <v>497</v>
      </c>
    </row>
    <row r="1071" spans="2:5" ht="18" x14ac:dyDescent="0.2">
      <c r="B1071">
        <v>40</v>
      </c>
      <c r="C1071" s="6" t="s">
        <v>199</v>
      </c>
      <c r="E1071" s="26" t="s">
        <v>496</v>
      </c>
    </row>
    <row r="1072" spans="2:5" ht="18" x14ac:dyDescent="0.2">
      <c r="B1072">
        <v>41</v>
      </c>
      <c r="C1072" s="6" t="s">
        <v>319</v>
      </c>
      <c r="E1072" s="26" t="s">
        <v>494</v>
      </c>
    </row>
    <row r="1073" spans="2:5" ht="18" x14ac:dyDescent="0.2">
      <c r="B1073">
        <v>42</v>
      </c>
      <c r="C1073" s="6" t="s">
        <v>200</v>
      </c>
      <c r="E1073" s="26" t="s">
        <v>498</v>
      </c>
    </row>
    <row r="1074" spans="2:5" ht="18" x14ac:dyDescent="0.2">
      <c r="B1074">
        <v>43</v>
      </c>
      <c r="C1074" s="6" t="s">
        <v>248</v>
      </c>
      <c r="E1074" s="26" t="s">
        <v>495</v>
      </c>
    </row>
    <row r="1075" spans="2:5" ht="18" x14ac:dyDescent="0.2">
      <c r="B1075">
        <v>44</v>
      </c>
      <c r="C1075" s="6" t="s">
        <v>201</v>
      </c>
      <c r="E1075" s="26" t="s">
        <v>508</v>
      </c>
    </row>
    <row r="1076" spans="2:5" ht="34" x14ac:dyDescent="0.2">
      <c r="B1076">
        <v>45</v>
      </c>
      <c r="C1076" s="15" t="s">
        <v>704</v>
      </c>
      <c r="E1076" s="26" t="s">
        <v>504</v>
      </c>
    </row>
    <row r="1077" spans="2:5" ht="18" x14ac:dyDescent="0.2">
      <c r="B1077">
        <v>46</v>
      </c>
      <c r="C1077" s="6" t="s">
        <v>202</v>
      </c>
      <c r="E1077" s="26" t="s">
        <v>503</v>
      </c>
    </row>
    <row r="1078" spans="2:5" ht="18" x14ac:dyDescent="0.2">
      <c r="B1078">
        <v>47</v>
      </c>
      <c r="C1078" s="6" t="s">
        <v>320</v>
      </c>
      <c r="E1078" s="26" t="s">
        <v>510</v>
      </c>
    </row>
    <row r="1079" spans="2:5" ht="18" x14ac:dyDescent="0.2">
      <c r="B1079">
        <v>48</v>
      </c>
      <c r="C1079" s="9" t="s">
        <v>203</v>
      </c>
      <c r="E1079" s="26" t="s">
        <v>502</v>
      </c>
    </row>
    <row r="1080" spans="2:5" ht="18" x14ac:dyDescent="0.2">
      <c r="B1080">
        <v>49</v>
      </c>
      <c r="C1080" s="2" t="s">
        <v>321</v>
      </c>
      <c r="E1080" s="26" t="s">
        <v>506</v>
      </c>
    </row>
    <row r="1081" spans="2:5" ht="34" x14ac:dyDescent="0.2">
      <c r="B1081">
        <v>50</v>
      </c>
      <c r="C1081" s="2" t="s">
        <v>1512</v>
      </c>
      <c r="E1081" s="26" t="s">
        <v>507</v>
      </c>
    </row>
    <row r="1082" spans="2:5" ht="18" x14ac:dyDescent="0.2">
      <c r="B1082">
        <v>51</v>
      </c>
      <c r="C1082" s="2" t="s">
        <v>204</v>
      </c>
      <c r="E1082" s="26" t="s">
        <v>505</v>
      </c>
    </row>
    <row r="1083" spans="2:5" ht="18" x14ac:dyDescent="0.2">
      <c r="B1083">
        <v>52</v>
      </c>
      <c r="C1083" s="2" t="s">
        <v>205</v>
      </c>
      <c r="E1083" s="26" t="s">
        <v>509</v>
      </c>
    </row>
    <row r="1084" spans="2:5" ht="18" x14ac:dyDescent="0.2">
      <c r="B1084">
        <v>53</v>
      </c>
      <c r="C1084" s="2" t="s">
        <v>206</v>
      </c>
      <c r="E1084" s="26" t="s">
        <v>511</v>
      </c>
    </row>
    <row r="1085" spans="2:5" ht="18" x14ac:dyDescent="0.2">
      <c r="B1085">
        <v>54</v>
      </c>
      <c r="C1085" s="2" t="s">
        <v>273</v>
      </c>
      <c r="E1085" s="26" t="s">
        <v>540</v>
      </c>
    </row>
    <row r="1086" spans="2:5" ht="18" x14ac:dyDescent="0.2">
      <c r="B1086">
        <v>55</v>
      </c>
      <c r="C1086" s="2" t="s">
        <v>274</v>
      </c>
      <c r="E1086" s="26" t="s">
        <v>539</v>
      </c>
    </row>
    <row r="1087" spans="2:5" ht="18" x14ac:dyDescent="0.2">
      <c r="B1087">
        <v>56</v>
      </c>
      <c r="C1087" s="2" t="s">
        <v>275</v>
      </c>
      <c r="E1087" s="26" t="s">
        <v>538</v>
      </c>
    </row>
    <row r="1088" spans="2:5" ht="18" x14ac:dyDescent="0.2">
      <c r="B1088">
        <v>57</v>
      </c>
      <c r="C1088" s="2" t="s">
        <v>1012</v>
      </c>
      <c r="E1088" s="26" t="s">
        <v>537</v>
      </c>
    </row>
    <row r="1089" spans="2:7" ht="18" x14ac:dyDescent="0.2">
      <c r="B1089">
        <v>58</v>
      </c>
      <c r="C1089" s="2" t="s">
        <v>1492</v>
      </c>
      <c r="E1089" s="26" t="s">
        <v>536</v>
      </c>
    </row>
    <row r="1090" spans="2:7" ht="18" x14ac:dyDescent="0.2">
      <c r="B1090">
        <v>59</v>
      </c>
      <c r="C1090" s="2" t="s">
        <v>276</v>
      </c>
      <c r="E1090" s="26" t="s">
        <v>535</v>
      </c>
    </row>
    <row r="1091" spans="2:7" ht="18" x14ac:dyDescent="0.2">
      <c r="B1091">
        <v>60</v>
      </c>
      <c r="C1091" s="2" t="s">
        <v>1348</v>
      </c>
      <c r="E1091" s="26" t="s">
        <v>541</v>
      </c>
    </row>
    <row r="1092" spans="2:7" ht="18" x14ac:dyDescent="0.2">
      <c r="B1092">
        <v>61</v>
      </c>
      <c r="C1092" s="2" t="s">
        <v>277</v>
      </c>
      <c r="E1092" s="26" t="s">
        <v>476</v>
      </c>
    </row>
    <row r="1093" spans="2:7" ht="18" x14ac:dyDescent="0.2">
      <c r="B1093">
        <v>62</v>
      </c>
      <c r="C1093" s="2" t="s">
        <v>278</v>
      </c>
      <c r="E1093" s="26" t="s">
        <v>472</v>
      </c>
    </row>
    <row r="1094" spans="2:7" ht="18" x14ac:dyDescent="0.2">
      <c r="B1094">
        <v>63</v>
      </c>
      <c r="C1094" s="2" t="s">
        <v>279</v>
      </c>
      <c r="E1094" s="26" t="s">
        <v>477</v>
      </c>
    </row>
    <row r="1095" spans="2:7" ht="18" x14ac:dyDescent="0.2">
      <c r="B1095">
        <v>64</v>
      </c>
      <c r="C1095" s="2" t="s">
        <v>280</v>
      </c>
      <c r="E1095" s="26" t="s">
        <v>474</v>
      </c>
    </row>
    <row r="1096" spans="2:7" ht="18" x14ac:dyDescent="0.2">
      <c r="B1096">
        <v>65</v>
      </c>
      <c r="C1096" s="2" t="s">
        <v>728</v>
      </c>
      <c r="E1096" s="26" t="s">
        <v>478</v>
      </c>
    </row>
    <row r="1097" spans="2:7" ht="18" x14ac:dyDescent="0.2">
      <c r="B1097">
        <v>66</v>
      </c>
      <c r="C1097" s="2" t="s">
        <v>281</v>
      </c>
      <c r="E1097" s="26" t="s">
        <v>479</v>
      </c>
    </row>
    <row r="1098" spans="2:7" ht="18" x14ac:dyDescent="0.2">
      <c r="B1098">
        <v>67</v>
      </c>
      <c r="C1098" s="6" t="s">
        <v>282</v>
      </c>
      <c r="E1098" s="26" t="s">
        <v>471</v>
      </c>
    </row>
    <row r="1099" spans="2:7" ht="18" x14ac:dyDescent="0.2">
      <c r="B1099">
        <v>68</v>
      </c>
      <c r="C1099" s="6" t="s">
        <v>283</v>
      </c>
      <c r="E1099" s="26" t="s">
        <v>480</v>
      </c>
    </row>
    <row r="1100" spans="2:7" ht="18" x14ac:dyDescent="0.2">
      <c r="B1100">
        <v>69</v>
      </c>
      <c r="C1100" s="6" t="s">
        <v>284</v>
      </c>
      <c r="E1100" s="26" t="s">
        <v>481</v>
      </c>
    </row>
    <row r="1101" spans="2:7" ht="18" x14ac:dyDescent="0.2">
      <c r="B1101">
        <v>70</v>
      </c>
      <c r="C1101" s="6" t="s">
        <v>285</v>
      </c>
      <c r="E1101" s="26" t="s">
        <v>475</v>
      </c>
    </row>
    <row r="1102" spans="2:7" ht="18" x14ac:dyDescent="0.2">
      <c r="B1102">
        <v>71</v>
      </c>
      <c r="C1102" s="6" t="s">
        <v>286</v>
      </c>
      <c r="E1102" s="26" t="s">
        <v>473</v>
      </c>
    </row>
    <row r="1103" spans="2:7" x14ac:dyDescent="0.2">
      <c r="G1103" t="str">
        <f t="shared" ref="G1103:G1113" si="20">_xlfn.CONCAT(D1103,C1103)</f>
        <v/>
      </c>
    </row>
    <row r="1104" spans="2:7" x14ac:dyDescent="0.2">
      <c r="G1104" t="str">
        <f t="shared" si="20"/>
        <v/>
      </c>
    </row>
    <row r="1105" spans="7:7" x14ac:dyDescent="0.2">
      <c r="G1105" t="str">
        <f t="shared" si="20"/>
        <v/>
      </c>
    </row>
    <row r="1106" spans="7:7" x14ac:dyDescent="0.2">
      <c r="G1106" t="str">
        <f t="shared" si="20"/>
        <v/>
      </c>
    </row>
    <row r="1107" spans="7:7" x14ac:dyDescent="0.2">
      <c r="G1107" t="str">
        <f t="shared" si="20"/>
        <v/>
      </c>
    </row>
    <row r="1108" spans="7:7" x14ac:dyDescent="0.2">
      <c r="G1108" t="str">
        <f t="shared" si="20"/>
        <v/>
      </c>
    </row>
    <row r="1109" spans="7:7" x14ac:dyDescent="0.2">
      <c r="G1109" t="str">
        <f t="shared" si="20"/>
        <v/>
      </c>
    </row>
    <row r="1110" spans="7:7" x14ac:dyDescent="0.2">
      <c r="G1110" t="str">
        <f t="shared" si="20"/>
        <v/>
      </c>
    </row>
    <row r="1111" spans="7:7" x14ac:dyDescent="0.2">
      <c r="G1111" t="str">
        <f t="shared" si="20"/>
        <v/>
      </c>
    </row>
    <row r="1112" spans="7:7" x14ac:dyDescent="0.2">
      <c r="G1112" t="str">
        <f t="shared" si="20"/>
        <v/>
      </c>
    </row>
    <row r="1113" spans="7:7" x14ac:dyDescent="0.2">
      <c r="G1113" t="str">
        <f t="shared" si="20"/>
        <v/>
      </c>
    </row>
    <row r="1114" spans="7:7" x14ac:dyDescent="0.2">
      <c r="G1114" t="str">
        <f t="shared" ref="G1114:G1177" si="21">_xlfn.CONCAT(D1114,C1114)</f>
        <v/>
      </c>
    </row>
    <row r="1115" spans="7:7" x14ac:dyDescent="0.2">
      <c r="G1115" t="str">
        <f t="shared" si="21"/>
        <v/>
      </c>
    </row>
    <row r="1116" spans="7:7" x14ac:dyDescent="0.2">
      <c r="G1116" t="str">
        <f t="shared" si="21"/>
        <v/>
      </c>
    </row>
    <row r="1117" spans="7:7" x14ac:dyDescent="0.2">
      <c r="G1117" t="str">
        <f t="shared" si="21"/>
        <v/>
      </c>
    </row>
    <row r="1118" spans="7:7" x14ac:dyDescent="0.2">
      <c r="G1118" t="str">
        <f t="shared" si="21"/>
        <v/>
      </c>
    </row>
    <row r="1119" spans="7:7" x14ac:dyDescent="0.2">
      <c r="G1119" t="str">
        <f t="shared" si="21"/>
        <v/>
      </c>
    </row>
    <row r="1120" spans="7:7" x14ac:dyDescent="0.2">
      <c r="G1120" t="str">
        <f t="shared" si="21"/>
        <v/>
      </c>
    </row>
    <row r="1121" spans="7:7" x14ac:dyDescent="0.2">
      <c r="G1121" t="str">
        <f t="shared" si="21"/>
        <v/>
      </c>
    </row>
    <row r="1122" spans="7:7" x14ac:dyDescent="0.2">
      <c r="G1122" t="str">
        <f t="shared" si="21"/>
        <v/>
      </c>
    </row>
    <row r="1123" spans="7:7" x14ac:dyDescent="0.2">
      <c r="G1123" t="str">
        <f t="shared" si="21"/>
        <v/>
      </c>
    </row>
    <row r="1124" spans="7:7" x14ac:dyDescent="0.2">
      <c r="G1124" t="str">
        <f t="shared" si="21"/>
        <v/>
      </c>
    </row>
    <row r="1125" spans="7:7" x14ac:dyDescent="0.2">
      <c r="G1125" t="str">
        <f t="shared" si="21"/>
        <v/>
      </c>
    </row>
    <row r="1126" spans="7:7" x14ac:dyDescent="0.2">
      <c r="G1126" t="str">
        <f t="shared" si="21"/>
        <v/>
      </c>
    </row>
    <row r="1127" spans="7:7" x14ac:dyDescent="0.2">
      <c r="G1127" t="str">
        <f t="shared" si="21"/>
        <v/>
      </c>
    </row>
    <row r="1128" spans="7:7" x14ac:dyDescent="0.2">
      <c r="G1128" t="str">
        <f t="shared" si="21"/>
        <v/>
      </c>
    </row>
    <row r="1129" spans="7:7" x14ac:dyDescent="0.2">
      <c r="G1129" t="str">
        <f t="shared" si="21"/>
        <v/>
      </c>
    </row>
    <row r="1130" spans="7:7" x14ac:dyDescent="0.2">
      <c r="G1130" t="str">
        <f t="shared" si="21"/>
        <v/>
      </c>
    </row>
    <row r="1131" spans="7:7" x14ac:dyDescent="0.2">
      <c r="G1131" t="str">
        <f t="shared" si="21"/>
        <v/>
      </c>
    </row>
    <row r="1132" spans="7:7" x14ac:dyDescent="0.2">
      <c r="G1132" t="str">
        <f t="shared" si="21"/>
        <v/>
      </c>
    </row>
    <row r="1133" spans="7:7" x14ac:dyDescent="0.2">
      <c r="G1133" t="str">
        <f t="shared" si="21"/>
        <v/>
      </c>
    </row>
    <row r="1134" spans="7:7" x14ac:dyDescent="0.2">
      <c r="G1134" t="str">
        <f t="shared" si="21"/>
        <v/>
      </c>
    </row>
    <row r="1135" spans="7:7" x14ac:dyDescent="0.2">
      <c r="G1135" t="str">
        <f t="shared" si="21"/>
        <v/>
      </c>
    </row>
    <row r="1136" spans="7:7" x14ac:dyDescent="0.2">
      <c r="G1136" t="str">
        <f t="shared" si="21"/>
        <v/>
      </c>
    </row>
    <row r="1137" spans="7:7" x14ac:dyDescent="0.2">
      <c r="G1137" t="str">
        <f t="shared" si="21"/>
        <v/>
      </c>
    </row>
    <row r="1138" spans="7:7" x14ac:dyDescent="0.2">
      <c r="G1138" t="str">
        <f t="shared" si="21"/>
        <v/>
      </c>
    </row>
    <row r="1139" spans="7:7" x14ac:dyDescent="0.2">
      <c r="G1139" t="str">
        <f t="shared" si="21"/>
        <v/>
      </c>
    </row>
    <row r="1140" spans="7:7" x14ac:dyDescent="0.2">
      <c r="G1140" t="str">
        <f t="shared" si="21"/>
        <v/>
      </c>
    </row>
    <row r="1141" spans="7:7" x14ac:dyDescent="0.2">
      <c r="G1141" t="str">
        <f t="shared" si="21"/>
        <v/>
      </c>
    </row>
    <row r="1142" spans="7:7" x14ac:dyDescent="0.2">
      <c r="G1142" t="str">
        <f t="shared" si="21"/>
        <v/>
      </c>
    </row>
    <row r="1143" spans="7:7" x14ac:dyDescent="0.2">
      <c r="G1143" t="str">
        <f t="shared" si="21"/>
        <v/>
      </c>
    </row>
    <row r="1144" spans="7:7" x14ac:dyDescent="0.2">
      <c r="G1144" t="str">
        <f t="shared" si="21"/>
        <v/>
      </c>
    </row>
    <row r="1145" spans="7:7" x14ac:dyDescent="0.2">
      <c r="G1145" t="str">
        <f t="shared" si="21"/>
        <v/>
      </c>
    </row>
    <row r="1146" spans="7:7" x14ac:dyDescent="0.2">
      <c r="G1146" t="str">
        <f t="shared" si="21"/>
        <v/>
      </c>
    </row>
    <row r="1147" spans="7:7" x14ac:dyDescent="0.2">
      <c r="G1147" t="str">
        <f t="shared" si="21"/>
        <v/>
      </c>
    </row>
    <row r="1148" spans="7:7" x14ac:dyDescent="0.2">
      <c r="G1148" t="str">
        <f t="shared" si="21"/>
        <v/>
      </c>
    </row>
    <row r="1149" spans="7:7" x14ac:dyDescent="0.2">
      <c r="G1149" t="str">
        <f t="shared" si="21"/>
        <v/>
      </c>
    </row>
    <row r="1150" spans="7:7" x14ac:dyDescent="0.2">
      <c r="G1150" t="str">
        <f t="shared" si="21"/>
        <v/>
      </c>
    </row>
    <row r="1151" spans="7:7" x14ac:dyDescent="0.2">
      <c r="G1151" t="str">
        <f t="shared" si="21"/>
        <v/>
      </c>
    </row>
    <row r="1152" spans="7:7" x14ac:dyDescent="0.2">
      <c r="G1152" t="str">
        <f t="shared" si="21"/>
        <v/>
      </c>
    </row>
    <row r="1153" spans="7:7" x14ac:dyDescent="0.2">
      <c r="G1153" t="str">
        <f t="shared" si="21"/>
        <v/>
      </c>
    </row>
    <row r="1154" spans="7:7" x14ac:dyDescent="0.2">
      <c r="G1154" t="str">
        <f t="shared" si="21"/>
        <v/>
      </c>
    </row>
    <row r="1155" spans="7:7" x14ac:dyDescent="0.2">
      <c r="G1155" t="str">
        <f t="shared" si="21"/>
        <v/>
      </c>
    </row>
    <row r="1156" spans="7:7" x14ac:dyDescent="0.2">
      <c r="G1156" t="str">
        <f t="shared" si="21"/>
        <v/>
      </c>
    </row>
    <row r="1157" spans="7:7" x14ac:dyDescent="0.2">
      <c r="G1157" t="str">
        <f t="shared" si="21"/>
        <v/>
      </c>
    </row>
    <row r="1158" spans="7:7" x14ac:dyDescent="0.2">
      <c r="G1158" t="str">
        <f t="shared" si="21"/>
        <v/>
      </c>
    </row>
    <row r="1159" spans="7:7" x14ac:dyDescent="0.2">
      <c r="G1159" t="str">
        <f t="shared" si="21"/>
        <v/>
      </c>
    </row>
    <row r="1160" spans="7:7" x14ac:dyDescent="0.2">
      <c r="G1160" t="str">
        <f t="shared" si="21"/>
        <v/>
      </c>
    </row>
    <row r="1161" spans="7:7" x14ac:dyDescent="0.2">
      <c r="G1161" t="str">
        <f t="shared" si="21"/>
        <v/>
      </c>
    </row>
    <row r="1162" spans="7:7" x14ac:dyDescent="0.2">
      <c r="G1162" t="str">
        <f t="shared" si="21"/>
        <v/>
      </c>
    </row>
    <row r="1163" spans="7:7" x14ac:dyDescent="0.2">
      <c r="G1163" t="str">
        <f t="shared" si="21"/>
        <v/>
      </c>
    </row>
    <row r="1164" spans="7:7" x14ac:dyDescent="0.2">
      <c r="G1164" t="str">
        <f t="shared" si="21"/>
        <v/>
      </c>
    </row>
    <row r="1165" spans="7:7" x14ac:dyDescent="0.2">
      <c r="G1165" t="str">
        <f t="shared" si="21"/>
        <v/>
      </c>
    </row>
    <row r="1166" spans="7:7" x14ac:dyDescent="0.2">
      <c r="G1166" t="str">
        <f t="shared" si="21"/>
        <v/>
      </c>
    </row>
    <row r="1167" spans="7:7" x14ac:dyDescent="0.2">
      <c r="G1167" t="str">
        <f t="shared" si="21"/>
        <v/>
      </c>
    </row>
    <row r="1168" spans="7:7" x14ac:dyDescent="0.2">
      <c r="G1168" t="str">
        <f t="shared" si="21"/>
        <v/>
      </c>
    </row>
    <row r="1169" spans="7:7" x14ac:dyDescent="0.2">
      <c r="G1169" t="str">
        <f t="shared" si="21"/>
        <v/>
      </c>
    </row>
    <row r="1170" spans="7:7" x14ac:dyDescent="0.2">
      <c r="G1170" t="str">
        <f t="shared" si="21"/>
        <v/>
      </c>
    </row>
    <row r="1171" spans="7:7" x14ac:dyDescent="0.2">
      <c r="G1171" t="str">
        <f t="shared" si="21"/>
        <v/>
      </c>
    </row>
    <row r="1172" spans="7:7" x14ac:dyDescent="0.2">
      <c r="G1172" t="str">
        <f t="shared" si="21"/>
        <v/>
      </c>
    </row>
    <row r="1173" spans="7:7" x14ac:dyDescent="0.2">
      <c r="G1173" t="str">
        <f t="shared" si="21"/>
        <v/>
      </c>
    </row>
    <row r="1174" spans="7:7" x14ac:dyDescent="0.2">
      <c r="G1174" t="str">
        <f t="shared" si="21"/>
        <v/>
      </c>
    </row>
    <row r="1175" spans="7:7" x14ac:dyDescent="0.2">
      <c r="G1175" t="str">
        <f t="shared" si="21"/>
        <v/>
      </c>
    </row>
    <row r="1176" spans="7:7" x14ac:dyDescent="0.2">
      <c r="G1176" t="str">
        <f t="shared" si="21"/>
        <v/>
      </c>
    </row>
    <row r="1177" spans="7:7" x14ac:dyDescent="0.2">
      <c r="G1177" t="str">
        <f t="shared" si="21"/>
        <v/>
      </c>
    </row>
    <row r="1178" spans="7:7" x14ac:dyDescent="0.2">
      <c r="G1178" t="str">
        <f t="shared" ref="G1178:G1241" si="22">_xlfn.CONCAT(D1178,C1178)</f>
        <v/>
      </c>
    </row>
    <row r="1179" spans="7:7" x14ac:dyDescent="0.2">
      <c r="G1179" t="str">
        <f t="shared" si="22"/>
        <v/>
      </c>
    </row>
    <row r="1180" spans="7:7" x14ac:dyDescent="0.2">
      <c r="G1180" t="str">
        <f t="shared" si="22"/>
        <v/>
      </c>
    </row>
    <row r="1181" spans="7:7" x14ac:dyDescent="0.2">
      <c r="G1181" t="str">
        <f t="shared" si="22"/>
        <v/>
      </c>
    </row>
    <row r="1182" spans="7:7" x14ac:dyDescent="0.2">
      <c r="G1182" t="str">
        <f t="shared" si="22"/>
        <v/>
      </c>
    </row>
    <row r="1183" spans="7:7" x14ac:dyDescent="0.2">
      <c r="G1183" t="str">
        <f t="shared" si="22"/>
        <v/>
      </c>
    </row>
    <row r="1184" spans="7:7" x14ac:dyDescent="0.2">
      <c r="G1184" t="str">
        <f t="shared" si="22"/>
        <v/>
      </c>
    </row>
    <row r="1185" spans="7:7" x14ac:dyDescent="0.2">
      <c r="G1185" t="str">
        <f t="shared" si="22"/>
        <v/>
      </c>
    </row>
    <row r="1186" spans="7:7" x14ac:dyDescent="0.2">
      <c r="G1186" t="str">
        <f t="shared" si="22"/>
        <v/>
      </c>
    </row>
    <row r="1187" spans="7:7" x14ac:dyDescent="0.2">
      <c r="G1187" t="str">
        <f t="shared" si="22"/>
        <v/>
      </c>
    </row>
    <row r="1188" spans="7:7" x14ac:dyDescent="0.2">
      <c r="G1188" t="str">
        <f t="shared" si="22"/>
        <v/>
      </c>
    </row>
    <row r="1189" spans="7:7" x14ac:dyDescent="0.2">
      <c r="G1189" t="str">
        <f t="shared" si="22"/>
        <v/>
      </c>
    </row>
    <row r="1190" spans="7:7" x14ac:dyDescent="0.2">
      <c r="G1190" t="str">
        <f t="shared" si="22"/>
        <v/>
      </c>
    </row>
    <row r="1191" spans="7:7" x14ac:dyDescent="0.2">
      <c r="G1191" t="str">
        <f t="shared" si="22"/>
        <v/>
      </c>
    </row>
    <row r="1192" spans="7:7" x14ac:dyDescent="0.2">
      <c r="G1192" t="str">
        <f t="shared" si="22"/>
        <v/>
      </c>
    </row>
    <row r="1193" spans="7:7" x14ac:dyDescent="0.2">
      <c r="G1193" t="str">
        <f t="shared" si="22"/>
        <v/>
      </c>
    </row>
    <row r="1194" spans="7:7" x14ac:dyDescent="0.2">
      <c r="G1194" t="str">
        <f t="shared" si="22"/>
        <v/>
      </c>
    </row>
    <row r="1195" spans="7:7" x14ac:dyDescent="0.2">
      <c r="G1195" t="str">
        <f t="shared" si="22"/>
        <v/>
      </c>
    </row>
    <row r="1196" spans="7:7" x14ac:dyDescent="0.2">
      <c r="G1196" t="str">
        <f t="shared" si="22"/>
        <v/>
      </c>
    </row>
    <row r="1197" spans="7:7" x14ac:dyDescent="0.2">
      <c r="G1197" t="str">
        <f t="shared" si="22"/>
        <v/>
      </c>
    </row>
    <row r="1198" spans="7:7" x14ac:dyDescent="0.2">
      <c r="G1198" t="str">
        <f t="shared" si="22"/>
        <v/>
      </c>
    </row>
    <row r="1199" spans="7:7" x14ac:dyDescent="0.2">
      <c r="G1199" t="str">
        <f t="shared" si="22"/>
        <v/>
      </c>
    </row>
    <row r="1200" spans="7:7" x14ac:dyDescent="0.2">
      <c r="G1200" t="str">
        <f t="shared" si="22"/>
        <v/>
      </c>
    </row>
    <row r="1201" spans="7:7" x14ac:dyDescent="0.2">
      <c r="G1201" t="str">
        <f t="shared" si="22"/>
        <v/>
      </c>
    </row>
    <row r="1202" spans="7:7" x14ac:dyDescent="0.2">
      <c r="G1202" t="str">
        <f t="shared" si="22"/>
        <v/>
      </c>
    </row>
    <row r="1203" spans="7:7" x14ac:dyDescent="0.2">
      <c r="G1203" t="str">
        <f t="shared" si="22"/>
        <v/>
      </c>
    </row>
    <row r="1204" spans="7:7" x14ac:dyDescent="0.2">
      <c r="G1204" t="str">
        <f t="shared" si="22"/>
        <v/>
      </c>
    </row>
    <row r="1205" spans="7:7" x14ac:dyDescent="0.2">
      <c r="G1205" t="str">
        <f t="shared" si="22"/>
        <v/>
      </c>
    </row>
    <row r="1206" spans="7:7" x14ac:dyDescent="0.2">
      <c r="G1206" t="str">
        <f t="shared" si="22"/>
        <v/>
      </c>
    </row>
    <row r="1207" spans="7:7" x14ac:dyDescent="0.2">
      <c r="G1207" t="str">
        <f t="shared" si="22"/>
        <v/>
      </c>
    </row>
    <row r="1208" spans="7:7" x14ac:dyDescent="0.2">
      <c r="G1208" t="str">
        <f t="shared" si="22"/>
        <v/>
      </c>
    </row>
    <row r="1209" spans="7:7" x14ac:dyDescent="0.2">
      <c r="G1209" t="str">
        <f t="shared" si="22"/>
        <v/>
      </c>
    </row>
    <row r="1210" spans="7:7" x14ac:dyDescent="0.2">
      <c r="G1210" t="str">
        <f t="shared" si="22"/>
        <v/>
      </c>
    </row>
    <row r="1211" spans="7:7" x14ac:dyDescent="0.2">
      <c r="G1211" t="str">
        <f t="shared" si="22"/>
        <v/>
      </c>
    </row>
    <row r="1212" spans="7:7" x14ac:dyDescent="0.2">
      <c r="G1212" t="str">
        <f t="shared" si="22"/>
        <v/>
      </c>
    </row>
    <row r="1213" spans="7:7" x14ac:dyDescent="0.2">
      <c r="G1213" t="str">
        <f t="shared" si="22"/>
        <v/>
      </c>
    </row>
    <row r="1214" spans="7:7" x14ac:dyDescent="0.2">
      <c r="G1214" t="str">
        <f t="shared" si="22"/>
        <v/>
      </c>
    </row>
    <row r="1215" spans="7:7" x14ac:dyDescent="0.2">
      <c r="G1215" t="str">
        <f t="shared" si="22"/>
        <v/>
      </c>
    </row>
    <row r="1216" spans="7:7" x14ac:dyDescent="0.2">
      <c r="G1216" t="str">
        <f t="shared" si="22"/>
        <v/>
      </c>
    </row>
    <row r="1217" spans="7:7" x14ac:dyDescent="0.2">
      <c r="G1217" t="str">
        <f t="shared" si="22"/>
        <v/>
      </c>
    </row>
    <row r="1218" spans="7:7" x14ac:dyDescent="0.2">
      <c r="G1218" t="str">
        <f t="shared" si="22"/>
        <v/>
      </c>
    </row>
    <row r="1219" spans="7:7" x14ac:dyDescent="0.2">
      <c r="G1219" t="str">
        <f t="shared" si="22"/>
        <v/>
      </c>
    </row>
    <row r="1220" spans="7:7" x14ac:dyDescent="0.2">
      <c r="G1220" t="str">
        <f t="shared" si="22"/>
        <v/>
      </c>
    </row>
    <row r="1221" spans="7:7" x14ac:dyDescent="0.2">
      <c r="G1221" t="str">
        <f t="shared" si="22"/>
        <v/>
      </c>
    </row>
    <row r="1222" spans="7:7" x14ac:dyDescent="0.2">
      <c r="G1222" t="str">
        <f t="shared" si="22"/>
        <v/>
      </c>
    </row>
    <row r="1223" spans="7:7" x14ac:dyDescent="0.2">
      <c r="G1223" t="str">
        <f t="shared" si="22"/>
        <v/>
      </c>
    </row>
    <row r="1224" spans="7:7" x14ac:dyDescent="0.2">
      <c r="G1224" t="str">
        <f t="shared" si="22"/>
        <v/>
      </c>
    </row>
    <row r="1225" spans="7:7" x14ac:dyDescent="0.2">
      <c r="G1225" t="str">
        <f t="shared" si="22"/>
        <v/>
      </c>
    </row>
    <row r="1226" spans="7:7" x14ac:dyDescent="0.2">
      <c r="G1226" t="str">
        <f t="shared" si="22"/>
        <v/>
      </c>
    </row>
    <row r="1227" spans="7:7" x14ac:dyDescent="0.2">
      <c r="G1227" t="str">
        <f t="shared" si="22"/>
        <v/>
      </c>
    </row>
    <row r="1228" spans="7:7" x14ac:dyDescent="0.2">
      <c r="G1228" t="str">
        <f t="shared" si="22"/>
        <v/>
      </c>
    </row>
    <row r="1229" spans="7:7" x14ac:dyDescent="0.2">
      <c r="G1229" t="str">
        <f t="shared" si="22"/>
        <v/>
      </c>
    </row>
    <row r="1230" spans="7:7" x14ac:dyDescent="0.2">
      <c r="G1230" t="str">
        <f t="shared" si="22"/>
        <v/>
      </c>
    </row>
    <row r="1231" spans="7:7" x14ac:dyDescent="0.2">
      <c r="G1231" t="str">
        <f t="shared" si="22"/>
        <v/>
      </c>
    </row>
    <row r="1232" spans="7:7" x14ac:dyDescent="0.2">
      <c r="G1232" t="str">
        <f t="shared" si="22"/>
        <v/>
      </c>
    </row>
    <row r="1233" spans="7:7" x14ac:dyDescent="0.2">
      <c r="G1233" t="str">
        <f t="shared" si="22"/>
        <v/>
      </c>
    </row>
    <row r="1234" spans="7:7" x14ac:dyDescent="0.2">
      <c r="G1234" t="str">
        <f t="shared" si="22"/>
        <v/>
      </c>
    </row>
    <row r="1235" spans="7:7" x14ac:dyDescent="0.2">
      <c r="G1235" t="str">
        <f t="shared" si="22"/>
        <v/>
      </c>
    </row>
    <row r="1236" spans="7:7" x14ac:dyDescent="0.2">
      <c r="G1236" t="str">
        <f t="shared" si="22"/>
        <v/>
      </c>
    </row>
    <row r="1237" spans="7:7" x14ac:dyDescent="0.2">
      <c r="G1237" t="str">
        <f t="shared" si="22"/>
        <v/>
      </c>
    </row>
    <row r="1238" spans="7:7" x14ac:dyDescent="0.2">
      <c r="G1238" t="str">
        <f t="shared" si="22"/>
        <v/>
      </c>
    </row>
    <row r="1239" spans="7:7" x14ac:dyDescent="0.2">
      <c r="G1239" t="str">
        <f t="shared" si="22"/>
        <v/>
      </c>
    </row>
    <row r="1240" spans="7:7" x14ac:dyDescent="0.2">
      <c r="G1240" t="str">
        <f t="shared" si="22"/>
        <v/>
      </c>
    </row>
    <row r="1241" spans="7:7" x14ac:dyDescent="0.2">
      <c r="G1241" t="str">
        <f t="shared" si="22"/>
        <v/>
      </c>
    </row>
    <row r="1242" spans="7:7" x14ac:dyDescent="0.2">
      <c r="G1242" t="str">
        <f t="shared" ref="G1242:G1305" si="23">_xlfn.CONCAT(D1242,C1242)</f>
        <v/>
      </c>
    </row>
    <row r="1243" spans="7:7" x14ac:dyDescent="0.2">
      <c r="G1243" t="str">
        <f t="shared" si="23"/>
        <v/>
      </c>
    </row>
    <row r="1244" spans="7:7" x14ac:dyDescent="0.2">
      <c r="G1244" t="str">
        <f t="shared" si="23"/>
        <v/>
      </c>
    </row>
    <row r="1245" spans="7:7" x14ac:dyDescent="0.2">
      <c r="G1245" t="str">
        <f t="shared" si="23"/>
        <v/>
      </c>
    </row>
    <row r="1246" spans="7:7" x14ac:dyDescent="0.2">
      <c r="G1246" t="str">
        <f t="shared" si="23"/>
        <v/>
      </c>
    </row>
    <row r="1247" spans="7:7" x14ac:dyDescent="0.2">
      <c r="G1247" t="str">
        <f t="shared" si="23"/>
        <v/>
      </c>
    </row>
    <row r="1248" spans="7:7" x14ac:dyDescent="0.2">
      <c r="G1248" t="str">
        <f t="shared" si="23"/>
        <v/>
      </c>
    </row>
    <row r="1249" spans="7:7" x14ac:dyDescent="0.2">
      <c r="G1249" t="str">
        <f t="shared" si="23"/>
        <v/>
      </c>
    </row>
    <row r="1250" spans="7:7" x14ac:dyDescent="0.2">
      <c r="G1250" t="str">
        <f t="shared" si="23"/>
        <v/>
      </c>
    </row>
    <row r="1251" spans="7:7" x14ac:dyDescent="0.2">
      <c r="G1251" t="str">
        <f t="shared" si="23"/>
        <v/>
      </c>
    </row>
    <row r="1252" spans="7:7" x14ac:dyDescent="0.2">
      <c r="G1252" t="str">
        <f t="shared" si="23"/>
        <v/>
      </c>
    </row>
    <row r="1253" spans="7:7" x14ac:dyDescent="0.2">
      <c r="G1253" t="str">
        <f t="shared" si="23"/>
        <v/>
      </c>
    </row>
    <row r="1254" spans="7:7" x14ac:dyDescent="0.2">
      <c r="G1254" t="str">
        <f t="shared" si="23"/>
        <v/>
      </c>
    </row>
    <row r="1255" spans="7:7" x14ac:dyDescent="0.2">
      <c r="G1255" t="str">
        <f t="shared" si="23"/>
        <v/>
      </c>
    </row>
    <row r="1256" spans="7:7" x14ac:dyDescent="0.2">
      <c r="G1256" t="str">
        <f t="shared" si="23"/>
        <v/>
      </c>
    </row>
    <row r="1257" spans="7:7" x14ac:dyDescent="0.2">
      <c r="G1257" t="str">
        <f t="shared" si="23"/>
        <v/>
      </c>
    </row>
    <row r="1258" spans="7:7" x14ac:dyDescent="0.2">
      <c r="G1258" t="str">
        <f t="shared" si="23"/>
        <v/>
      </c>
    </row>
    <row r="1259" spans="7:7" x14ac:dyDescent="0.2">
      <c r="G1259" t="str">
        <f t="shared" si="23"/>
        <v/>
      </c>
    </row>
    <row r="1260" spans="7:7" x14ac:dyDescent="0.2">
      <c r="G1260" t="str">
        <f t="shared" si="23"/>
        <v/>
      </c>
    </row>
    <row r="1261" spans="7:7" x14ac:dyDescent="0.2">
      <c r="G1261" t="str">
        <f t="shared" si="23"/>
        <v/>
      </c>
    </row>
    <row r="1262" spans="7:7" x14ac:dyDescent="0.2">
      <c r="G1262" t="str">
        <f t="shared" si="23"/>
        <v/>
      </c>
    </row>
    <row r="1263" spans="7:7" x14ac:dyDescent="0.2">
      <c r="G1263" t="str">
        <f t="shared" si="23"/>
        <v/>
      </c>
    </row>
    <row r="1264" spans="7:7" x14ac:dyDescent="0.2">
      <c r="G1264" t="str">
        <f t="shared" si="23"/>
        <v/>
      </c>
    </row>
    <row r="1265" spans="7:7" x14ac:dyDescent="0.2">
      <c r="G1265" t="str">
        <f t="shared" si="23"/>
        <v/>
      </c>
    </row>
    <row r="1266" spans="7:7" x14ac:dyDescent="0.2">
      <c r="G1266" t="str">
        <f t="shared" si="23"/>
        <v/>
      </c>
    </row>
    <row r="1267" spans="7:7" x14ac:dyDescent="0.2">
      <c r="G1267" t="str">
        <f t="shared" si="23"/>
        <v/>
      </c>
    </row>
    <row r="1268" spans="7:7" x14ac:dyDescent="0.2">
      <c r="G1268" t="str">
        <f t="shared" si="23"/>
        <v/>
      </c>
    </row>
    <row r="1269" spans="7:7" x14ac:dyDescent="0.2">
      <c r="G1269" t="str">
        <f t="shared" si="23"/>
        <v/>
      </c>
    </row>
    <row r="1270" spans="7:7" x14ac:dyDescent="0.2">
      <c r="G1270" t="str">
        <f t="shared" si="23"/>
        <v/>
      </c>
    </row>
    <row r="1271" spans="7:7" x14ac:dyDescent="0.2">
      <c r="G1271" t="str">
        <f t="shared" si="23"/>
        <v/>
      </c>
    </row>
    <row r="1272" spans="7:7" x14ac:dyDescent="0.2">
      <c r="G1272" t="str">
        <f t="shared" si="23"/>
        <v/>
      </c>
    </row>
    <row r="1273" spans="7:7" x14ac:dyDescent="0.2">
      <c r="G1273" t="str">
        <f t="shared" si="23"/>
        <v/>
      </c>
    </row>
    <row r="1274" spans="7:7" x14ac:dyDescent="0.2">
      <c r="G1274" t="str">
        <f t="shared" si="23"/>
        <v/>
      </c>
    </row>
    <row r="1275" spans="7:7" x14ac:dyDescent="0.2">
      <c r="G1275" t="str">
        <f t="shared" si="23"/>
        <v/>
      </c>
    </row>
    <row r="1276" spans="7:7" x14ac:dyDescent="0.2">
      <c r="G1276" t="str">
        <f t="shared" si="23"/>
        <v/>
      </c>
    </row>
    <row r="1277" spans="7:7" x14ac:dyDescent="0.2">
      <c r="G1277" t="str">
        <f t="shared" si="23"/>
        <v/>
      </c>
    </row>
    <row r="1278" spans="7:7" x14ac:dyDescent="0.2">
      <c r="G1278" t="str">
        <f t="shared" si="23"/>
        <v/>
      </c>
    </row>
    <row r="1279" spans="7:7" x14ac:dyDescent="0.2">
      <c r="G1279" t="str">
        <f t="shared" si="23"/>
        <v/>
      </c>
    </row>
    <row r="1280" spans="7:7" x14ac:dyDescent="0.2">
      <c r="G1280" t="str">
        <f t="shared" si="23"/>
        <v/>
      </c>
    </row>
    <row r="1281" spans="7:7" x14ac:dyDescent="0.2">
      <c r="G1281" t="str">
        <f t="shared" si="23"/>
        <v/>
      </c>
    </row>
    <row r="1282" spans="7:7" x14ac:dyDescent="0.2">
      <c r="G1282" t="str">
        <f t="shared" si="23"/>
        <v/>
      </c>
    </row>
    <row r="1283" spans="7:7" x14ac:dyDescent="0.2">
      <c r="G1283" t="str">
        <f t="shared" si="23"/>
        <v/>
      </c>
    </row>
    <row r="1284" spans="7:7" x14ac:dyDescent="0.2">
      <c r="G1284" t="str">
        <f t="shared" si="23"/>
        <v/>
      </c>
    </row>
    <row r="1285" spans="7:7" x14ac:dyDescent="0.2">
      <c r="G1285" t="str">
        <f t="shared" si="23"/>
        <v/>
      </c>
    </row>
    <row r="1286" spans="7:7" x14ac:dyDescent="0.2">
      <c r="G1286" t="str">
        <f t="shared" si="23"/>
        <v/>
      </c>
    </row>
    <row r="1287" spans="7:7" x14ac:dyDescent="0.2">
      <c r="G1287" t="str">
        <f t="shared" si="23"/>
        <v/>
      </c>
    </row>
    <row r="1288" spans="7:7" x14ac:dyDescent="0.2">
      <c r="G1288" t="str">
        <f t="shared" si="23"/>
        <v/>
      </c>
    </row>
    <row r="1289" spans="7:7" x14ac:dyDescent="0.2">
      <c r="G1289" t="str">
        <f t="shared" si="23"/>
        <v/>
      </c>
    </row>
    <row r="1290" spans="7:7" x14ac:dyDescent="0.2">
      <c r="G1290" t="str">
        <f t="shared" si="23"/>
        <v/>
      </c>
    </row>
    <row r="1291" spans="7:7" x14ac:dyDescent="0.2">
      <c r="G1291" t="str">
        <f t="shared" si="23"/>
        <v/>
      </c>
    </row>
    <row r="1292" spans="7:7" x14ac:dyDescent="0.2">
      <c r="G1292" t="str">
        <f t="shared" si="23"/>
        <v/>
      </c>
    </row>
    <row r="1293" spans="7:7" x14ac:dyDescent="0.2">
      <c r="G1293" t="str">
        <f t="shared" si="23"/>
        <v/>
      </c>
    </row>
    <row r="1294" spans="7:7" x14ac:dyDescent="0.2">
      <c r="G1294" t="str">
        <f t="shared" si="23"/>
        <v/>
      </c>
    </row>
    <row r="1295" spans="7:7" x14ac:dyDescent="0.2">
      <c r="G1295" t="str">
        <f t="shared" si="23"/>
        <v/>
      </c>
    </row>
    <row r="1296" spans="7:7" x14ac:dyDescent="0.2">
      <c r="G1296" t="str">
        <f t="shared" si="23"/>
        <v/>
      </c>
    </row>
    <row r="1297" spans="7:7" x14ac:dyDescent="0.2">
      <c r="G1297" t="str">
        <f t="shared" si="23"/>
        <v/>
      </c>
    </row>
    <row r="1298" spans="7:7" x14ac:dyDescent="0.2">
      <c r="G1298" t="str">
        <f t="shared" si="23"/>
        <v/>
      </c>
    </row>
    <row r="1299" spans="7:7" x14ac:dyDescent="0.2">
      <c r="G1299" t="str">
        <f t="shared" si="23"/>
        <v/>
      </c>
    </row>
    <row r="1300" spans="7:7" x14ac:dyDescent="0.2">
      <c r="G1300" t="str">
        <f t="shared" si="23"/>
        <v/>
      </c>
    </row>
    <row r="1301" spans="7:7" x14ac:dyDescent="0.2">
      <c r="G1301" t="str">
        <f t="shared" si="23"/>
        <v/>
      </c>
    </row>
    <row r="1302" spans="7:7" x14ac:dyDescent="0.2">
      <c r="G1302" t="str">
        <f t="shared" si="23"/>
        <v/>
      </c>
    </row>
    <row r="1303" spans="7:7" x14ac:dyDescent="0.2">
      <c r="G1303" t="str">
        <f t="shared" si="23"/>
        <v/>
      </c>
    </row>
    <row r="1304" spans="7:7" x14ac:dyDescent="0.2">
      <c r="G1304" t="str">
        <f t="shared" si="23"/>
        <v/>
      </c>
    </row>
    <row r="1305" spans="7:7" x14ac:dyDescent="0.2">
      <c r="G1305" t="str">
        <f t="shared" si="23"/>
        <v/>
      </c>
    </row>
    <row r="1306" spans="7:7" x14ac:dyDescent="0.2">
      <c r="G1306" t="str">
        <f t="shared" ref="G1306:G1369" si="24">_xlfn.CONCAT(D1306,C1306)</f>
        <v/>
      </c>
    </row>
    <row r="1307" spans="7:7" x14ac:dyDescent="0.2">
      <c r="G1307" t="str">
        <f t="shared" si="24"/>
        <v/>
      </c>
    </row>
    <row r="1308" spans="7:7" x14ac:dyDescent="0.2">
      <c r="G1308" t="str">
        <f t="shared" si="24"/>
        <v/>
      </c>
    </row>
    <row r="1309" spans="7:7" x14ac:dyDescent="0.2">
      <c r="G1309" t="str">
        <f t="shared" si="24"/>
        <v/>
      </c>
    </row>
    <row r="1310" spans="7:7" x14ac:dyDescent="0.2">
      <c r="G1310" t="str">
        <f t="shared" si="24"/>
        <v/>
      </c>
    </row>
    <row r="1311" spans="7:7" x14ac:dyDescent="0.2">
      <c r="G1311" t="str">
        <f t="shared" si="24"/>
        <v/>
      </c>
    </row>
    <row r="1312" spans="7:7" x14ac:dyDescent="0.2">
      <c r="G1312" t="str">
        <f t="shared" si="24"/>
        <v/>
      </c>
    </row>
    <row r="1313" spans="7:7" x14ac:dyDescent="0.2">
      <c r="G1313" t="str">
        <f t="shared" si="24"/>
        <v/>
      </c>
    </row>
    <row r="1314" spans="7:7" x14ac:dyDescent="0.2">
      <c r="G1314" t="str">
        <f t="shared" si="24"/>
        <v/>
      </c>
    </row>
    <row r="1315" spans="7:7" x14ac:dyDescent="0.2">
      <c r="G1315" t="str">
        <f t="shared" si="24"/>
        <v/>
      </c>
    </row>
    <row r="1316" spans="7:7" x14ac:dyDescent="0.2">
      <c r="G1316" t="str">
        <f t="shared" si="24"/>
        <v/>
      </c>
    </row>
    <row r="1317" spans="7:7" x14ac:dyDescent="0.2">
      <c r="G1317" t="str">
        <f t="shared" si="24"/>
        <v/>
      </c>
    </row>
    <row r="1318" spans="7:7" x14ac:dyDescent="0.2">
      <c r="G1318" t="str">
        <f t="shared" si="24"/>
        <v/>
      </c>
    </row>
    <row r="1319" spans="7:7" x14ac:dyDescent="0.2">
      <c r="G1319" t="str">
        <f t="shared" si="24"/>
        <v/>
      </c>
    </row>
    <row r="1320" spans="7:7" x14ac:dyDescent="0.2">
      <c r="G1320" t="str">
        <f t="shared" si="24"/>
        <v/>
      </c>
    </row>
    <row r="1321" spans="7:7" x14ac:dyDescent="0.2">
      <c r="G1321" t="str">
        <f t="shared" si="24"/>
        <v/>
      </c>
    </row>
    <row r="1322" spans="7:7" x14ac:dyDescent="0.2">
      <c r="G1322" t="str">
        <f t="shared" si="24"/>
        <v/>
      </c>
    </row>
    <row r="1323" spans="7:7" x14ac:dyDescent="0.2">
      <c r="G1323" t="str">
        <f t="shared" si="24"/>
        <v/>
      </c>
    </row>
    <row r="1324" spans="7:7" x14ac:dyDescent="0.2">
      <c r="G1324" t="str">
        <f t="shared" si="24"/>
        <v/>
      </c>
    </row>
    <row r="1325" spans="7:7" x14ac:dyDescent="0.2">
      <c r="G1325" t="str">
        <f t="shared" si="24"/>
        <v/>
      </c>
    </row>
    <row r="1326" spans="7:7" x14ac:dyDescent="0.2">
      <c r="G1326" t="str">
        <f t="shared" si="24"/>
        <v/>
      </c>
    </row>
    <row r="1327" spans="7:7" x14ac:dyDescent="0.2">
      <c r="G1327" t="str">
        <f t="shared" si="24"/>
        <v/>
      </c>
    </row>
    <row r="1328" spans="7:7" x14ac:dyDescent="0.2">
      <c r="G1328" t="str">
        <f t="shared" si="24"/>
        <v/>
      </c>
    </row>
    <row r="1329" spans="7:7" x14ac:dyDescent="0.2">
      <c r="G1329" t="str">
        <f t="shared" si="24"/>
        <v/>
      </c>
    </row>
    <row r="1330" spans="7:7" x14ac:dyDescent="0.2">
      <c r="G1330" t="str">
        <f t="shared" si="24"/>
        <v/>
      </c>
    </row>
    <row r="1331" spans="7:7" x14ac:dyDescent="0.2">
      <c r="G1331" t="str">
        <f t="shared" si="24"/>
        <v/>
      </c>
    </row>
    <row r="1332" spans="7:7" x14ac:dyDescent="0.2">
      <c r="G1332" t="str">
        <f t="shared" si="24"/>
        <v/>
      </c>
    </row>
    <row r="1333" spans="7:7" x14ac:dyDescent="0.2">
      <c r="G1333" t="str">
        <f t="shared" si="24"/>
        <v/>
      </c>
    </row>
    <row r="1334" spans="7:7" x14ac:dyDescent="0.2">
      <c r="G1334" t="str">
        <f t="shared" si="24"/>
        <v/>
      </c>
    </row>
    <row r="1335" spans="7:7" x14ac:dyDescent="0.2">
      <c r="G1335" t="str">
        <f t="shared" si="24"/>
        <v/>
      </c>
    </row>
    <row r="1336" spans="7:7" x14ac:dyDescent="0.2">
      <c r="G1336" t="str">
        <f t="shared" si="24"/>
        <v/>
      </c>
    </row>
    <row r="1337" spans="7:7" x14ac:dyDescent="0.2">
      <c r="G1337" t="str">
        <f t="shared" si="24"/>
        <v/>
      </c>
    </row>
    <row r="1338" spans="7:7" x14ac:dyDescent="0.2">
      <c r="G1338" t="str">
        <f t="shared" si="24"/>
        <v/>
      </c>
    </row>
    <row r="1339" spans="7:7" x14ac:dyDescent="0.2">
      <c r="G1339" t="str">
        <f t="shared" si="24"/>
        <v/>
      </c>
    </row>
    <row r="1340" spans="7:7" x14ac:dyDescent="0.2">
      <c r="G1340" t="str">
        <f t="shared" si="24"/>
        <v/>
      </c>
    </row>
    <row r="1341" spans="7:7" x14ac:dyDescent="0.2">
      <c r="G1341" t="str">
        <f t="shared" si="24"/>
        <v/>
      </c>
    </row>
    <row r="1342" spans="7:7" x14ac:dyDescent="0.2">
      <c r="G1342" t="str">
        <f t="shared" si="24"/>
        <v/>
      </c>
    </row>
    <row r="1343" spans="7:7" x14ac:dyDescent="0.2">
      <c r="G1343" t="str">
        <f t="shared" si="24"/>
        <v/>
      </c>
    </row>
    <row r="1344" spans="7:7" x14ac:dyDescent="0.2">
      <c r="G1344" t="str">
        <f t="shared" si="24"/>
        <v/>
      </c>
    </row>
    <row r="1345" spans="7:7" x14ac:dyDescent="0.2">
      <c r="G1345" t="str">
        <f t="shared" si="24"/>
        <v/>
      </c>
    </row>
    <row r="1346" spans="7:7" x14ac:dyDescent="0.2">
      <c r="G1346" t="str">
        <f t="shared" si="24"/>
        <v/>
      </c>
    </row>
    <row r="1347" spans="7:7" x14ac:dyDescent="0.2">
      <c r="G1347" t="str">
        <f t="shared" si="24"/>
        <v/>
      </c>
    </row>
    <row r="1348" spans="7:7" x14ac:dyDescent="0.2">
      <c r="G1348" t="str">
        <f t="shared" si="24"/>
        <v/>
      </c>
    </row>
    <row r="1349" spans="7:7" x14ac:dyDescent="0.2">
      <c r="G1349" t="str">
        <f t="shared" si="24"/>
        <v/>
      </c>
    </row>
    <row r="1350" spans="7:7" x14ac:dyDescent="0.2">
      <c r="G1350" t="str">
        <f t="shared" si="24"/>
        <v/>
      </c>
    </row>
    <row r="1351" spans="7:7" x14ac:dyDescent="0.2">
      <c r="G1351" t="str">
        <f t="shared" si="24"/>
        <v/>
      </c>
    </row>
    <row r="1352" spans="7:7" x14ac:dyDescent="0.2">
      <c r="G1352" t="str">
        <f t="shared" si="24"/>
        <v/>
      </c>
    </row>
    <row r="1353" spans="7:7" x14ac:dyDescent="0.2">
      <c r="G1353" t="str">
        <f t="shared" si="24"/>
        <v/>
      </c>
    </row>
    <row r="1354" spans="7:7" x14ac:dyDescent="0.2">
      <c r="G1354" t="str">
        <f t="shared" si="24"/>
        <v/>
      </c>
    </row>
    <row r="1355" spans="7:7" x14ac:dyDescent="0.2">
      <c r="G1355" t="str">
        <f t="shared" si="24"/>
        <v/>
      </c>
    </row>
    <row r="1356" spans="7:7" x14ac:dyDescent="0.2">
      <c r="G1356" t="str">
        <f t="shared" si="24"/>
        <v/>
      </c>
    </row>
    <row r="1357" spans="7:7" x14ac:dyDescent="0.2">
      <c r="G1357" t="str">
        <f t="shared" si="24"/>
        <v/>
      </c>
    </row>
    <row r="1358" spans="7:7" x14ac:dyDescent="0.2">
      <c r="G1358" t="str">
        <f t="shared" si="24"/>
        <v/>
      </c>
    </row>
    <row r="1359" spans="7:7" x14ac:dyDescent="0.2">
      <c r="G1359" t="str">
        <f t="shared" si="24"/>
        <v/>
      </c>
    </row>
    <row r="1360" spans="7:7" x14ac:dyDescent="0.2">
      <c r="G1360" t="str">
        <f t="shared" si="24"/>
        <v/>
      </c>
    </row>
    <row r="1361" spans="7:7" x14ac:dyDescent="0.2">
      <c r="G1361" t="str">
        <f t="shared" si="24"/>
        <v/>
      </c>
    </row>
    <row r="1362" spans="7:7" x14ac:dyDescent="0.2">
      <c r="G1362" t="str">
        <f t="shared" si="24"/>
        <v/>
      </c>
    </row>
    <row r="1363" spans="7:7" x14ac:dyDescent="0.2">
      <c r="G1363" t="str">
        <f t="shared" si="24"/>
        <v/>
      </c>
    </row>
    <row r="1364" spans="7:7" x14ac:dyDescent="0.2">
      <c r="G1364" t="str">
        <f t="shared" si="24"/>
        <v/>
      </c>
    </row>
    <row r="1365" spans="7:7" x14ac:dyDescent="0.2">
      <c r="G1365" t="str">
        <f t="shared" si="24"/>
        <v/>
      </c>
    </row>
    <row r="1366" spans="7:7" x14ac:dyDescent="0.2">
      <c r="G1366" t="str">
        <f t="shared" si="24"/>
        <v/>
      </c>
    </row>
    <row r="1367" spans="7:7" x14ac:dyDescent="0.2">
      <c r="G1367" t="str">
        <f t="shared" si="24"/>
        <v/>
      </c>
    </row>
    <row r="1368" spans="7:7" x14ac:dyDescent="0.2">
      <c r="G1368" t="str">
        <f t="shared" si="24"/>
        <v/>
      </c>
    </row>
    <row r="1369" spans="7:7" x14ac:dyDescent="0.2">
      <c r="G1369" t="str">
        <f t="shared" si="24"/>
        <v/>
      </c>
    </row>
    <row r="1370" spans="7:7" x14ac:dyDescent="0.2">
      <c r="G1370" t="str">
        <f t="shared" ref="G1370:G1433" si="25">_xlfn.CONCAT(D1370,C1370)</f>
        <v/>
      </c>
    </row>
    <row r="1371" spans="7:7" x14ac:dyDescent="0.2">
      <c r="G1371" t="str">
        <f t="shared" si="25"/>
        <v/>
      </c>
    </row>
    <row r="1372" spans="7:7" x14ac:dyDescent="0.2">
      <c r="G1372" t="str">
        <f t="shared" si="25"/>
        <v/>
      </c>
    </row>
    <row r="1373" spans="7:7" x14ac:dyDescent="0.2">
      <c r="G1373" t="str">
        <f t="shared" si="25"/>
        <v/>
      </c>
    </row>
    <row r="1374" spans="7:7" x14ac:dyDescent="0.2">
      <c r="G1374" t="str">
        <f t="shared" si="25"/>
        <v/>
      </c>
    </row>
    <row r="1375" spans="7:7" x14ac:dyDescent="0.2">
      <c r="G1375" t="str">
        <f t="shared" si="25"/>
        <v/>
      </c>
    </row>
    <row r="1376" spans="7:7" x14ac:dyDescent="0.2">
      <c r="G1376" t="str">
        <f t="shared" si="25"/>
        <v/>
      </c>
    </row>
    <row r="1377" spans="7:7" x14ac:dyDescent="0.2">
      <c r="G1377" t="str">
        <f t="shared" si="25"/>
        <v/>
      </c>
    </row>
    <row r="1378" spans="7:7" x14ac:dyDescent="0.2">
      <c r="G1378" t="str">
        <f t="shared" si="25"/>
        <v/>
      </c>
    </row>
    <row r="1379" spans="7:7" x14ac:dyDescent="0.2">
      <c r="G1379" t="str">
        <f t="shared" si="25"/>
        <v/>
      </c>
    </row>
    <row r="1380" spans="7:7" x14ac:dyDescent="0.2">
      <c r="G1380" t="str">
        <f t="shared" si="25"/>
        <v/>
      </c>
    </row>
    <row r="1381" spans="7:7" x14ac:dyDescent="0.2">
      <c r="G1381" t="str">
        <f t="shared" si="25"/>
        <v/>
      </c>
    </row>
    <row r="1382" spans="7:7" x14ac:dyDescent="0.2">
      <c r="G1382" t="str">
        <f t="shared" si="25"/>
        <v/>
      </c>
    </row>
    <row r="1383" spans="7:7" x14ac:dyDescent="0.2">
      <c r="G1383" t="str">
        <f t="shared" si="25"/>
        <v/>
      </c>
    </row>
    <row r="1384" spans="7:7" x14ac:dyDescent="0.2">
      <c r="G1384" t="str">
        <f t="shared" si="25"/>
        <v/>
      </c>
    </row>
    <row r="1385" spans="7:7" x14ac:dyDescent="0.2">
      <c r="G1385" t="str">
        <f t="shared" si="25"/>
        <v/>
      </c>
    </row>
    <row r="1386" spans="7:7" x14ac:dyDescent="0.2">
      <c r="G1386" t="str">
        <f t="shared" si="25"/>
        <v/>
      </c>
    </row>
    <row r="1387" spans="7:7" x14ac:dyDescent="0.2">
      <c r="G1387" t="str">
        <f t="shared" si="25"/>
        <v/>
      </c>
    </row>
    <row r="1388" spans="7:7" x14ac:dyDescent="0.2">
      <c r="G1388" t="str">
        <f t="shared" si="25"/>
        <v/>
      </c>
    </row>
    <row r="1389" spans="7:7" x14ac:dyDescent="0.2">
      <c r="G1389" t="str">
        <f t="shared" si="25"/>
        <v/>
      </c>
    </row>
    <row r="1390" spans="7:7" x14ac:dyDescent="0.2">
      <c r="G1390" t="str">
        <f t="shared" si="25"/>
        <v/>
      </c>
    </row>
    <row r="1391" spans="7:7" x14ac:dyDescent="0.2">
      <c r="G1391" t="str">
        <f t="shared" si="25"/>
        <v/>
      </c>
    </row>
    <row r="1392" spans="7:7" x14ac:dyDescent="0.2">
      <c r="G1392" t="str">
        <f t="shared" si="25"/>
        <v/>
      </c>
    </row>
    <row r="1393" spans="7:7" x14ac:dyDescent="0.2">
      <c r="G1393" t="str">
        <f t="shared" si="25"/>
        <v/>
      </c>
    </row>
    <row r="1394" spans="7:7" x14ac:dyDescent="0.2">
      <c r="G1394" t="str">
        <f t="shared" si="25"/>
        <v/>
      </c>
    </row>
    <row r="1395" spans="7:7" x14ac:dyDescent="0.2">
      <c r="G1395" t="str">
        <f t="shared" si="25"/>
        <v/>
      </c>
    </row>
    <row r="1396" spans="7:7" x14ac:dyDescent="0.2">
      <c r="G1396" t="str">
        <f t="shared" si="25"/>
        <v/>
      </c>
    </row>
    <row r="1397" spans="7:7" x14ac:dyDescent="0.2">
      <c r="G1397" t="str">
        <f t="shared" si="25"/>
        <v/>
      </c>
    </row>
    <row r="1398" spans="7:7" x14ac:dyDescent="0.2">
      <c r="G1398" t="str">
        <f t="shared" si="25"/>
        <v/>
      </c>
    </row>
    <row r="1399" spans="7:7" x14ac:dyDescent="0.2">
      <c r="G1399" t="str">
        <f t="shared" si="25"/>
        <v/>
      </c>
    </row>
    <row r="1400" spans="7:7" x14ac:dyDescent="0.2">
      <c r="G1400" t="str">
        <f t="shared" si="25"/>
        <v/>
      </c>
    </row>
    <row r="1401" spans="7:7" x14ac:dyDescent="0.2">
      <c r="G1401" t="str">
        <f t="shared" si="25"/>
        <v/>
      </c>
    </row>
    <row r="1402" spans="7:7" x14ac:dyDescent="0.2">
      <c r="G1402" t="str">
        <f t="shared" si="25"/>
        <v/>
      </c>
    </row>
    <row r="1403" spans="7:7" x14ac:dyDescent="0.2">
      <c r="G1403" t="str">
        <f t="shared" si="25"/>
        <v/>
      </c>
    </row>
    <row r="1404" spans="7:7" x14ac:dyDescent="0.2">
      <c r="G1404" t="str">
        <f t="shared" si="25"/>
        <v/>
      </c>
    </row>
    <row r="1405" spans="7:7" x14ac:dyDescent="0.2">
      <c r="G1405" t="str">
        <f t="shared" si="25"/>
        <v/>
      </c>
    </row>
    <row r="1406" spans="7:7" x14ac:dyDescent="0.2">
      <c r="G1406" t="str">
        <f t="shared" si="25"/>
        <v/>
      </c>
    </row>
    <row r="1407" spans="7:7" x14ac:dyDescent="0.2">
      <c r="G1407" t="str">
        <f t="shared" si="25"/>
        <v/>
      </c>
    </row>
    <row r="1408" spans="7:7" x14ac:dyDescent="0.2">
      <c r="G1408" t="str">
        <f t="shared" si="25"/>
        <v/>
      </c>
    </row>
    <row r="1409" spans="7:7" x14ac:dyDescent="0.2">
      <c r="G1409" t="str">
        <f t="shared" si="25"/>
        <v/>
      </c>
    </row>
    <row r="1410" spans="7:7" x14ac:dyDescent="0.2">
      <c r="G1410" t="str">
        <f t="shared" si="25"/>
        <v/>
      </c>
    </row>
    <row r="1411" spans="7:7" x14ac:dyDescent="0.2">
      <c r="G1411" t="str">
        <f t="shared" si="25"/>
        <v/>
      </c>
    </row>
    <row r="1412" spans="7:7" x14ac:dyDescent="0.2">
      <c r="G1412" t="str">
        <f t="shared" si="25"/>
        <v/>
      </c>
    </row>
    <row r="1413" spans="7:7" x14ac:dyDescent="0.2">
      <c r="G1413" t="str">
        <f t="shared" si="25"/>
        <v/>
      </c>
    </row>
    <row r="1414" spans="7:7" x14ac:dyDescent="0.2">
      <c r="G1414" t="str">
        <f t="shared" si="25"/>
        <v/>
      </c>
    </row>
    <row r="1415" spans="7:7" x14ac:dyDescent="0.2">
      <c r="G1415" t="str">
        <f t="shared" si="25"/>
        <v/>
      </c>
    </row>
    <row r="1416" spans="7:7" x14ac:dyDescent="0.2">
      <c r="G1416" t="str">
        <f t="shared" si="25"/>
        <v/>
      </c>
    </row>
    <row r="1417" spans="7:7" x14ac:dyDescent="0.2">
      <c r="G1417" t="str">
        <f t="shared" si="25"/>
        <v/>
      </c>
    </row>
    <row r="1418" spans="7:7" x14ac:dyDescent="0.2">
      <c r="G1418" t="str">
        <f t="shared" si="25"/>
        <v/>
      </c>
    </row>
    <row r="1419" spans="7:7" x14ac:dyDescent="0.2">
      <c r="G1419" t="str">
        <f t="shared" si="25"/>
        <v/>
      </c>
    </row>
    <row r="1420" spans="7:7" x14ac:dyDescent="0.2">
      <c r="G1420" t="str">
        <f t="shared" si="25"/>
        <v/>
      </c>
    </row>
    <row r="1421" spans="7:7" x14ac:dyDescent="0.2">
      <c r="G1421" t="str">
        <f t="shared" si="25"/>
        <v/>
      </c>
    </row>
    <row r="1422" spans="7:7" x14ac:dyDescent="0.2">
      <c r="G1422" t="str">
        <f t="shared" si="25"/>
        <v/>
      </c>
    </row>
    <row r="1423" spans="7:7" x14ac:dyDescent="0.2">
      <c r="G1423" t="str">
        <f t="shared" si="25"/>
        <v/>
      </c>
    </row>
    <row r="1424" spans="7:7" x14ac:dyDescent="0.2">
      <c r="G1424" t="str">
        <f t="shared" si="25"/>
        <v/>
      </c>
    </row>
    <row r="1425" spans="7:7" x14ac:dyDescent="0.2">
      <c r="G1425" t="str">
        <f t="shared" si="25"/>
        <v/>
      </c>
    </row>
    <row r="1426" spans="7:7" x14ac:dyDescent="0.2">
      <c r="G1426" t="str">
        <f t="shared" si="25"/>
        <v/>
      </c>
    </row>
    <row r="1427" spans="7:7" x14ac:dyDescent="0.2">
      <c r="G1427" t="str">
        <f t="shared" si="25"/>
        <v/>
      </c>
    </row>
    <row r="1428" spans="7:7" x14ac:dyDescent="0.2">
      <c r="G1428" t="str">
        <f t="shared" si="25"/>
        <v/>
      </c>
    </row>
    <row r="1429" spans="7:7" x14ac:dyDescent="0.2">
      <c r="G1429" t="str">
        <f t="shared" si="25"/>
        <v/>
      </c>
    </row>
    <row r="1430" spans="7:7" x14ac:dyDescent="0.2">
      <c r="G1430" t="str">
        <f t="shared" si="25"/>
        <v/>
      </c>
    </row>
    <row r="1431" spans="7:7" x14ac:dyDescent="0.2">
      <c r="G1431" t="str">
        <f t="shared" si="25"/>
        <v/>
      </c>
    </row>
    <row r="1432" spans="7:7" x14ac:dyDescent="0.2">
      <c r="G1432" t="str">
        <f t="shared" si="25"/>
        <v/>
      </c>
    </row>
    <row r="1433" spans="7:7" x14ac:dyDescent="0.2">
      <c r="G1433" t="str">
        <f t="shared" si="25"/>
        <v/>
      </c>
    </row>
    <row r="1434" spans="7:7" x14ac:dyDescent="0.2">
      <c r="G1434" t="str">
        <f t="shared" ref="G1434:G1473" si="26">_xlfn.CONCAT(D1434,C1434)</f>
        <v/>
      </c>
    </row>
    <row r="1435" spans="7:7" x14ac:dyDescent="0.2">
      <c r="G1435" t="str">
        <f t="shared" si="26"/>
        <v/>
      </c>
    </row>
    <row r="1436" spans="7:7" x14ac:dyDescent="0.2">
      <c r="G1436" t="str">
        <f t="shared" si="26"/>
        <v/>
      </c>
    </row>
    <row r="1437" spans="7:7" x14ac:dyDescent="0.2">
      <c r="G1437" t="str">
        <f t="shared" si="26"/>
        <v/>
      </c>
    </row>
    <row r="1438" spans="7:7" x14ac:dyDescent="0.2">
      <c r="G1438" t="str">
        <f t="shared" si="26"/>
        <v/>
      </c>
    </row>
    <row r="1439" spans="7:7" x14ac:dyDescent="0.2">
      <c r="G1439" t="str">
        <f t="shared" si="26"/>
        <v/>
      </c>
    </row>
    <row r="1440" spans="7:7" x14ac:dyDescent="0.2">
      <c r="G1440" t="str">
        <f t="shared" si="26"/>
        <v/>
      </c>
    </row>
    <row r="1441" spans="7:7" x14ac:dyDescent="0.2">
      <c r="G1441" t="str">
        <f t="shared" si="26"/>
        <v/>
      </c>
    </row>
    <row r="1442" spans="7:7" x14ac:dyDescent="0.2">
      <c r="G1442" t="str">
        <f t="shared" si="26"/>
        <v/>
      </c>
    </row>
    <row r="1443" spans="7:7" x14ac:dyDescent="0.2">
      <c r="G1443" t="str">
        <f t="shared" si="26"/>
        <v/>
      </c>
    </row>
    <row r="1444" spans="7:7" x14ac:dyDescent="0.2">
      <c r="G1444" t="str">
        <f t="shared" si="26"/>
        <v/>
      </c>
    </row>
    <row r="1445" spans="7:7" x14ac:dyDescent="0.2">
      <c r="G1445" t="str">
        <f t="shared" si="26"/>
        <v/>
      </c>
    </row>
    <row r="1446" spans="7:7" x14ac:dyDescent="0.2">
      <c r="G1446" t="str">
        <f t="shared" si="26"/>
        <v/>
      </c>
    </row>
    <row r="1447" spans="7:7" x14ac:dyDescent="0.2">
      <c r="G1447" t="str">
        <f t="shared" si="26"/>
        <v/>
      </c>
    </row>
    <row r="1448" spans="7:7" x14ac:dyDescent="0.2">
      <c r="G1448" t="str">
        <f t="shared" si="26"/>
        <v/>
      </c>
    </row>
    <row r="1449" spans="7:7" x14ac:dyDescent="0.2">
      <c r="G1449" t="str">
        <f t="shared" si="26"/>
        <v/>
      </c>
    </row>
    <row r="1450" spans="7:7" x14ac:dyDescent="0.2">
      <c r="G1450" t="str">
        <f t="shared" si="26"/>
        <v/>
      </c>
    </row>
    <row r="1451" spans="7:7" x14ac:dyDescent="0.2">
      <c r="G1451" t="str">
        <f t="shared" si="26"/>
        <v/>
      </c>
    </row>
    <row r="1452" spans="7:7" x14ac:dyDescent="0.2">
      <c r="G1452" t="str">
        <f t="shared" si="26"/>
        <v/>
      </c>
    </row>
    <row r="1453" spans="7:7" x14ac:dyDescent="0.2">
      <c r="G1453" t="str">
        <f t="shared" si="26"/>
        <v/>
      </c>
    </row>
    <row r="1454" spans="7:7" x14ac:dyDescent="0.2">
      <c r="G1454" t="str">
        <f t="shared" si="26"/>
        <v/>
      </c>
    </row>
    <row r="1455" spans="7:7" x14ac:dyDescent="0.2">
      <c r="G1455" t="str">
        <f t="shared" si="26"/>
        <v/>
      </c>
    </row>
    <row r="1456" spans="7:7" x14ac:dyDescent="0.2">
      <c r="G1456" t="str">
        <f t="shared" si="26"/>
        <v/>
      </c>
    </row>
    <row r="1457" spans="7:7" x14ac:dyDescent="0.2">
      <c r="G1457" t="str">
        <f t="shared" si="26"/>
        <v/>
      </c>
    </row>
    <row r="1458" spans="7:7" x14ac:dyDescent="0.2">
      <c r="G1458" t="str">
        <f t="shared" si="26"/>
        <v/>
      </c>
    </row>
    <row r="1459" spans="7:7" x14ac:dyDescent="0.2">
      <c r="G1459" t="str">
        <f t="shared" si="26"/>
        <v/>
      </c>
    </row>
    <row r="1460" spans="7:7" x14ac:dyDescent="0.2">
      <c r="G1460" t="str">
        <f t="shared" si="26"/>
        <v/>
      </c>
    </row>
    <row r="1461" spans="7:7" x14ac:dyDescent="0.2">
      <c r="G1461" t="str">
        <f t="shared" si="26"/>
        <v/>
      </c>
    </row>
    <row r="1462" spans="7:7" x14ac:dyDescent="0.2">
      <c r="G1462" t="str">
        <f t="shared" si="26"/>
        <v/>
      </c>
    </row>
    <row r="1463" spans="7:7" x14ac:dyDescent="0.2">
      <c r="G1463" t="str">
        <f t="shared" si="26"/>
        <v/>
      </c>
    </row>
    <row r="1464" spans="7:7" x14ac:dyDescent="0.2">
      <c r="G1464" t="str">
        <f t="shared" si="26"/>
        <v/>
      </c>
    </row>
    <row r="1465" spans="7:7" x14ac:dyDescent="0.2">
      <c r="G1465" t="str">
        <f t="shared" si="26"/>
        <v/>
      </c>
    </row>
    <row r="1466" spans="7:7" x14ac:dyDescent="0.2">
      <c r="G1466" t="str">
        <f t="shared" si="26"/>
        <v/>
      </c>
    </row>
    <row r="1467" spans="7:7" x14ac:dyDescent="0.2">
      <c r="G1467" t="str">
        <f t="shared" si="26"/>
        <v/>
      </c>
    </row>
    <row r="1468" spans="7:7" x14ac:dyDescent="0.2">
      <c r="G1468" t="str">
        <f t="shared" si="26"/>
        <v/>
      </c>
    </row>
    <row r="1469" spans="7:7" x14ac:dyDescent="0.2">
      <c r="G1469" t="str">
        <f t="shared" si="26"/>
        <v/>
      </c>
    </row>
    <row r="1470" spans="7:7" x14ac:dyDescent="0.2">
      <c r="G1470" t="str">
        <f t="shared" si="26"/>
        <v/>
      </c>
    </row>
    <row r="1471" spans="7:7" x14ac:dyDescent="0.2">
      <c r="G1471" t="str">
        <f t="shared" si="26"/>
        <v/>
      </c>
    </row>
    <row r="1472" spans="7:7" x14ac:dyDescent="0.2">
      <c r="G1472" t="str">
        <f t="shared" si="26"/>
        <v/>
      </c>
    </row>
    <row r="1473" spans="7:7" x14ac:dyDescent="0.2">
      <c r="G1473" t="str">
        <f t="shared" si="26"/>
        <v/>
      </c>
    </row>
  </sheetData>
  <sortState xmlns:xlrd2="http://schemas.microsoft.com/office/spreadsheetml/2017/richdata2" ref="B585:F654">
    <sortCondition ref="B585:B654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Kliger</dc:creator>
  <cp:lastModifiedBy>Bob Kliger</cp:lastModifiedBy>
  <dcterms:created xsi:type="dcterms:W3CDTF">2020-10-02T19:44:20Z</dcterms:created>
  <dcterms:modified xsi:type="dcterms:W3CDTF">2020-12-18T01:49:48Z</dcterms:modified>
</cp:coreProperties>
</file>