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2"/>
  </bookViews>
  <sheets>
    <sheet name="INFO" sheetId="3" r:id="rId1"/>
    <sheet name="5_3" sheetId="5" r:id="rId2"/>
    <sheet name="INFO2" sheetId="4" r:id="rId3"/>
  </sheets>
  <definedNames>
    <definedName name="pomiary_1" localSheetId="0">INFO!$A$2:$L$202</definedName>
    <definedName name="pomiary_1" localSheetId="2">INFO2!$A$1:$L$201</definedName>
  </definedNames>
  <calcPr calcId="144525"/>
  <pivotCaches>
    <pivotCache cacheId="2" r:id="rId4"/>
  </pivotCaches>
</workbook>
</file>

<file path=xl/calcChain.xml><?xml version="1.0" encoding="utf-8"?>
<calcChain xmlns="http://schemas.openxmlformats.org/spreadsheetml/2006/main">
  <c r="Y3" i="4" l="1"/>
  <c r="Z3" i="4"/>
  <c r="AA3" i="4"/>
  <c r="AB3" i="4"/>
  <c r="Y4" i="4"/>
  <c r="Z4" i="4"/>
  <c r="AA4" i="4"/>
  <c r="AB4" i="4"/>
  <c r="Y5" i="4"/>
  <c r="Z5" i="4"/>
  <c r="AA5" i="4"/>
  <c r="AB5" i="4"/>
  <c r="Y6" i="4"/>
  <c r="Z6" i="4"/>
  <c r="AA6" i="4"/>
  <c r="AB6" i="4"/>
  <c r="Y7" i="4"/>
  <c r="Z7" i="4"/>
  <c r="AA7" i="4"/>
  <c r="AB7" i="4"/>
  <c r="Y8" i="4"/>
  <c r="Z8" i="4"/>
  <c r="AA8" i="4"/>
  <c r="AB8" i="4"/>
  <c r="Y9" i="4"/>
  <c r="Z9" i="4"/>
  <c r="AA9" i="4"/>
  <c r="AB9" i="4"/>
  <c r="Y10" i="4"/>
  <c r="Z10" i="4"/>
  <c r="AA10" i="4"/>
  <c r="AB10" i="4"/>
  <c r="Y11" i="4"/>
  <c r="Z11" i="4"/>
  <c r="AA11" i="4"/>
  <c r="AB11" i="4"/>
  <c r="Y12" i="4"/>
  <c r="Z12" i="4"/>
  <c r="AA12" i="4"/>
  <c r="AB12" i="4"/>
  <c r="Y13" i="4"/>
  <c r="Z13" i="4"/>
  <c r="AA13" i="4"/>
  <c r="AB13" i="4"/>
  <c r="Y14" i="4"/>
  <c r="Z14" i="4"/>
  <c r="AA14" i="4"/>
  <c r="AB14" i="4"/>
  <c r="Y15" i="4"/>
  <c r="Z15" i="4"/>
  <c r="AA15" i="4"/>
  <c r="AB15" i="4"/>
  <c r="Y16" i="4"/>
  <c r="Z16" i="4"/>
  <c r="AA16" i="4"/>
  <c r="AB16" i="4"/>
  <c r="Y17" i="4"/>
  <c r="Z17" i="4"/>
  <c r="AA17" i="4"/>
  <c r="AB17" i="4"/>
  <c r="Y18" i="4"/>
  <c r="Z18" i="4"/>
  <c r="AA18" i="4"/>
  <c r="AB18" i="4"/>
  <c r="Y19" i="4"/>
  <c r="Z19" i="4"/>
  <c r="AA19" i="4"/>
  <c r="AB19" i="4"/>
  <c r="Y20" i="4"/>
  <c r="Z20" i="4"/>
  <c r="AA20" i="4"/>
  <c r="AB20" i="4"/>
  <c r="Y21" i="4"/>
  <c r="Z21" i="4"/>
  <c r="AA21" i="4"/>
  <c r="AB21" i="4"/>
  <c r="Y22" i="4"/>
  <c r="Z22" i="4"/>
  <c r="AA22" i="4"/>
  <c r="AB22" i="4"/>
  <c r="Y23" i="4"/>
  <c r="Z23" i="4"/>
  <c r="AA23" i="4"/>
  <c r="AB23" i="4"/>
  <c r="Y24" i="4"/>
  <c r="Z24" i="4"/>
  <c r="AA24" i="4"/>
  <c r="AB24" i="4"/>
  <c r="Y25" i="4"/>
  <c r="Z25" i="4"/>
  <c r="AA25" i="4"/>
  <c r="AB25" i="4"/>
  <c r="Y26" i="4"/>
  <c r="Z26" i="4"/>
  <c r="AA26" i="4"/>
  <c r="AB26" i="4"/>
  <c r="Y27" i="4"/>
  <c r="Z27" i="4"/>
  <c r="AA27" i="4"/>
  <c r="AB27" i="4"/>
  <c r="Y28" i="4"/>
  <c r="Z28" i="4"/>
  <c r="AA28" i="4"/>
  <c r="AB28" i="4"/>
  <c r="Y29" i="4"/>
  <c r="Z29" i="4"/>
  <c r="AA29" i="4"/>
  <c r="AB29" i="4"/>
  <c r="Y30" i="4"/>
  <c r="Z30" i="4"/>
  <c r="AA30" i="4"/>
  <c r="AB30" i="4"/>
  <c r="Y31" i="4"/>
  <c r="Z31" i="4"/>
  <c r="AA31" i="4"/>
  <c r="AB31" i="4"/>
  <c r="Y32" i="4"/>
  <c r="Z32" i="4"/>
  <c r="AA32" i="4"/>
  <c r="AB32" i="4"/>
  <c r="Y33" i="4"/>
  <c r="Z33" i="4"/>
  <c r="AA33" i="4"/>
  <c r="AB33" i="4"/>
  <c r="Y34" i="4"/>
  <c r="Z34" i="4"/>
  <c r="AA34" i="4"/>
  <c r="AB34" i="4"/>
  <c r="Y35" i="4"/>
  <c r="Z35" i="4"/>
  <c r="AA35" i="4"/>
  <c r="AB35" i="4"/>
  <c r="Y36" i="4"/>
  <c r="Z36" i="4"/>
  <c r="AA36" i="4"/>
  <c r="AB36" i="4"/>
  <c r="Y37" i="4"/>
  <c r="Z37" i="4"/>
  <c r="AA37" i="4"/>
  <c r="AB37" i="4"/>
  <c r="Y38" i="4"/>
  <c r="Z38" i="4"/>
  <c r="AA38" i="4"/>
  <c r="AB38" i="4"/>
  <c r="Y39" i="4"/>
  <c r="Z39" i="4"/>
  <c r="AA39" i="4"/>
  <c r="AB39" i="4"/>
  <c r="Y40" i="4"/>
  <c r="Z40" i="4"/>
  <c r="AA40" i="4"/>
  <c r="AB40" i="4"/>
  <c r="Y41" i="4"/>
  <c r="Z41" i="4"/>
  <c r="AA41" i="4"/>
  <c r="AB41" i="4"/>
  <c r="Y42" i="4"/>
  <c r="Z42" i="4"/>
  <c r="AA42" i="4"/>
  <c r="AB42" i="4"/>
  <c r="Y43" i="4"/>
  <c r="Z43" i="4"/>
  <c r="AA43" i="4"/>
  <c r="AB43" i="4"/>
  <c r="Y44" i="4"/>
  <c r="Z44" i="4"/>
  <c r="AA44" i="4"/>
  <c r="AB44" i="4"/>
  <c r="Y45" i="4"/>
  <c r="Z45" i="4"/>
  <c r="AA45" i="4"/>
  <c r="AB45" i="4"/>
  <c r="Y46" i="4"/>
  <c r="Z46" i="4"/>
  <c r="AA46" i="4"/>
  <c r="AB46" i="4"/>
  <c r="Y47" i="4"/>
  <c r="Z47" i="4"/>
  <c r="AA47" i="4"/>
  <c r="AB47" i="4"/>
  <c r="Y48" i="4"/>
  <c r="Z48" i="4"/>
  <c r="AA48" i="4"/>
  <c r="AB48" i="4"/>
  <c r="Y49" i="4"/>
  <c r="Z49" i="4"/>
  <c r="AA49" i="4"/>
  <c r="AB49" i="4"/>
  <c r="Y50" i="4"/>
  <c r="Z50" i="4"/>
  <c r="AA50" i="4"/>
  <c r="AB50" i="4"/>
  <c r="Y51" i="4"/>
  <c r="Z51" i="4"/>
  <c r="AA51" i="4"/>
  <c r="AB51" i="4"/>
  <c r="Y52" i="4"/>
  <c r="Z52" i="4"/>
  <c r="AA52" i="4"/>
  <c r="AB52" i="4"/>
  <c r="Y53" i="4"/>
  <c r="Z53" i="4"/>
  <c r="AA53" i="4"/>
  <c r="AB53" i="4"/>
  <c r="Y54" i="4"/>
  <c r="Z54" i="4"/>
  <c r="AA54" i="4"/>
  <c r="AB54" i="4"/>
  <c r="Y55" i="4"/>
  <c r="Z55" i="4"/>
  <c r="AA55" i="4"/>
  <c r="AB55" i="4"/>
  <c r="Y56" i="4"/>
  <c r="Z56" i="4"/>
  <c r="AA56" i="4"/>
  <c r="AB56" i="4"/>
  <c r="Y57" i="4"/>
  <c r="Z57" i="4"/>
  <c r="AA57" i="4"/>
  <c r="AB57" i="4"/>
  <c r="Y58" i="4"/>
  <c r="Z58" i="4"/>
  <c r="AA58" i="4"/>
  <c r="AB58" i="4"/>
  <c r="Y59" i="4"/>
  <c r="Z59" i="4"/>
  <c r="AA59" i="4"/>
  <c r="AB59" i="4"/>
  <c r="Y60" i="4"/>
  <c r="Z60" i="4"/>
  <c r="AA60" i="4"/>
  <c r="AB60" i="4"/>
  <c r="Y61" i="4"/>
  <c r="Z61" i="4"/>
  <c r="AA61" i="4"/>
  <c r="AB61" i="4"/>
  <c r="Y62" i="4"/>
  <c r="Z62" i="4"/>
  <c r="AA62" i="4"/>
  <c r="AB62" i="4"/>
  <c r="Y63" i="4"/>
  <c r="Z63" i="4"/>
  <c r="AA63" i="4"/>
  <c r="AB63" i="4"/>
  <c r="Y64" i="4"/>
  <c r="Z64" i="4"/>
  <c r="AA64" i="4"/>
  <c r="AB64" i="4"/>
  <c r="Y65" i="4"/>
  <c r="Z65" i="4"/>
  <c r="AA65" i="4"/>
  <c r="AB65" i="4"/>
  <c r="Y66" i="4"/>
  <c r="Z66" i="4"/>
  <c r="AA66" i="4"/>
  <c r="AB66" i="4"/>
  <c r="Y67" i="4"/>
  <c r="Z67" i="4"/>
  <c r="AA67" i="4"/>
  <c r="AB67" i="4"/>
  <c r="Y68" i="4"/>
  <c r="Z68" i="4"/>
  <c r="AA68" i="4"/>
  <c r="AB68" i="4"/>
  <c r="Y69" i="4"/>
  <c r="Z69" i="4"/>
  <c r="AA69" i="4"/>
  <c r="AB69" i="4"/>
  <c r="Y70" i="4"/>
  <c r="Z70" i="4"/>
  <c r="AA70" i="4"/>
  <c r="AB70" i="4"/>
  <c r="Y71" i="4"/>
  <c r="Z71" i="4"/>
  <c r="AA71" i="4"/>
  <c r="AB71" i="4"/>
  <c r="Y72" i="4"/>
  <c r="Z72" i="4"/>
  <c r="AA72" i="4"/>
  <c r="AB72" i="4"/>
  <c r="Y73" i="4"/>
  <c r="Z73" i="4"/>
  <c r="AA73" i="4"/>
  <c r="AB73" i="4"/>
  <c r="Y74" i="4"/>
  <c r="Z74" i="4"/>
  <c r="AA74" i="4"/>
  <c r="AB74" i="4"/>
  <c r="Y75" i="4"/>
  <c r="Z75" i="4"/>
  <c r="AA75" i="4"/>
  <c r="AB75" i="4"/>
  <c r="Y76" i="4"/>
  <c r="Z76" i="4"/>
  <c r="AA76" i="4"/>
  <c r="AB76" i="4"/>
  <c r="Y77" i="4"/>
  <c r="Z77" i="4"/>
  <c r="AA77" i="4"/>
  <c r="AB77" i="4"/>
  <c r="Y78" i="4"/>
  <c r="Z78" i="4"/>
  <c r="AA78" i="4"/>
  <c r="AB78" i="4"/>
  <c r="Y79" i="4"/>
  <c r="Z79" i="4"/>
  <c r="AA79" i="4"/>
  <c r="AB79" i="4"/>
  <c r="Y80" i="4"/>
  <c r="Z80" i="4"/>
  <c r="AA80" i="4"/>
  <c r="AB80" i="4"/>
  <c r="Y81" i="4"/>
  <c r="Z81" i="4"/>
  <c r="AA81" i="4"/>
  <c r="AB81" i="4"/>
  <c r="Y82" i="4"/>
  <c r="Z82" i="4"/>
  <c r="AA82" i="4"/>
  <c r="AB82" i="4"/>
  <c r="Y83" i="4"/>
  <c r="Z83" i="4"/>
  <c r="AA83" i="4"/>
  <c r="AB83" i="4"/>
  <c r="Y84" i="4"/>
  <c r="Z84" i="4"/>
  <c r="AA84" i="4"/>
  <c r="AB84" i="4"/>
  <c r="Y85" i="4"/>
  <c r="Z85" i="4"/>
  <c r="AA85" i="4"/>
  <c r="AB85" i="4"/>
  <c r="Y86" i="4"/>
  <c r="Z86" i="4"/>
  <c r="AA86" i="4"/>
  <c r="AB86" i="4"/>
  <c r="Y87" i="4"/>
  <c r="Z87" i="4"/>
  <c r="AA87" i="4"/>
  <c r="AB87" i="4"/>
  <c r="Y88" i="4"/>
  <c r="Z88" i="4"/>
  <c r="AA88" i="4"/>
  <c r="AB88" i="4"/>
  <c r="Y89" i="4"/>
  <c r="Z89" i="4"/>
  <c r="AA89" i="4"/>
  <c r="AB89" i="4"/>
  <c r="Y90" i="4"/>
  <c r="Z90" i="4"/>
  <c r="AA90" i="4"/>
  <c r="AB90" i="4"/>
  <c r="Y91" i="4"/>
  <c r="Z91" i="4"/>
  <c r="AA91" i="4"/>
  <c r="AB91" i="4"/>
  <c r="Y92" i="4"/>
  <c r="Z92" i="4"/>
  <c r="AA92" i="4"/>
  <c r="AB92" i="4"/>
  <c r="Y93" i="4"/>
  <c r="Z93" i="4"/>
  <c r="AA93" i="4"/>
  <c r="AB93" i="4"/>
  <c r="Y94" i="4"/>
  <c r="Z94" i="4"/>
  <c r="AA94" i="4"/>
  <c r="AB94" i="4"/>
  <c r="Y95" i="4"/>
  <c r="Z95" i="4"/>
  <c r="AA95" i="4"/>
  <c r="AB95" i="4"/>
  <c r="Y96" i="4"/>
  <c r="Z96" i="4"/>
  <c r="AA96" i="4"/>
  <c r="AB96" i="4"/>
  <c r="Y97" i="4"/>
  <c r="Z97" i="4"/>
  <c r="AA97" i="4"/>
  <c r="AB97" i="4"/>
  <c r="Y98" i="4"/>
  <c r="Z98" i="4"/>
  <c r="AA98" i="4"/>
  <c r="AB98" i="4"/>
  <c r="Y99" i="4"/>
  <c r="Z99" i="4"/>
  <c r="AA99" i="4"/>
  <c r="AB99" i="4"/>
  <c r="Y100" i="4"/>
  <c r="Z100" i="4"/>
  <c r="AA100" i="4"/>
  <c r="AB100" i="4"/>
  <c r="Y101" i="4"/>
  <c r="Z101" i="4"/>
  <c r="AA101" i="4"/>
  <c r="AB101" i="4"/>
  <c r="Y102" i="4"/>
  <c r="Z102" i="4"/>
  <c r="AA102" i="4"/>
  <c r="AB102" i="4"/>
  <c r="Y103" i="4"/>
  <c r="Z103" i="4"/>
  <c r="AA103" i="4"/>
  <c r="AB103" i="4"/>
  <c r="Y104" i="4"/>
  <c r="Z104" i="4"/>
  <c r="AA104" i="4"/>
  <c r="AB104" i="4"/>
  <c r="Y105" i="4"/>
  <c r="Z105" i="4"/>
  <c r="AA105" i="4"/>
  <c r="AB105" i="4"/>
  <c r="Y106" i="4"/>
  <c r="Z106" i="4"/>
  <c r="AA106" i="4"/>
  <c r="AB106" i="4"/>
  <c r="Y107" i="4"/>
  <c r="Z107" i="4"/>
  <c r="AA107" i="4"/>
  <c r="AB107" i="4"/>
  <c r="Y108" i="4"/>
  <c r="Z108" i="4"/>
  <c r="AA108" i="4"/>
  <c r="AB108" i="4"/>
  <c r="Y109" i="4"/>
  <c r="Z109" i="4"/>
  <c r="AA109" i="4"/>
  <c r="AB109" i="4"/>
  <c r="Y110" i="4"/>
  <c r="Z110" i="4"/>
  <c r="AA110" i="4"/>
  <c r="AB110" i="4"/>
  <c r="Y111" i="4"/>
  <c r="Z111" i="4"/>
  <c r="AA111" i="4"/>
  <c r="AB111" i="4"/>
  <c r="Y112" i="4"/>
  <c r="Z112" i="4"/>
  <c r="AA112" i="4"/>
  <c r="AB112" i="4"/>
  <c r="Y113" i="4"/>
  <c r="Z113" i="4"/>
  <c r="AA113" i="4"/>
  <c r="AB113" i="4"/>
  <c r="Y114" i="4"/>
  <c r="Z114" i="4"/>
  <c r="AA114" i="4"/>
  <c r="AB114" i="4"/>
  <c r="Y115" i="4"/>
  <c r="Z115" i="4"/>
  <c r="AA115" i="4"/>
  <c r="AB115" i="4"/>
  <c r="Y116" i="4"/>
  <c r="Z116" i="4"/>
  <c r="AA116" i="4"/>
  <c r="AB116" i="4"/>
  <c r="Y117" i="4"/>
  <c r="Z117" i="4"/>
  <c r="AA117" i="4"/>
  <c r="AB117" i="4"/>
  <c r="Y118" i="4"/>
  <c r="Z118" i="4"/>
  <c r="AA118" i="4"/>
  <c r="AB118" i="4"/>
  <c r="Y119" i="4"/>
  <c r="Z119" i="4"/>
  <c r="AA119" i="4"/>
  <c r="AB119" i="4"/>
  <c r="Y120" i="4"/>
  <c r="Z120" i="4"/>
  <c r="AA120" i="4"/>
  <c r="AB120" i="4"/>
  <c r="Y121" i="4"/>
  <c r="Z121" i="4"/>
  <c r="AA121" i="4"/>
  <c r="AB121" i="4"/>
  <c r="Y122" i="4"/>
  <c r="Z122" i="4"/>
  <c r="AA122" i="4"/>
  <c r="AB122" i="4"/>
  <c r="Y123" i="4"/>
  <c r="Z123" i="4"/>
  <c r="AA123" i="4"/>
  <c r="AB123" i="4"/>
  <c r="Y124" i="4"/>
  <c r="Z124" i="4"/>
  <c r="AA124" i="4"/>
  <c r="AB124" i="4"/>
  <c r="Y125" i="4"/>
  <c r="Z125" i="4"/>
  <c r="AA125" i="4"/>
  <c r="AB125" i="4"/>
  <c r="Y126" i="4"/>
  <c r="Z126" i="4"/>
  <c r="AA126" i="4"/>
  <c r="AB126" i="4"/>
  <c r="Y127" i="4"/>
  <c r="Z127" i="4"/>
  <c r="AA127" i="4"/>
  <c r="AB127" i="4"/>
  <c r="Y128" i="4"/>
  <c r="Z128" i="4"/>
  <c r="AA128" i="4"/>
  <c r="AB128" i="4"/>
  <c r="Y129" i="4"/>
  <c r="Z129" i="4"/>
  <c r="AA129" i="4"/>
  <c r="AB129" i="4"/>
  <c r="Y130" i="4"/>
  <c r="Z130" i="4"/>
  <c r="AA130" i="4"/>
  <c r="AB130" i="4"/>
  <c r="Y131" i="4"/>
  <c r="Z131" i="4"/>
  <c r="AA131" i="4"/>
  <c r="AB131" i="4"/>
  <c r="Y132" i="4"/>
  <c r="Z132" i="4"/>
  <c r="AA132" i="4"/>
  <c r="AB132" i="4"/>
  <c r="Y133" i="4"/>
  <c r="Z133" i="4"/>
  <c r="AA133" i="4"/>
  <c r="AB133" i="4"/>
  <c r="Y134" i="4"/>
  <c r="Z134" i="4"/>
  <c r="AA134" i="4"/>
  <c r="AB134" i="4"/>
  <c r="Y135" i="4"/>
  <c r="Z135" i="4"/>
  <c r="AA135" i="4"/>
  <c r="AB135" i="4"/>
  <c r="Y136" i="4"/>
  <c r="Z136" i="4"/>
  <c r="AA136" i="4"/>
  <c r="AB136" i="4"/>
  <c r="Y137" i="4"/>
  <c r="Z137" i="4"/>
  <c r="AA137" i="4"/>
  <c r="AB137" i="4"/>
  <c r="Y138" i="4"/>
  <c r="Z138" i="4"/>
  <c r="AA138" i="4"/>
  <c r="AB138" i="4"/>
  <c r="Y139" i="4"/>
  <c r="Z139" i="4"/>
  <c r="AA139" i="4"/>
  <c r="AB139" i="4"/>
  <c r="Y140" i="4"/>
  <c r="Z140" i="4"/>
  <c r="AA140" i="4"/>
  <c r="AB140" i="4"/>
  <c r="Y141" i="4"/>
  <c r="Z141" i="4"/>
  <c r="AA141" i="4"/>
  <c r="AB141" i="4"/>
  <c r="Y142" i="4"/>
  <c r="Z142" i="4"/>
  <c r="AA142" i="4"/>
  <c r="AB142" i="4"/>
  <c r="Y143" i="4"/>
  <c r="Z143" i="4"/>
  <c r="AA143" i="4"/>
  <c r="AB143" i="4"/>
  <c r="Y144" i="4"/>
  <c r="Z144" i="4"/>
  <c r="AA144" i="4"/>
  <c r="AB144" i="4"/>
  <c r="Y145" i="4"/>
  <c r="Z145" i="4"/>
  <c r="AA145" i="4"/>
  <c r="AB145" i="4"/>
  <c r="Y146" i="4"/>
  <c r="Z146" i="4"/>
  <c r="AA146" i="4"/>
  <c r="AB146" i="4"/>
  <c r="Y147" i="4"/>
  <c r="Z147" i="4"/>
  <c r="AA147" i="4"/>
  <c r="AB147" i="4"/>
  <c r="Y148" i="4"/>
  <c r="Z148" i="4"/>
  <c r="AA148" i="4"/>
  <c r="AB148" i="4"/>
  <c r="Y149" i="4"/>
  <c r="Z149" i="4"/>
  <c r="AA149" i="4"/>
  <c r="AB149" i="4"/>
  <c r="Y150" i="4"/>
  <c r="Z150" i="4"/>
  <c r="AA150" i="4"/>
  <c r="AB150" i="4"/>
  <c r="Y151" i="4"/>
  <c r="Z151" i="4"/>
  <c r="AA151" i="4"/>
  <c r="AB151" i="4"/>
  <c r="Y152" i="4"/>
  <c r="Z152" i="4"/>
  <c r="AA152" i="4"/>
  <c r="AB152" i="4"/>
  <c r="Y153" i="4"/>
  <c r="Z153" i="4"/>
  <c r="AA153" i="4"/>
  <c r="AB153" i="4"/>
  <c r="Y154" i="4"/>
  <c r="Z154" i="4"/>
  <c r="AA154" i="4"/>
  <c r="AB154" i="4"/>
  <c r="Y155" i="4"/>
  <c r="Z155" i="4"/>
  <c r="AA155" i="4"/>
  <c r="AB155" i="4"/>
  <c r="Y156" i="4"/>
  <c r="Z156" i="4"/>
  <c r="AA156" i="4"/>
  <c r="AB156" i="4"/>
  <c r="Y157" i="4"/>
  <c r="Z157" i="4"/>
  <c r="AA157" i="4"/>
  <c r="AB157" i="4"/>
  <c r="Y158" i="4"/>
  <c r="Z158" i="4"/>
  <c r="AA158" i="4"/>
  <c r="AB158" i="4"/>
  <c r="Y159" i="4"/>
  <c r="Z159" i="4"/>
  <c r="AA159" i="4"/>
  <c r="AB159" i="4"/>
  <c r="Y160" i="4"/>
  <c r="Z160" i="4"/>
  <c r="AA160" i="4"/>
  <c r="AB160" i="4"/>
  <c r="Y161" i="4"/>
  <c r="Z161" i="4"/>
  <c r="AA161" i="4"/>
  <c r="AB161" i="4"/>
  <c r="Y162" i="4"/>
  <c r="Z162" i="4"/>
  <c r="AA162" i="4"/>
  <c r="AB162" i="4"/>
  <c r="Y163" i="4"/>
  <c r="Z163" i="4"/>
  <c r="AA163" i="4"/>
  <c r="AB163" i="4"/>
  <c r="Y164" i="4"/>
  <c r="Z164" i="4"/>
  <c r="AA164" i="4"/>
  <c r="AB164" i="4"/>
  <c r="Y165" i="4"/>
  <c r="Z165" i="4"/>
  <c r="AA165" i="4"/>
  <c r="AB165" i="4"/>
  <c r="Y166" i="4"/>
  <c r="Z166" i="4"/>
  <c r="AA166" i="4"/>
  <c r="AB166" i="4"/>
  <c r="Y167" i="4"/>
  <c r="Z167" i="4"/>
  <c r="AA167" i="4"/>
  <c r="AB167" i="4"/>
  <c r="Y168" i="4"/>
  <c r="Z168" i="4"/>
  <c r="AA168" i="4"/>
  <c r="AB168" i="4"/>
  <c r="Y169" i="4"/>
  <c r="Z169" i="4"/>
  <c r="AA169" i="4"/>
  <c r="AB169" i="4"/>
  <c r="Y170" i="4"/>
  <c r="Z170" i="4"/>
  <c r="AA170" i="4"/>
  <c r="AB170" i="4"/>
  <c r="Y171" i="4"/>
  <c r="Z171" i="4"/>
  <c r="AA171" i="4"/>
  <c r="AB171" i="4"/>
  <c r="Y172" i="4"/>
  <c r="Z172" i="4"/>
  <c r="AA172" i="4"/>
  <c r="AB172" i="4"/>
  <c r="Y173" i="4"/>
  <c r="Z173" i="4"/>
  <c r="AA173" i="4"/>
  <c r="AB173" i="4"/>
  <c r="Y174" i="4"/>
  <c r="Z174" i="4"/>
  <c r="AA174" i="4"/>
  <c r="AB174" i="4"/>
  <c r="Y175" i="4"/>
  <c r="Z175" i="4"/>
  <c r="AA175" i="4"/>
  <c r="AB175" i="4"/>
  <c r="Y176" i="4"/>
  <c r="Z176" i="4"/>
  <c r="AA176" i="4"/>
  <c r="AB176" i="4"/>
  <c r="Y177" i="4"/>
  <c r="Z177" i="4"/>
  <c r="AA177" i="4"/>
  <c r="AB177" i="4"/>
  <c r="Y178" i="4"/>
  <c r="Z178" i="4"/>
  <c r="AA178" i="4"/>
  <c r="AB178" i="4"/>
  <c r="Y179" i="4"/>
  <c r="Z179" i="4"/>
  <c r="AA179" i="4"/>
  <c r="AB179" i="4"/>
  <c r="Y180" i="4"/>
  <c r="Z180" i="4"/>
  <c r="AA180" i="4"/>
  <c r="AB180" i="4"/>
  <c r="Y181" i="4"/>
  <c r="Z181" i="4"/>
  <c r="AA181" i="4"/>
  <c r="AB181" i="4"/>
  <c r="Y182" i="4"/>
  <c r="Z182" i="4"/>
  <c r="AA182" i="4"/>
  <c r="AB182" i="4"/>
  <c r="Y183" i="4"/>
  <c r="Z183" i="4"/>
  <c r="AA183" i="4"/>
  <c r="AB183" i="4"/>
  <c r="Y184" i="4"/>
  <c r="Z184" i="4"/>
  <c r="AA184" i="4"/>
  <c r="AB184" i="4"/>
  <c r="Y185" i="4"/>
  <c r="Z185" i="4"/>
  <c r="AA185" i="4"/>
  <c r="AB185" i="4"/>
  <c r="Y186" i="4"/>
  <c r="Z186" i="4"/>
  <c r="AA186" i="4"/>
  <c r="AB186" i="4"/>
  <c r="Y187" i="4"/>
  <c r="Z187" i="4"/>
  <c r="AA187" i="4"/>
  <c r="AB187" i="4"/>
  <c r="Y188" i="4"/>
  <c r="Z188" i="4"/>
  <c r="AA188" i="4"/>
  <c r="AB188" i="4"/>
  <c r="Y189" i="4"/>
  <c r="Z189" i="4"/>
  <c r="AA189" i="4"/>
  <c r="AB189" i="4"/>
  <c r="Y190" i="4"/>
  <c r="Z190" i="4"/>
  <c r="AA190" i="4"/>
  <c r="AB190" i="4"/>
  <c r="Y191" i="4"/>
  <c r="Z191" i="4"/>
  <c r="AA191" i="4"/>
  <c r="AB191" i="4"/>
  <c r="Y192" i="4"/>
  <c r="Z192" i="4"/>
  <c r="AA192" i="4"/>
  <c r="AB192" i="4"/>
  <c r="Y193" i="4"/>
  <c r="Z193" i="4"/>
  <c r="AA193" i="4"/>
  <c r="AB193" i="4"/>
  <c r="Y194" i="4"/>
  <c r="Z194" i="4"/>
  <c r="AA194" i="4"/>
  <c r="AB194" i="4"/>
  <c r="Y195" i="4"/>
  <c r="Z195" i="4"/>
  <c r="AA195" i="4"/>
  <c r="AB195" i="4"/>
  <c r="Y196" i="4"/>
  <c r="Z196" i="4"/>
  <c r="AA196" i="4"/>
  <c r="AB196" i="4"/>
  <c r="Y197" i="4"/>
  <c r="Z197" i="4"/>
  <c r="AA197" i="4"/>
  <c r="AB197" i="4"/>
  <c r="Y198" i="4"/>
  <c r="Z198" i="4"/>
  <c r="AA198" i="4"/>
  <c r="AB198" i="4"/>
  <c r="Y199" i="4"/>
  <c r="Z199" i="4"/>
  <c r="AA199" i="4"/>
  <c r="AB199" i="4"/>
  <c r="Y200" i="4"/>
  <c r="Z200" i="4"/>
  <c r="AA200" i="4"/>
  <c r="AB200" i="4"/>
  <c r="Y201" i="4"/>
  <c r="Z201" i="4"/>
  <c r="AA201" i="4"/>
  <c r="AB201" i="4"/>
  <c r="Z2" i="4"/>
  <c r="AA2" i="4"/>
  <c r="AB2" i="4"/>
  <c r="Y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" i="4"/>
  <c r="P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" i="4"/>
  <c r="U1" i="3"/>
  <c r="V1" i="3"/>
  <c r="W1" i="3"/>
  <c r="X1" i="3"/>
  <c r="Y1" i="3"/>
  <c r="Z1" i="3"/>
  <c r="AA1" i="3"/>
  <c r="AB1" i="3"/>
  <c r="AC1" i="3"/>
  <c r="T1" i="3"/>
  <c r="T4" i="3"/>
  <c r="U4" i="3"/>
  <c r="V4" i="3"/>
  <c r="W4" i="3"/>
  <c r="X4" i="3"/>
  <c r="Y4" i="3"/>
  <c r="Z4" i="3"/>
  <c r="AA4" i="3"/>
  <c r="AB4" i="3"/>
  <c r="AC4" i="3"/>
  <c r="T5" i="3"/>
  <c r="U5" i="3"/>
  <c r="V5" i="3"/>
  <c r="W5" i="3"/>
  <c r="X5" i="3"/>
  <c r="Y5" i="3"/>
  <c r="Z5" i="3"/>
  <c r="AA5" i="3"/>
  <c r="AB5" i="3"/>
  <c r="AC5" i="3"/>
  <c r="T6" i="3"/>
  <c r="U6" i="3"/>
  <c r="V6" i="3"/>
  <c r="W6" i="3"/>
  <c r="X6" i="3"/>
  <c r="Y6" i="3"/>
  <c r="Z6" i="3"/>
  <c r="AA6" i="3"/>
  <c r="AB6" i="3"/>
  <c r="AC6" i="3"/>
  <c r="T7" i="3"/>
  <c r="U7" i="3"/>
  <c r="V7" i="3"/>
  <c r="W7" i="3"/>
  <c r="X7" i="3"/>
  <c r="Y7" i="3"/>
  <c r="Z7" i="3"/>
  <c r="AA7" i="3"/>
  <c r="AB7" i="3"/>
  <c r="AC7" i="3"/>
  <c r="T8" i="3"/>
  <c r="U8" i="3"/>
  <c r="V8" i="3"/>
  <c r="W8" i="3"/>
  <c r="X8" i="3"/>
  <c r="Y8" i="3"/>
  <c r="Z8" i="3"/>
  <c r="AA8" i="3"/>
  <c r="AB8" i="3"/>
  <c r="AC8" i="3"/>
  <c r="T9" i="3"/>
  <c r="U9" i="3"/>
  <c r="V9" i="3"/>
  <c r="W9" i="3"/>
  <c r="X9" i="3"/>
  <c r="Y9" i="3"/>
  <c r="Z9" i="3"/>
  <c r="AA9" i="3"/>
  <c r="AB9" i="3"/>
  <c r="AC9" i="3"/>
  <c r="T10" i="3"/>
  <c r="U10" i="3"/>
  <c r="V10" i="3"/>
  <c r="W10" i="3"/>
  <c r="X10" i="3"/>
  <c r="Y10" i="3"/>
  <c r="Z10" i="3"/>
  <c r="AA10" i="3"/>
  <c r="AB10" i="3"/>
  <c r="AC10" i="3"/>
  <c r="T11" i="3"/>
  <c r="U11" i="3"/>
  <c r="V11" i="3"/>
  <c r="W11" i="3"/>
  <c r="X11" i="3"/>
  <c r="Y11" i="3"/>
  <c r="Z11" i="3"/>
  <c r="AA11" i="3"/>
  <c r="AB11" i="3"/>
  <c r="AC11" i="3"/>
  <c r="T12" i="3"/>
  <c r="U12" i="3"/>
  <c r="V12" i="3"/>
  <c r="W12" i="3"/>
  <c r="X12" i="3"/>
  <c r="Y12" i="3"/>
  <c r="Z12" i="3"/>
  <c r="AA12" i="3"/>
  <c r="AB12" i="3"/>
  <c r="AC12" i="3"/>
  <c r="T13" i="3"/>
  <c r="U13" i="3"/>
  <c r="V13" i="3"/>
  <c r="W13" i="3"/>
  <c r="X13" i="3"/>
  <c r="Y13" i="3"/>
  <c r="Z13" i="3"/>
  <c r="AA13" i="3"/>
  <c r="AB13" i="3"/>
  <c r="AC13" i="3"/>
  <c r="T14" i="3"/>
  <c r="U14" i="3"/>
  <c r="V14" i="3"/>
  <c r="W14" i="3"/>
  <c r="X14" i="3"/>
  <c r="Y14" i="3"/>
  <c r="Z14" i="3"/>
  <c r="AA14" i="3"/>
  <c r="AB14" i="3"/>
  <c r="AC14" i="3"/>
  <c r="T15" i="3"/>
  <c r="U15" i="3"/>
  <c r="V15" i="3"/>
  <c r="W15" i="3"/>
  <c r="X15" i="3"/>
  <c r="Y15" i="3"/>
  <c r="Z15" i="3"/>
  <c r="AA15" i="3"/>
  <c r="AB15" i="3"/>
  <c r="AC15" i="3"/>
  <c r="T16" i="3"/>
  <c r="U16" i="3"/>
  <c r="V16" i="3"/>
  <c r="W16" i="3"/>
  <c r="X16" i="3"/>
  <c r="Y16" i="3"/>
  <c r="Z16" i="3"/>
  <c r="AA16" i="3"/>
  <c r="AB16" i="3"/>
  <c r="AC16" i="3"/>
  <c r="T17" i="3"/>
  <c r="U17" i="3"/>
  <c r="V17" i="3"/>
  <c r="W17" i="3"/>
  <c r="X17" i="3"/>
  <c r="Y17" i="3"/>
  <c r="Z17" i="3"/>
  <c r="AA17" i="3"/>
  <c r="AB17" i="3"/>
  <c r="AC17" i="3"/>
  <c r="T18" i="3"/>
  <c r="U18" i="3"/>
  <c r="V18" i="3"/>
  <c r="W18" i="3"/>
  <c r="X18" i="3"/>
  <c r="Y18" i="3"/>
  <c r="Z18" i="3"/>
  <c r="AA18" i="3"/>
  <c r="AB18" i="3"/>
  <c r="AC18" i="3"/>
  <c r="T19" i="3"/>
  <c r="U19" i="3"/>
  <c r="V19" i="3"/>
  <c r="W19" i="3"/>
  <c r="X19" i="3"/>
  <c r="Y19" i="3"/>
  <c r="Z19" i="3"/>
  <c r="AA19" i="3"/>
  <c r="AB19" i="3"/>
  <c r="AC19" i="3"/>
  <c r="T20" i="3"/>
  <c r="U20" i="3"/>
  <c r="V20" i="3"/>
  <c r="W20" i="3"/>
  <c r="X20" i="3"/>
  <c r="Y20" i="3"/>
  <c r="Z20" i="3"/>
  <c r="AA20" i="3"/>
  <c r="AB20" i="3"/>
  <c r="AC20" i="3"/>
  <c r="T21" i="3"/>
  <c r="U21" i="3"/>
  <c r="V21" i="3"/>
  <c r="W21" i="3"/>
  <c r="X21" i="3"/>
  <c r="Y21" i="3"/>
  <c r="Z21" i="3"/>
  <c r="AA21" i="3"/>
  <c r="AB21" i="3"/>
  <c r="AC21" i="3"/>
  <c r="T22" i="3"/>
  <c r="U22" i="3"/>
  <c r="V22" i="3"/>
  <c r="W22" i="3"/>
  <c r="X22" i="3"/>
  <c r="Y22" i="3"/>
  <c r="Z22" i="3"/>
  <c r="AA22" i="3"/>
  <c r="AB22" i="3"/>
  <c r="AC22" i="3"/>
  <c r="T23" i="3"/>
  <c r="U23" i="3"/>
  <c r="V23" i="3"/>
  <c r="W23" i="3"/>
  <c r="X23" i="3"/>
  <c r="Y23" i="3"/>
  <c r="Z23" i="3"/>
  <c r="AA23" i="3"/>
  <c r="AB23" i="3"/>
  <c r="AC23" i="3"/>
  <c r="T24" i="3"/>
  <c r="U24" i="3"/>
  <c r="V24" i="3"/>
  <c r="W24" i="3"/>
  <c r="X24" i="3"/>
  <c r="Y24" i="3"/>
  <c r="Z24" i="3"/>
  <c r="AA24" i="3"/>
  <c r="AB24" i="3"/>
  <c r="AC24" i="3"/>
  <c r="T25" i="3"/>
  <c r="U25" i="3"/>
  <c r="V25" i="3"/>
  <c r="W25" i="3"/>
  <c r="X25" i="3"/>
  <c r="Y25" i="3"/>
  <c r="Z25" i="3"/>
  <c r="AA25" i="3"/>
  <c r="AB25" i="3"/>
  <c r="AC25" i="3"/>
  <c r="T26" i="3"/>
  <c r="U26" i="3"/>
  <c r="V26" i="3"/>
  <c r="W26" i="3"/>
  <c r="X26" i="3"/>
  <c r="Y26" i="3"/>
  <c r="Z26" i="3"/>
  <c r="AA26" i="3"/>
  <c r="AB26" i="3"/>
  <c r="AC26" i="3"/>
  <c r="T27" i="3"/>
  <c r="U27" i="3"/>
  <c r="V27" i="3"/>
  <c r="W27" i="3"/>
  <c r="X27" i="3"/>
  <c r="Y27" i="3"/>
  <c r="Z27" i="3"/>
  <c r="AA27" i="3"/>
  <c r="AB27" i="3"/>
  <c r="AC27" i="3"/>
  <c r="T28" i="3"/>
  <c r="U28" i="3"/>
  <c r="V28" i="3"/>
  <c r="W28" i="3"/>
  <c r="X28" i="3"/>
  <c r="Y28" i="3"/>
  <c r="Z28" i="3"/>
  <c r="AA28" i="3"/>
  <c r="AB28" i="3"/>
  <c r="AC28" i="3"/>
  <c r="T29" i="3"/>
  <c r="U29" i="3"/>
  <c r="V29" i="3"/>
  <c r="W29" i="3"/>
  <c r="X29" i="3"/>
  <c r="Y29" i="3"/>
  <c r="Z29" i="3"/>
  <c r="AA29" i="3"/>
  <c r="AB29" i="3"/>
  <c r="AC29" i="3"/>
  <c r="T30" i="3"/>
  <c r="U30" i="3"/>
  <c r="V30" i="3"/>
  <c r="W30" i="3"/>
  <c r="X30" i="3"/>
  <c r="Y30" i="3"/>
  <c r="Z30" i="3"/>
  <c r="AA30" i="3"/>
  <c r="AB30" i="3"/>
  <c r="AC30" i="3"/>
  <c r="T31" i="3"/>
  <c r="U31" i="3"/>
  <c r="V31" i="3"/>
  <c r="W31" i="3"/>
  <c r="X31" i="3"/>
  <c r="Y31" i="3"/>
  <c r="Z31" i="3"/>
  <c r="AA31" i="3"/>
  <c r="AB31" i="3"/>
  <c r="AC31" i="3"/>
  <c r="T32" i="3"/>
  <c r="U32" i="3"/>
  <c r="V32" i="3"/>
  <c r="W32" i="3"/>
  <c r="X32" i="3"/>
  <c r="Y32" i="3"/>
  <c r="Z32" i="3"/>
  <c r="AA32" i="3"/>
  <c r="AB32" i="3"/>
  <c r="AC32" i="3"/>
  <c r="T33" i="3"/>
  <c r="U33" i="3"/>
  <c r="V33" i="3"/>
  <c r="W33" i="3"/>
  <c r="X33" i="3"/>
  <c r="Y33" i="3"/>
  <c r="Z33" i="3"/>
  <c r="AA33" i="3"/>
  <c r="AB33" i="3"/>
  <c r="AC33" i="3"/>
  <c r="T34" i="3"/>
  <c r="U34" i="3"/>
  <c r="V34" i="3"/>
  <c r="W34" i="3"/>
  <c r="X34" i="3"/>
  <c r="Y34" i="3"/>
  <c r="Z34" i="3"/>
  <c r="AA34" i="3"/>
  <c r="AB34" i="3"/>
  <c r="AC34" i="3"/>
  <c r="T35" i="3"/>
  <c r="U35" i="3"/>
  <c r="V35" i="3"/>
  <c r="W35" i="3"/>
  <c r="X35" i="3"/>
  <c r="Y35" i="3"/>
  <c r="Z35" i="3"/>
  <c r="AA35" i="3"/>
  <c r="AB35" i="3"/>
  <c r="AC35" i="3"/>
  <c r="T36" i="3"/>
  <c r="U36" i="3"/>
  <c r="V36" i="3"/>
  <c r="W36" i="3"/>
  <c r="X36" i="3"/>
  <c r="Y36" i="3"/>
  <c r="Z36" i="3"/>
  <c r="AA36" i="3"/>
  <c r="AB36" i="3"/>
  <c r="AC36" i="3"/>
  <c r="T37" i="3"/>
  <c r="U37" i="3"/>
  <c r="V37" i="3"/>
  <c r="W37" i="3"/>
  <c r="X37" i="3"/>
  <c r="Y37" i="3"/>
  <c r="Z37" i="3"/>
  <c r="AA37" i="3"/>
  <c r="AB37" i="3"/>
  <c r="AC37" i="3"/>
  <c r="T38" i="3"/>
  <c r="U38" i="3"/>
  <c r="V38" i="3"/>
  <c r="W38" i="3"/>
  <c r="X38" i="3"/>
  <c r="Y38" i="3"/>
  <c r="Z38" i="3"/>
  <c r="AA38" i="3"/>
  <c r="AB38" i="3"/>
  <c r="AC38" i="3"/>
  <c r="T39" i="3"/>
  <c r="U39" i="3"/>
  <c r="V39" i="3"/>
  <c r="W39" i="3"/>
  <c r="X39" i="3"/>
  <c r="Y39" i="3"/>
  <c r="Z39" i="3"/>
  <c r="AA39" i="3"/>
  <c r="AB39" i="3"/>
  <c r="AC39" i="3"/>
  <c r="T40" i="3"/>
  <c r="U40" i="3"/>
  <c r="V40" i="3"/>
  <c r="W40" i="3"/>
  <c r="X40" i="3"/>
  <c r="Y40" i="3"/>
  <c r="Z40" i="3"/>
  <c r="AA40" i="3"/>
  <c r="AB40" i="3"/>
  <c r="AC40" i="3"/>
  <c r="T41" i="3"/>
  <c r="U41" i="3"/>
  <c r="V41" i="3"/>
  <c r="W41" i="3"/>
  <c r="X41" i="3"/>
  <c r="Y41" i="3"/>
  <c r="Z41" i="3"/>
  <c r="AA41" i="3"/>
  <c r="AB41" i="3"/>
  <c r="AC41" i="3"/>
  <c r="T42" i="3"/>
  <c r="U42" i="3"/>
  <c r="V42" i="3"/>
  <c r="W42" i="3"/>
  <c r="X42" i="3"/>
  <c r="Y42" i="3"/>
  <c r="Z42" i="3"/>
  <c r="AA42" i="3"/>
  <c r="AB42" i="3"/>
  <c r="AC42" i="3"/>
  <c r="T43" i="3"/>
  <c r="U43" i="3"/>
  <c r="V43" i="3"/>
  <c r="W43" i="3"/>
  <c r="X43" i="3"/>
  <c r="Y43" i="3"/>
  <c r="Z43" i="3"/>
  <c r="AA43" i="3"/>
  <c r="AB43" i="3"/>
  <c r="AC43" i="3"/>
  <c r="T44" i="3"/>
  <c r="U44" i="3"/>
  <c r="V44" i="3"/>
  <c r="W44" i="3"/>
  <c r="X44" i="3"/>
  <c r="Y44" i="3"/>
  <c r="Z44" i="3"/>
  <c r="AA44" i="3"/>
  <c r="AB44" i="3"/>
  <c r="AC44" i="3"/>
  <c r="T45" i="3"/>
  <c r="U45" i="3"/>
  <c r="V45" i="3"/>
  <c r="W45" i="3"/>
  <c r="X45" i="3"/>
  <c r="Y45" i="3"/>
  <c r="Z45" i="3"/>
  <c r="AA45" i="3"/>
  <c r="AB45" i="3"/>
  <c r="AC45" i="3"/>
  <c r="T46" i="3"/>
  <c r="U46" i="3"/>
  <c r="V46" i="3"/>
  <c r="W46" i="3"/>
  <c r="X46" i="3"/>
  <c r="Y46" i="3"/>
  <c r="Z46" i="3"/>
  <c r="AA46" i="3"/>
  <c r="AB46" i="3"/>
  <c r="AC46" i="3"/>
  <c r="T47" i="3"/>
  <c r="U47" i="3"/>
  <c r="V47" i="3"/>
  <c r="W47" i="3"/>
  <c r="X47" i="3"/>
  <c r="Y47" i="3"/>
  <c r="Z47" i="3"/>
  <c r="AA47" i="3"/>
  <c r="AB47" i="3"/>
  <c r="AC47" i="3"/>
  <c r="T48" i="3"/>
  <c r="U48" i="3"/>
  <c r="V48" i="3"/>
  <c r="W48" i="3"/>
  <c r="X48" i="3"/>
  <c r="Y48" i="3"/>
  <c r="Z48" i="3"/>
  <c r="AA48" i="3"/>
  <c r="AB48" i="3"/>
  <c r="AC48" i="3"/>
  <c r="T49" i="3"/>
  <c r="U49" i="3"/>
  <c r="V49" i="3"/>
  <c r="W49" i="3"/>
  <c r="X49" i="3"/>
  <c r="Y49" i="3"/>
  <c r="Z49" i="3"/>
  <c r="AA49" i="3"/>
  <c r="AB49" i="3"/>
  <c r="AC49" i="3"/>
  <c r="T50" i="3"/>
  <c r="U50" i="3"/>
  <c r="V50" i="3"/>
  <c r="W50" i="3"/>
  <c r="X50" i="3"/>
  <c r="Y50" i="3"/>
  <c r="Z50" i="3"/>
  <c r="AA50" i="3"/>
  <c r="AB50" i="3"/>
  <c r="AC50" i="3"/>
  <c r="T51" i="3"/>
  <c r="U51" i="3"/>
  <c r="V51" i="3"/>
  <c r="W51" i="3"/>
  <c r="X51" i="3"/>
  <c r="Y51" i="3"/>
  <c r="Z51" i="3"/>
  <c r="AA51" i="3"/>
  <c r="AB51" i="3"/>
  <c r="AC51" i="3"/>
  <c r="T52" i="3"/>
  <c r="U52" i="3"/>
  <c r="V52" i="3"/>
  <c r="W52" i="3"/>
  <c r="X52" i="3"/>
  <c r="Y52" i="3"/>
  <c r="Z52" i="3"/>
  <c r="AA52" i="3"/>
  <c r="AB52" i="3"/>
  <c r="AC52" i="3"/>
  <c r="T53" i="3"/>
  <c r="U53" i="3"/>
  <c r="V53" i="3"/>
  <c r="W53" i="3"/>
  <c r="X53" i="3"/>
  <c r="Y53" i="3"/>
  <c r="Z53" i="3"/>
  <c r="AA53" i="3"/>
  <c r="AB53" i="3"/>
  <c r="AC53" i="3"/>
  <c r="T54" i="3"/>
  <c r="U54" i="3"/>
  <c r="V54" i="3"/>
  <c r="W54" i="3"/>
  <c r="X54" i="3"/>
  <c r="Y54" i="3"/>
  <c r="Z54" i="3"/>
  <c r="AA54" i="3"/>
  <c r="AB54" i="3"/>
  <c r="AC54" i="3"/>
  <c r="T55" i="3"/>
  <c r="U55" i="3"/>
  <c r="V55" i="3"/>
  <c r="W55" i="3"/>
  <c r="X55" i="3"/>
  <c r="Y55" i="3"/>
  <c r="Z55" i="3"/>
  <c r="AA55" i="3"/>
  <c r="AB55" i="3"/>
  <c r="AC55" i="3"/>
  <c r="T56" i="3"/>
  <c r="U56" i="3"/>
  <c r="V56" i="3"/>
  <c r="W56" i="3"/>
  <c r="X56" i="3"/>
  <c r="Y56" i="3"/>
  <c r="Z56" i="3"/>
  <c r="AA56" i="3"/>
  <c r="AB56" i="3"/>
  <c r="AC56" i="3"/>
  <c r="T57" i="3"/>
  <c r="U57" i="3"/>
  <c r="V57" i="3"/>
  <c r="W57" i="3"/>
  <c r="X57" i="3"/>
  <c r="Y57" i="3"/>
  <c r="Z57" i="3"/>
  <c r="AA57" i="3"/>
  <c r="AB57" i="3"/>
  <c r="AC57" i="3"/>
  <c r="T58" i="3"/>
  <c r="U58" i="3"/>
  <c r="V58" i="3"/>
  <c r="W58" i="3"/>
  <c r="X58" i="3"/>
  <c r="Y58" i="3"/>
  <c r="Z58" i="3"/>
  <c r="AA58" i="3"/>
  <c r="AB58" i="3"/>
  <c r="AC58" i="3"/>
  <c r="T59" i="3"/>
  <c r="U59" i="3"/>
  <c r="V59" i="3"/>
  <c r="W59" i="3"/>
  <c r="X59" i="3"/>
  <c r="Y59" i="3"/>
  <c r="Z59" i="3"/>
  <c r="AA59" i="3"/>
  <c r="AB59" i="3"/>
  <c r="AC59" i="3"/>
  <c r="T60" i="3"/>
  <c r="U60" i="3"/>
  <c r="V60" i="3"/>
  <c r="W60" i="3"/>
  <c r="X60" i="3"/>
  <c r="Y60" i="3"/>
  <c r="Z60" i="3"/>
  <c r="AA60" i="3"/>
  <c r="AB60" i="3"/>
  <c r="AC60" i="3"/>
  <c r="T61" i="3"/>
  <c r="U61" i="3"/>
  <c r="V61" i="3"/>
  <c r="W61" i="3"/>
  <c r="X61" i="3"/>
  <c r="Y61" i="3"/>
  <c r="Z61" i="3"/>
  <c r="AA61" i="3"/>
  <c r="AB61" i="3"/>
  <c r="AC61" i="3"/>
  <c r="T62" i="3"/>
  <c r="U62" i="3"/>
  <c r="V62" i="3"/>
  <c r="W62" i="3"/>
  <c r="X62" i="3"/>
  <c r="Y62" i="3"/>
  <c r="Z62" i="3"/>
  <c r="AA62" i="3"/>
  <c r="AB62" i="3"/>
  <c r="AC62" i="3"/>
  <c r="T63" i="3"/>
  <c r="U63" i="3"/>
  <c r="V63" i="3"/>
  <c r="W63" i="3"/>
  <c r="X63" i="3"/>
  <c r="Y63" i="3"/>
  <c r="Z63" i="3"/>
  <c r="AA63" i="3"/>
  <c r="AB63" i="3"/>
  <c r="AC63" i="3"/>
  <c r="T64" i="3"/>
  <c r="U64" i="3"/>
  <c r="V64" i="3"/>
  <c r="W64" i="3"/>
  <c r="X64" i="3"/>
  <c r="Y64" i="3"/>
  <c r="Z64" i="3"/>
  <c r="AA64" i="3"/>
  <c r="AB64" i="3"/>
  <c r="AC64" i="3"/>
  <c r="T65" i="3"/>
  <c r="U65" i="3"/>
  <c r="V65" i="3"/>
  <c r="W65" i="3"/>
  <c r="X65" i="3"/>
  <c r="Y65" i="3"/>
  <c r="Z65" i="3"/>
  <c r="AA65" i="3"/>
  <c r="AB65" i="3"/>
  <c r="AC65" i="3"/>
  <c r="T66" i="3"/>
  <c r="U66" i="3"/>
  <c r="V66" i="3"/>
  <c r="W66" i="3"/>
  <c r="X66" i="3"/>
  <c r="Y66" i="3"/>
  <c r="Z66" i="3"/>
  <c r="AA66" i="3"/>
  <c r="AB66" i="3"/>
  <c r="AC66" i="3"/>
  <c r="T67" i="3"/>
  <c r="U67" i="3"/>
  <c r="V67" i="3"/>
  <c r="W67" i="3"/>
  <c r="X67" i="3"/>
  <c r="Y67" i="3"/>
  <c r="Z67" i="3"/>
  <c r="AA67" i="3"/>
  <c r="AB67" i="3"/>
  <c r="AC67" i="3"/>
  <c r="T68" i="3"/>
  <c r="U68" i="3"/>
  <c r="V68" i="3"/>
  <c r="W68" i="3"/>
  <c r="X68" i="3"/>
  <c r="Y68" i="3"/>
  <c r="Z68" i="3"/>
  <c r="AA68" i="3"/>
  <c r="AB68" i="3"/>
  <c r="AC68" i="3"/>
  <c r="T69" i="3"/>
  <c r="U69" i="3"/>
  <c r="V69" i="3"/>
  <c r="W69" i="3"/>
  <c r="X69" i="3"/>
  <c r="Y69" i="3"/>
  <c r="Z69" i="3"/>
  <c r="AA69" i="3"/>
  <c r="AB69" i="3"/>
  <c r="AC69" i="3"/>
  <c r="T70" i="3"/>
  <c r="U70" i="3"/>
  <c r="V70" i="3"/>
  <c r="W70" i="3"/>
  <c r="X70" i="3"/>
  <c r="Y70" i="3"/>
  <c r="Z70" i="3"/>
  <c r="AA70" i="3"/>
  <c r="AB70" i="3"/>
  <c r="AC70" i="3"/>
  <c r="T71" i="3"/>
  <c r="U71" i="3"/>
  <c r="V71" i="3"/>
  <c r="W71" i="3"/>
  <c r="X71" i="3"/>
  <c r="Y71" i="3"/>
  <c r="Z71" i="3"/>
  <c r="AA71" i="3"/>
  <c r="AB71" i="3"/>
  <c r="AC71" i="3"/>
  <c r="T72" i="3"/>
  <c r="U72" i="3"/>
  <c r="V72" i="3"/>
  <c r="W72" i="3"/>
  <c r="X72" i="3"/>
  <c r="Y72" i="3"/>
  <c r="Z72" i="3"/>
  <c r="AA72" i="3"/>
  <c r="AB72" i="3"/>
  <c r="AC72" i="3"/>
  <c r="T73" i="3"/>
  <c r="U73" i="3"/>
  <c r="V73" i="3"/>
  <c r="W73" i="3"/>
  <c r="X73" i="3"/>
  <c r="Y73" i="3"/>
  <c r="Z73" i="3"/>
  <c r="AA73" i="3"/>
  <c r="AB73" i="3"/>
  <c r="AC73" i="3"/>
  <c r="T74" i="3"/>
  <c r="U74" i="3"/>
  <c r="V74" i="3"/>
  <c r="W74" i="3"/>
  <c r="X74" i="3"/>
  <c r="Y74" i="3"/>
  <c r="Z74" i="3"/>
  <c r="AA74" i="3"/>
  <c r="AB74" i="3"/>
  <c r="AC74" i="3"/>
  <c r="T75" i="3"/>
  <c r="U75" i="3"/>
  <c r="V75" i="3"/>
  <c r="W75" i="3"/>
  <c r="X75" i="3"/>
  <c r="Y75" i="3"/>
  <c r="Z75" i="3"/>
  <c r="AA75" i="3"/>
  <c r="AB75" i="3"/>
  <c r="AC75" i="3"/>
  <c r="T76" i="3"/>
  <c r="U76" i="3"/>
  <c r="V76" i="3"/>
  <c r="W76" i="3"/>
  <c r="X76" i="3"/>
  <c r="Y76" i="3"/>
  <c r="Z76" i="3"/>
  <c r="AA76" i="3"/>
  <c r="AB76" i="3"/>
  <c r="AC76" i="3"/>
  <c r="T77" i="3"/>
  <c r="U77" i="3"/>
  <c r="V77" i="3"/>
  <c r="W77" i="3"/>
  <c r="X77" i="3"/>
  <c r="Y77" i="3"/>
  <c r="Z77" i="3"/>
  <c r="AA77" i="3"/>
  <c r="AB77" i="3"/>
  <c r="AC77" i="3"/>
  <c r="T78" i="3"/>
  <c r="U78" i="3"/>
  <c r="V78" i="3"/>
  <c r="W78" i="3"/>
  <c r="X78" i="3"/>
  <c r="Y78" i="3"/>
  <c r="Z78" i="3"/>
  <c r="AA78" i="3"/>
  <c r="AB78" i="3"/>
  <c r="AC78" i="3"/>
  <c r="T79" i="3"/>
  <c r="U79" i="3"/>
  <c r="V79" i="3"/>
  <c r="W79" i="3"/>
  <c r="X79" i="3"/>
  <c r="Y79" i="3"/>
  <c r="Z79" i="3"/>
  <c r="AA79" i="3"/>
  <c r="AB79" i="3"/>
  <c r="AC79" i="3"/>
  <c r="T80" i="3"/>
  <c r="U80" i="3"/>
  <c r="V80" i="3"/>
  <c r="W80" i="3"/>
  <c r="X80" i="3"/>
  <c r="Y80" i="3"/>
  <c r="Z80" i="3"/>
  <c r="AA80" i="3"/>
  <c r="AB80" i="3"/>
  <c r="AC80" i="3"/>
  <c r="T81" i="3"/>
  <c r="U81" i="3"/>
  <c r="V81" i="3"/>
  <c r="W81" i="3"/>
  <c r="X81" i="3"/>
  <c r="Y81" i="3"/>
  <c r="Z81" i="3"/>
  <c r="AA81" i="3"/>
  <c r="AB81" i="3"/>
  <c r="AC81" i="3"/>
  <c r="T82" i="3"/>
  <c r="U82" i="3"/>
  <c r="V82" i="3"/>
  <c r="W82" i="3"/>
  <c r="X82" i="3"/>
  <c r="Y82" i="3"/>
  <c r="Z82" i="3"/>
  <c r="AA82" i="3"/>
  <c r="AB82" i="3"/>
  <c r="AC82" i="3"/>
  <c r="T83" i="3"/>
  <c r="U83" i="3"/>
  <c r="V83" i="3"/>
  <c r="W83" i="3"/>
  <c r="X83" i="3"/>
  <c r="Y83" i="3"/>
  <c r="Z83" i="3"/>
  <c r="AA83" i="3"/>
  <c r="AB83" i="3"/>
  <c r="AC83" i="3"/>
  <c r="T84" i="3"/>
  <c r="U84" i="3"/>
  <c r="V84" i="3"/>
  <c r="W84" i="3"/>
  <c r="X84" i="3"/>
  <c r="Y84" i="3"/>
  <c r="Z84" i="3"/>
  <c r="AA84" i="3"/>
  <c r="AB84" i="3"/>
  <c r="AC84" i="3"/>
  <c r="T85" i="3"/>
  <c r="U85" i="3"/>
  <c r="V85" i="3"/>
  <c r="W85" i="3"/>
  <c r="X85" i="3"/>
  <c r="Y85" i="3"/>
  <c r="Z85" i="3"/>
  <c r="AA85" i="3"/>
  <c r="AB85" i="3"/>
  <c r="AC85" i="3"/>
  <c r="T86" i="3"/>
  <c r="U86" i="3"/>
  <c r="V86" i="3"/>
  <c r="W86" i="3"/>
  <c r="X86" i="3"/>
  <c r="Y86" i="3"/>
  <c r="Z86" i="3"/>
  <c r="AA86" i="3"/>
  <c r="AB86" i="3"/>
  <c r="AC86" i="3"/>
  <c r="T87" i="3"/>
  <c r="U87" i="3"/>
  <c r="V87" i="3"/>
  <c r="W87" i="3"/>
  <c r="X87" i="3"/>
  <c r="Y87" i="3"/>
  <c r="Z87" i="3"/>
  <c r="AA87" i="3"/>
  <c r="AB87" i="3"/>
  <c r="AC87" i="3"/>
  <c r="T88" i="3"/>
  <c r="U88" i="3"/>
  <c r="V88" i="3"/>
  <c r="W88" i="3"/>
  <c r="X88" i="3"/>
  <c r="Y88" i="3"/>
  <c r="Z88" i="3"/>
  <c r="AA88" i="3"/>
  <c r="AB88" i="3"/>
  <c r="AC88" i="3"/>
  <c r="T89" i="3"/>
  <c r="U89" i="3"/>
  <c r="V89" i="3"/>
  <c r="W89" i="3"/>
  <c r="X89" i="3"/>
  <c r="Y89" i="3"/>
  <c r="Z89" i="3"/>
  <c r="AA89" i="3"/>
  <c r="AB89" i="3"/>
  <c r="AC89" i="3"/>
  <c r="T90" i="3"/>
  <c r="U90" i="3"/>
  <c r="V90" i="3"/>
  <c r="W90" i="3"/>
  <c r="X90" i="3"/>
  <c r="Y90" i="3"/>
  <c r="Z90" i="3"/>
  <c r="AA90" i="3"/>
  <c r="AB90" i="3"/>
  <c r="AC90" i="3"/>
  <c r="T91" i="3"/>
  <c r="U91" i="3"/>
  <c r="V91" i="3"/>
  <c r="W91" i="3"/>
  <c r="X91" i="3"/>
  <c r="Y91" i="3"/>
  <c r="Z91" i="3"/>
  <c r="AA91" i="3"/>
  <c r="AB91" i="3"/>
  <c r="AC91" i="3"/>
  <c r="T92" i="3"/>
  <c r="U92" i="3"/>
  <c r="V92" i="3"/>
  <c r="W92" i="3"/>
  <c r="X92" i="3"/>
  <c r="Y92" i="3"/>
  <c r="Z92" i="3"/>
  <c r="AA92" i="3"/>
  <c r="AB92" i="3"/>
  <c r="AC92" i="3"/>
  <c r="T93" i="3"/>
  <c r="U93" i="3"/>
  <c r="V93" i="3"/>
  <c r="W93" i="3"/>
  <c r="X93" i="3"/>
  <c r="Y93" i="3"/>
  <c r="Z93" i="3"/>
  <c r="AA93" i="3"/>
  <c r="AB93" i="3"/>
  <c r="AC93" i="3"/>
  <c r="T94" i="3"/>
  <c r="U94" i="3"/>
  <c r="V94" i="3"/>
  <c r="W94" i="3"/>
  <c r="X94" i="3"/>
  <c r="Y94" i="3"/>
  <c r="Z94" i="3"/>
  <c r="AA94" i="3"/>
  <c r="AB94" i="3"/>
  <c r="AC94" i="3"/>
  <c r="T95" i="3"/>
  <c r="U95" i="3"/>
  <c r="V95" i="3"/>
  <c r="W95" i="3"/>
  <c r="X95" i="3"/>
  <c r="Y95" i="3"/>
  <c r="Z95" i="3"/>
  <c r="AA95" i="3"/>
  <c r="AB95" i="3"/>
  <c r="AC95" i="3"/>
  <c r="T96" i="3"/>
  <c r="U96" i="3"/>
  <c r="V96" i="3"/>
  <c r="W96" i="3"/>
  <c r="X96" i="3"/>
  <c r="Y96" i="3"/>
  <c r="Z96" i="3"/>
  <c r="AA96" i="3"/>
  <c r="AB96" i="3"/>
  <c r="AC96" i="3"/>
  <c r="T97" i="3"/>
  <c r="U97" i="3"/>
  <c r="V97" i="3"/>
  <c r="W97" i="3"/>
  <c r="X97" i="3"/>
  <c r="Y97" i="3"/>
  <c r="Z97" i="3"/>
  <c r="AA97" i="3"/>
  <c r="AB97" i="3"/>
  <c r="AC97" i="3"/>
  <c r="T98" i="3"/>
  <c r="U98" i="3"/>
  <c r="V98" i="3"/>
  <c r="W98" i="3"/>
  <c r="X98" i="3"/>
  <c r="Y98" i="3"/>
  <c r="Z98" i="3"/>
  <c r="AA98" i="3"/>
  <c r="AB98" i="3"/>
  <c r="AC98" i="3"/>
  <c r="T99" i="3"/>
  <c r="U99" i="3"/>
  <c r="V99" i="3"/>
  <c r="W99" i="3"/>
  <c r="X99" i="3"/>
  <c r="Y99" i="3"/>
  <c r="Z99" i="3"/>
  <c r="AA99" i="3"/>
  <c r="AB99" i="3"/>
  <c r="AC99" i="3"/>
  <c r="T100" i="3"/>
  <c r="U100" i="3"/>
  <c r="V100" i="3"/>
  <c r="W100" i="3"/>
  <c r="X100" i="3"/>
  <c r="Y100" i="3"/>
  <c r="Z100" i="3"/>
  <c r="AA100" i="3"/>
  <c r="AB100" i="3"/>
  <c r="AC100" i="3"/>
  <c r="T101" i="3"/>
  <c r="U101" i="3"/>
  <c r="V101" i="3"/>
  <c r="W101" i="3"/>
  <c r="X101" i="3"/>
  <c r="Y101" i="3"/>
  <c r="Z101" i="3"/>
  <c r="AA101" i="3"/>
  <c r="AB101" i="3"/>
  <c r="AC101" i="3"/>
  <c r="T102" i="3"/>
  <c r="U102" i="3"/>
  <c r="V102" i="3"/>
  <c r="W102" i="3"/>
  <c r="X102" i="3"/>
  <c r="Y102" i="3"/>
  <c r="Z102" i="3"/>
  <c r="AA102" i="3"/>
  <c r="AB102" i="3"/>
  <c r="AC102" i="3"/>
  <c r="T103" i="3"/>
  <c r="U103" i="3"/>
  <c r="V103" i="3"/>
  <c r="W103" i="3"/>
  <c r="X103" i="3"/>
  <c r="Y103" i="3"/>
  <c r="Z103" i="3"/>
  <c r="AA103" i="3"/>
  <c r="AB103" i="3"/>
  <c r="AC103" i="3"/>
  <c r="T104" i="3"/>
  <c r="U104" i="3"/>
  <c r="V104" i="3"/>
  <c r="W104" i="3"/>
  <c r="X104" i="3"/>
  <c r="Y104" i="3"/>
  <c r="Z104" i="3"/>
  <c r="AA104" i="3"/>
  <c r="AB104" i="3"/>
  <c r="AC104" i="3"/>
  <c r="T105" i="3"/>
  <c r="U105" i="3"/>
  <c r="V105" i="3"/>
  <c r="W105" i="3"/>
  <c r="X105" i="3"/>
  <c r="Y105" i="3"/>
  <c r="Z105" i="3"/>
  <c r="AA105" i="3"/>
  <c r="AB105" i="3"/>
  <c r="AC105" i="3"/>
  <c r="T106" i="3"/>
  <c r="U106" i="3"/>
  <c r="V106" i="3"/>
  <c r="W106" i="3"/>
  <c r="X106" i="3"/>
  <c r="Y106" i="3"/>
  <c r="Z106" i="3"/>
  <c r="AA106" i="3"/>
  <c r="AB106" i="3"/>
  <c r="AC106" i="3"/>
  <c r="T107" i="3"/>
  <c r="U107" i="3"/>
  <c r="V107" i="3"/>
  <c r="W107" i="3"/>
  <c r="X107" i="3"/>
  <c r="Y107" i="3"/>
  <c r="Z107" i="3"/>
  <c r="AA107" i="3"/>
  <c r="AB107" i="3"/>
  <c r="AC107" i="3"/>
  <c r="T108" i="3"/>
  <c r="U108" i="3"/>
  <c r="V108" i="3"/>
  <c r="W108" i="3"/>
  <c r="X108" i="3"/>
  <c r="Y108" i="3"/>
  <c r="Z108" i="3"/>
  <c r="AA108" i="3"/>
  <c r="AB108" i="3"/>
  <c r="AC108" i="3"/>
  <c r="T109" i="3"/>
  <c r="U109" i="3"/>
  <c r="V109" i="3"/>
  <c r="W109" i="3"/>
  <c r="X109" i="3"/>
  <c r="Y109" i="3"/>
  <c r="Z109" i="3"/>
  <c r="AA109" i="3"/>
  <c r="AB109" i="3"/>
  <c r="AC109" i="3"/>
  <c r="T110" i="3"/>
  <c r="U110" i="3"/>
  <c r="V110" i="3"/>
  <c r="W110" i="3"/>
  <c r="X110" i="3"/>
  <c r="Y110" i="3"/>
  <c r="Z110" i="3"/>
  <c r="AA110" i="3"/>
  <c r="AB110" i="3"/>
  <c r="AC110" i="3"/>
  <c r="T111" i="3"/>
  <c r="U111" i="3"/>
  <c r="V111" i="3"/>
  <c r="W111" i="3"/>
  <c r="X111" i="3"/>
  <c r="Y111" i="3"/>
  <c r="Z111" i="3"/>
  <c r="AA111" i="3"/>
  <c r="AB111" i="3"/>
  <c r="AC111" i="3"/>
  <c r="T112" i="3"/>
  <c r="U112" i="3"/>
  <c r="V112" i="3"/>
  <c r="W112" i="3"/>
  <c r="X112" i="3"/>
  <c r="Y112" i="3"/>
  <c r="Z112" i="3"/>
  <c r="AA112" i="3"/>
  <c r="AB112" i="3"/>
  <c r="AC112" i="3"/>
  <c r="T113" i="3"/>
  <c r="U113" i="3"/>
  <c r="V113" i="3"/>
  <c r="W113" i="3"/>
  <c r="X113" i="3"/>
  <c r="Y113" i="3"/>
  <c r="Z113" i="3"/>
  <c r="AA113" i="3"/>
  <c r="AB113" i="3"/>
  <c r="AC113" i="3"/>
  <c r="T114" i="3"/>
  <c r="U114" i="3"/>
  <c r="V114" i="3"/>
  <c r="W114" i="3"/>
  <c r="X114" i="3"/>
  <c r="Y114" i="3"/>
  <c r="Z114" i="3"/>
  <c r="AA114" i="3"/>
  <c r="AB114" i="3"/>
  <c r="AC114" i="3"/>
  <c r="T115" i="3"/>
  <c r="U115" i="3"/>
  <c r="V115" i="3"/>
  <c r="W115" i="3"/>
  <c r="X115" i="3"/>
  <c r="Y115" i="3"/>
  <c r="Z115" i="3"/>
  <c r="AA115" i="3"/>
  <c r="AB115" i="3"/>
  <c r="AC115" i="3"/>
  <c r="T116" i="3"/>
  <c r="U116" i="3"/>
  <c r="V116" i="3"/>
  <c r="W116" i="3"/>
  <c r="X116" i="3"/>
  <c r="Y116" i="3"/>
  <c r="Z116" i="3"/>
  <c r="AA116" i="3"/>
  <c r="AB116" i="3"/>
  <c r="AC116" i="3"/>
  <c r="T117" i="3"/>
  <c r="U117" i="3"/>
  <c r="V117" i="3"/>
  <c r="W117" i="3"/>
  <c r="X117" i="3"/>
  <c r="Y117" i="3"/>
  <c r="Z117" i="3"/>
  <c r="AA117" i="3"/>
  <c r="AB117" i="3"/>
  <c r="AC117" i="3"/>
  <c r="T118" i="3"/>
  <c r="U118" i="3"/>
  <c r="V118" i="3"/>
  <c r="W118" i="3"/>
  <c r="X118" i="3"/>
  <c r="Y118" i="3"/>
  <c r="Z118" i="3"/>
  <c r="AA118" i="3"/>
  <c r="AB118" i="3"/>
  <c r="AC118" i="3"/>
  <c r="T119" i="3"/>
  <c r="U119" i="3"/>
  <c r="V119" i="3"/>
  <c r="W119" i="3"/>
  <c r="X119" i="3"/>
  <c r="Y119" i="3"/>
  <c r="Z119" i="3"/>
  <c r="AA119" i="3"/>
  <c r="AB119" i="3"/>
  <c r="AC119" i="3"/>
  <c r="T120" i="3"/>
  <c r="U120" i="3"/>
  <c r="V120" i="3"/>
  <c r="W120" i="3"/>
  <c r="X120" i="3"/>
  <c r="Y120" i="3"/>
  <c r="Z120" i="3"/>
  <c r="AA120" i="3"/>
  <c r="AB120" i="3"/>
  <c r="AC120" i="3"/>
  <c r="T121" i="3"/>
  <c r="U121" i="3"/>
  <c r="V121" i="3"/>
  <c r="W121" i="3"/>
  <c r="X121" i="3"/>
  <c r="Y121" i="3"/>
  <c r="Z121" i="3"/>
  <c r="AA121" i="3"/>
  <c r="AB121" i="3"/>
  <c r="AC121" i="3"/>
  <c r="T122" i="3"/>
  <c r="U122" i="3"/>
  <c r="V122" i="3"/>
  <c r="W122" i="3"/>
  <c r="X122" i="3"/>
  <c r="Y122" i="3"/>
  <c r="Z122" i="3"/>
  <c r="AA122" i="3"/>
  <c r="AB122" i="3"/>
  <c r="AC122" i="3"/>
  <c r="T123" i="3"/>
  <c r="U123" i="3"/>
  <c r="V123" i="3"/>
  <c r="W123" i="3"/>
  <c r="X123" i="3"/>
  <c r="Y123" i="3"/>
  <c r="Z123" i="3"/>
  <c r="AA123" i="3"/>
  <c r="AB123" i="3"/>
  <c r="AC123" i="3"/>
  <c r="T124" i="3"/>
  <c r="U124" i="3"/>
  <c r="V124" i="3"/>
  <c r="W124" i="3"/>
  <c r="X124" i="3"/>
  <c r="Y124" i="3"/>
  <c r="Z124" i="3"/>
  <c r="AA124" i="3"/>
  <c r="AB124" i="3"/>
  <c r="AC124" i="3"/>
  <c r="T125" i="3"/>
  <c r="U125" i="3"/>
  <c r="V125" i="3"/>
  <c r="W125" i="3"/>
  <c r="X125" i="3"/>
  <c r="Y125" i="3"/>
  <c r="Z125" i="3"/>
  <c r="AA125" i="3"/>
  <c r="AB125" i="3"/>
  <c r="AC125" i="3"/>
  <c r="T126" i="3"/>
  <c r="U126" i="3"/>
  <c r="V126" i="3"/>
  <c r="W126" i="3"/>
  <c r="X126" i="3"/>
  <c r="Y126" i="3"/>
  <c r="Z126" i="3"/>
  <c r="AA126" i="3"/>
  <c r="AB126" i="3"/>
  <c r="AC126" i="3"/>
  <c r="T127" i="3"/>
  <c r="U127" i="3"/>
  <c r="V127" i="3"/>
  <c r="W127" i="3"/>
  <c r="X127" i="3"/>
  <c r="Y127" i="3"/>
  <c r="Z127" i="3"/>
  <c r="AA127" i="3"/>
  <c r="AB127" i="3"/>
  <c r="AC127" i="3"/>
  <c r="T128" i="3"/>
  <c r="U128" i="3"/>
  <c r="V128" i="3"/>
  <c r="W128" i="3"/>
  <c r="X128" i="3"/>
  <c r="Y128" i="3"/>
  <c r="Z128" i="3"/>
  <c r="AA128" i="3"/>
  <c r="AB128" i="3"/>
  <c r="AC128" i="3"/>
  <c r="T129" i="3"/>
  <c r="U129" i="3"/>
  <c r="V129" i="3"/>
  <c r="W129" i="3"/>
  <c r="X129" i="3"/>
  <c r="Y129" i="3"/>
  <c r="Z129" i="3"/>
  <c r="AA129" i="3"/>
  <c r="AB129" i="3"/>
  <c r="AC129" i="3"/>
  <c r="T130" i="3"/>
  <c r="U130" i="3"/>
  <c r="V130" i="3"/>
  <c r="W130" i="3"/>
  <c r="X130" i="3"/>
  <c r="Y130" i="3"/>
  <c r="Z130" i="3"/>
  <c r="AA130" i="3"/>
  <c r="AB130" i="3"/>
  <c r="AC130" i="3"/>
  <c r="T131" i="3"/>
  <c r="U131" i="3"/>
  <c r="V131" i="3"/>
  <c r="W131" i="3"/>
  <c r="X131" i="3"/>
  <c r="Y131" i="3"/>
  <c r="Z131" i="3"/>
  <c r="AA131" i="3"/>
  <c r="AB131" i="3"/>
  <c r="AC131" i="3"/>
  <c r="T132" i="3"/>
  <c r="U132" i="3"/>
  <c r="V132" i="3"/>
  <c r="W132" i="3"/>
  <c r="X132" i="3"/>
  <c r="Y132" i="3"/>
  <c r="Z132" i="3"/>
  <c r="AA132" i="3"/>
  <c r="AB132" i="3"/>
  <c r="AC132" i="3"/>
  <c r="T133" i="3"/>
  <c r="U133" i="3"/>
  <c r="V133" i="3"/>
  <c r="W133" i="3"/>
  <c r="X133" i="3"/>
  <c r="Y133" i="3"/>
  <c r="Z133" i="3"/>
  <c r="AA133" i="3"/>
  <c r="AB133" i="3"/>
  <c r="AC133" i="3"/>
  <c r="T134" i="3"/>
  <c r="U134" i="3"/>
  <c r="V134" i="3"/>
  <c r="W134" i="3"/>
  <c r="X134" i="3"/>
  <c r="Y134" i="3"/>
  <c r="Z134" i="3"/>
  <c r="AA134" i="3"/>
  <c r="AB134" i="3"/>
  <c r="AC134" i="3"/>
  <c r="T135" i="3"/>
  <c r="U135" i="3"/>
  <c r="V135" i="3"/>
  <c r="W135" i="3"/>
  <c r="X135" i="3"/>
  <c r="Y135" i="3"/>
  <c r="Z135" i="3"/>
  <c r="AA135" i="3"/>
  <c r="AB135" i="3"/>
  <c r="AC135" i="3"/>
  <c r="T136" i="3"/>
  <c r="U136" i="3"/>
  <c r="V136" i="3"/>
  <c r="W136" i="3"/>
  <c r="X136" i="3"/>
  <c r="Y136" i="3"/>
  <c r="Z136" i="3"/>
  <c r="AA136" i="3"/>
  <c r="AB136" i="3"/>
  <c r="AC136" i="3"/>
  <c r="T137" i="3"/>
  <c r="U137" i="3"/>
  <c r="V137" i="3"/>
  <c r="W137" i="3"/>
  <c r="X137" i="3"/>
  <c r="Y137" i="3"/>
  <c r="Z137" i="3"/>
  <c r="AA137" i="3"/>
  <c r="AB137" i="3"/>
  <c r="AC137" i="3"/>
  <c r="T138" i="3"/>
  <c r="U138" i="3"/>
  <c r="V138" i="3"/>
  <c r="W138" i="3"/>
  <c r="X138" i="3"/>
  <c r="Y138" i="3"/>
  <c r="Z138" i="3"/>
  <c r="AA138" i="3"/>
  <c r="AB138" i="3"/>
  <c r="AC138" i="3"/>
  <c r="T139" i="3"/>
  <c r="U139" i="3"/>
  <c r="V139" i="3"/>
  <c r="W139" i="3"/>
  <c r="X139" i="3"/>
  <c r="Y139" i="3"/>
  <c r="Z139" i="3"/>
  <c r="AA139" i="3"/>
  <c r="AB139" i="3"/>
  <c r="AC139" i="3"/>
  <c r="T140" i="3"/>
  <c r="U140" i="3"/>
  <c r="V140" i="3"/>
  <c r="W140" i="3"/>
  <c r="X140" i="3"/>
  <c r="Y140" i="3"/>
  <c r="Z140" i="3"/>
  <c r="AA140" i="3"/>
  <c r="AB140" i="3"/>
  <c r="AC140" i="3"/>
  <c r="T141" i="3"/>
  <c r="U141" i="3"/>
  <c r="V141" i="3"/>
  <c r="W141" i="3"/>
  <c r="X141" i="3"/>
  <c r="Y141" i="3"/>
  <c r="Z141" i="3"/>
  <c r="AA141" i="3"/>
  <c r="AB141" i="3"/>
  <c r="AC141" i="3"/>
  <c r="T142" i="3"/>
  <c r="U142" i="3"/>
  <c r="V142" i="3"/>
  <c r="W142" i="3"/>
  <c r="X142" i="3"/>
  <c r="Y142" i="3"/>
  <c r="Z142" i="3"/>
  <c r="AA142" i="3"/>
  <c r="AB142" i="3"/>
  <c r="AC142" i="3"/>
  <c r="T143" i="3"/>
  <c r="U143" i="3"/>
  <c r="V143" i="3"/>
  <c r="W143" i="3"/>
  <c r="X143" i="3"/>
  <c r="Y143" i="3"/>
  <c r="Z143" i="3"/>
  <c r="AA143" i="3"/>
  <c r="AB143" i="3"/>
  <c r="AC143" i="3"/>
  <c r="T144" i="3"/>
  <c r="U144" i="3"/>
  <c r="V144" i="3"/>
  <c r="W144" i="3"/>
  <c r="X144" i="3"/>
  <c r="Y144" i="3"/>
  <c r="Z144" i="3"/>
  <c r="AA144" i="3"/>
  <c r="AB144" i="3"/>
  <c r="AC144" i="3"/>
  <c r="T145" i="3"/>
  <c r="U145" i="3"/>
  <c r="V145" i="3"/>
  <c r="W145" i="3"/>
  <c r="X145" i="3"/>
  <c r="Y145" i="3"/>
  <c r="Z145" i="3"/>
  <c r="AA145" i="3"/>
  <c r="AB145" i="3"/>
  <c r="AC145" i="3"/>
  <c r="T146" i="3"/>
  <c r="U146" i="3"/>
  <c r="V146" i="3"/>
  <c r="W146" i="3"/>
  <c r="X146" i="3"/>
  <c r="Y146" i="3"/>
  <c r="Z146" i="3"/>
  <c r="AA146" i="3"/>
  <c r="AB146" i="3"/>
  <c r="AC146" i="3"/>
  <c r="T147" i="3"/>
  <c r="U147" i="3"/>
  <c r="V147" i="3"/>
  <c r="W147" i="3"/>
  <c r="X147" i="3"/>
  <c r="Y147" i="3"/>
  <c r="Z147" i="3"/>
  <c r="AA147" i="3"/>
  <c r="AB147" i="3"/>
  <c r="AC147" i="3"/>
  <c r="T148" i="3"/>
  <c r="U148" i="3"/>
  <c r="V148" i="3"/>
  <c r="W148" i="3"/>
  <c r="X148" i="3"/>
  <c r="Y148" i="3"/>
  <c r="Z148" i="3"/>
  <c r="AA148" i="3"/>
  <c r="AB148" i="3"/>
  <c r="AC148" i="3"/>
  <c r="T149" i="3"/>
  <c r="U149" i="3"/>
  <c r="V149" i="3"/>
  <c r="W149" i="3"/>
  <c r="X149" i="3"/>
  <c r="Y149" i="3"/>
  <c r="Z149" i="3"/>
  <c r="AA149" i="3"/>
  <c r="AB149" i="3"/>
  <c r="AC149" i="3"/>
  <c r="T150" i="3"/>
  <c r="U150" i="3"/>
  <c r="V150" i="3"/>
  <c r="W150" i="3"/>
  <c r="X150" i="3"/>
  <c r="Y150" i="3"/>
  <c r="Z150" i="3"/>
  <c r="AA150" i="3"/>
  <c r="AB150" i="3"/>
  <c r="AC150" i="3"/>
  <c r="T151" i="3"/>
  <c r="U151" i="3"/>
  <c r="V151" i="3"/>
  <c r="W151" i="3"/>
  <c r="X151" i="3"/>
  <c r="Y151" i="3"/>
  <c r="Z151" i="3"/>
  <c r="AA151" i="3"/>
  <c r="AB151" i="3"/>
  <c r="AC151" i="3"/>
  <c r="T152" i="3"/>
  <c r="U152" i="3"/>
  <c r="V152" i="3"/>
  <c r="W152" i="3"/>
  <c r="X152" i="3"/>
  <c r="Y152" i="3"/>
  <c r="Z152" i="3"/>
  <c r="AA152" i="3"/>
  <c r="AB152" i="3"/>
  <c r="AC152" i="3"/>
  <c r="T153" i="3"/>
  <c r="U153" i="3"/>
  <c r="V153" i="3"/>
  <c r="W153" i="3"/>
  <c r="X153" i="3"/>
  <c r="Y153" i="3"/>
  <c r="Z153" i="3"/>
  <c r="AA153" i="3"/>
  <c r="AB153" i="3"/>
  <c r="AC153" i="3"/>
  <c r="T154" i="3"/>
  <c r="U154" i="3"/>
  <c r="V154" i="3"/>
  <c r="W154" i="3"/>
  <c r="X154" i="3"/>
  <c r="Y154" i="3"/>
  <c r="Z154" i="3"/>
  <c r="AA154" i="3"/>
  <c r="AB154" i="3"/>
  <c r="AC154" i="3"/>
  <c r="T155" i="3"/>
  <c r="U155" i="3"/>
  <c r="V155" i="3"/>
  <c r="W155" i="3"/>
  <c r="X155" i="3"/>
  <c r="Y155" i="3"/>
  <c r="Z155" i="3"/>
  <c r="AA155" i="3"/>
  <c r="AB155" i="3"/>
  <c r="AC155" i="3"/>
  <c r="T156" i="3"/>
  <c r="U156" i="3"/>
  <c r="V156" i="3"/>
  <c r="W156" i="3"/>
  <c r="X156" i="3"/>
  <c r="Y156" i="3"/>
  <c r="Z156" i="3"/>
  <c r="AA156" i="3"/>
  <c r="AB156" i="3"/>
  <c r="AC156" i="3"/>
  <c r="T157" i="3"/>
  <c r="U157" i="3"/>
  <c r="V157" i="3"/>
  <c r="W157" i="3"/>
  <c r="X157" i="3"/>
  <c r="Y157" i="3"/>
  <c r="Z157" i="3"/>
  <c r="AA157" i="3"/>
  <c r="AB157" i="3"/>
  <c r="AC157" i="3"/>
  <c r="T158" i="3"/>
  <c r="U158" i="3"/>
  <c r="V158" i="3"/>
  <c r="W158" i="3"/>
  <c r="X158" i="3"/>
  <c r="Y158" i="3"/>
  <c r="Z158" i="3"/>
  <c r="AA158" i="3"/>
  <c r="AB158" i="3"/>
  <c r="AC158" i="3"/>
  <c r="T159" i="3"/>
  <c r="U159" i="3"/>
  <c r="V159" i="3"/>
  <c r="W159" i="3"/>
  <c r="X159" i="3"/>
  <c r="Y159" i="3"/>
  <c r="Z159" i="3"/>
  <c r="AA159" i="3"/>
  <c r="AB159" i="3"/>
  <c r="AC159" i="3"/>
  <c r="T160" i="3"/>
  <c r="U160" i="3"/>
  <c r="V160" i="3"/>
  <c r="W160" i="3"/>
  <c r="X160" i="3"/>
  <c r="Y160" i="3"/>
  <c r="Z160" i="3"/>
  <c r="AA160" i="3"/>
  <c r="AB160" i="3"/>
  <c r="AC160" i="3"/>
  <c r="T161" i="3"/>
  <c r="U161" i="3"/>
  <c r="V161" i="3"/>
  <c r="W161" i="3"/>
  <c r="X161" i="3"/>
  <c r="Y161" i="3"/>
  <c r="Z161" i="3"/>
  <c r="AA161" i="3"/>
  <c r="AB161" i="3"/>
  <c r="AC161" i="3"/>
  <c r="T162" i="3"/>
  <c r="U162" i="3"/>
  <c r="V162" i="3"/>
  <c r="W162" i="3"/>
  <c r="X162" i="3"/>
  <c r="Y162" i="3"/>
  <c r="Z162" i="3"/>
  <c r="AA162" i="3"/>
  <c r="AB162" i="3"/>
  <c r="AC162" i="3"/>
  <c r="T163" i="3"/>
  <c r="U163" i="3"/>
  <c r="V163" i="3"/>
  <c r="W163" i="3"/>
  <c r="X163" i="3"/>
  <c r="Y163" i="3"/>
  <c r="Z163" i="3"/>
  <c r="AA163" i="3"/>
  <c r="AB163" i="3"/>
  <c r="AC163" i="3"/>
  <c r="T164" i="3"/>
  <c r="U164" i="3"/>
  <c r="V164" i="3"/>
  <c r="W164" i="3"/>
  <c r="X164" i="3"/>
  <c r="Y164" i="3"/>
  <c r="Z164" i="3"/>
  <c r="AA164" i="3"/>
  <c r="AB164" i="3"/>
  <c r="AC164" i="3"/>
  <c r="T165" i="3"/>
  <c r="U165" i="3"/>
  <c r="V165" i="3"/>
  <c r="W165" i="3"/>
  <c r="X165" i="3"/>
  <c r="Y165" i="3"/>
  <c r="Z165" i="3"/>
  <c r="AA165" i="3"/>
  <c r="AB165" i="3"/>
  <c r="AC165" i="3"/>
  <c r="T166" i="3"/>
  <c r="U166" i="3"/>
  <c r="V166" i="3"/>
  <c r="W166" i="3"/>
  <c r="X166" i="3"/>
  <c r="Y166" i="3"/>
  <c r="Z166" i="3"/>
  <c r="AA166" i="3"/>
  <c r="AB166" i="3"/>
  <c r="AC166" i="3"/>
  <c r="T167" i="3"/>
  <c r="U167" i="3"/>
  <c r="V167" i="3"/>
  <c r="W167" i="3"/>
  <c r="X167" i="3"/>
  <c r="Y167" i="3"/>
  <c r="Z167" i="3"/>
  <c r="AA167" i="3"/>
  <c r="AB167" i="3"/>
  <c r="AC167" i="3"/>
  <c r="T168" i="3"/>
  <c r="U168" i="3"/>
  <c r="V168" i="3"/>
  <c r="W168" i="3"/>
  <c r="X168" i="3"/>
  <c r="Y168" i="3"/>
  <c r="Z168" i="3"/>
  <c r="AA168" i="3"/>
  <c r="AB168" i="3"/>
  <c r="AC168" i="3"/>
  <c r="T169" i="3"/>
  <c r="U169" i="3"/>
  <c r="V169" i="3"/>
  <c r="W169" i="3"/>
  <c r="X169" i="3"/>
  <c r="Y169" i="3"/>
  <c r="Z169" i="3"/>
  <c r="AA169" i="3"/>
  <c r="AB169" i="3"/>
  <c r="AC169" i="3"/>
  <c r="T170" i="3"/>
  <c r="U170" i="3"/>
  <c r="V170" i="3"/>
  <c r="W170" i="3"/>
  <c r="X170" i="3"/>
  <c r="Y170" i="3"/>
  <c r="Z170" i="3"/>
  <c r="AA170" i="3"/>
  <c r="AB170" i="3"/>
  <c r="AC170" i="3"/>
  <c r="T171" i="3"/>
  <c r="U171" i="3"/>
  <c r="V171" i="3"/>
  <c r="W171" i="3"/>
  <c r="X171" i="3"/>
  <c r="Y171" i="3"/>
  <c r="Z171" i="3"/>
  <c r="AA171" i="3"/>
  <c r="AB171" i="3"/>
  <c r="AC171" i="3"/>
  <c r="T172" i="3"/>
  <c r="U172" i="3"/>
  <c r="V172" i="3"/>
  <c r="W172" i="3"/>
  <c r="X172" i="3"/>
  <c r="Y172" i="3"/>
  <c r="Z172" i="3"/>
  <c r="AA172" i="3"/>
  <c r="AB172" i="3"/>
  <c r="AC172" i="3"/>
  <c r="T173" i="3"/>
  <c r="U173" i="3"/>
  <c r="V173" i="3"/>
  <c r="W173" i="3"/>
  <c r="X173" i="3"/>
  <c r="Y173" i="3"/>
  <c r="Z173" i="3"/>
  <c r="AA173" i="3"/>
  <c r="AB173" i="3"/>
  <c r="AC173" i="3"/>
  <c r="T174" i="3"/>
  <c r="U174" i="3"/>
  <c r="V174" i="3"/>
  <c r="W174" i="3"/>
  <c r="X174" i="3"/>
  <c r="Y174" i="3"/>
  <c r="Z174" i="3"/>
  <c r="AA174" i="3"/>
  <c r="AB174" i="3"/>
  <c r="AC174" i="3"/>
  <c r="T175" i="3"/>
  <c r="U175" i="3"/>
  <c r="V175" i="3"/>
  <c r="W175" i="3"/>
  <c r="X175" i="3"/>
  <c r="Y175" i="3"/>
  <c r="Z175" i="3"/>
  <c r="AA175" i="3"/>
  <c r="AB175" i="3"/>
  <c r="AC175" i="3"/>
  <c r="T176" i="3"/>
  <c r="U176" i="3"/>
  <c r="V176" i="3"/>
  <c r="W176" i="3"/>
  <c r="X176" i="3"/>
  <c r="Y176" i="3"/>
  <c r="Z176" i="3"/>
  <c r="AA176" i="3"/>
  <c r="AB176" i="3"/>
  <c r="AC176" i="3"/>
  <c r="T177" i="3"/>
  <c r="U177" i="3"/>
  <c r="V177" i="3"/>
  <c r="W177" i="3"/>
  <c r="X177" i="3"/>
  <c r="Y177" i="3"/>
  <c r="Z177" i="3"/>
  <c r="AA177" i="3"/>
  <c r="AB177" i="3"/>
  <c r="AC177" i="3"/>
  <c r="T178" i="3"/>
  <c r="U178" i="3"/>
  <c r="V178" i="3"/>
  <c r="W178" i="3"/>
  <c r="X178" i="3"/>
  <c r="Y178" i="3"/>
  <c r="Z178" i="3"/>
  <c r="AA178" i="3"/>
  <c r="AB178" i="3"/>
  <c r="AC178" i="3"/>
  <c r="T179" i="3"/>
  <c r="U179" i="3"/>
  <c r="V179" i="3"/>
  <c r="W179" i="3"/>
  <c r="X179" i="3"/>
  <c r="Y179" i="3"/>
  <c r="Z179" i="3"/>
  <c r="AA179" i="3"/>
  <c r="AB179" i="3"/>
  <c r="AC179" i="3"/>
  <c r="T180" i="3"/>
  <c r="U180" i="3"/>
  <c r="V180" i="3"/>
  <c r="W180" i="3"/>
  <c r="X180" i="3"/>
  <c r="Y180" i="3"/>
  <c r="Z180" i="3"/>
  <c r="AA180" i="3"/>
  <c r="AB180" i="3"/>
  <c r="AC180" i="3"/>
  <c r="T181" i="3"/>
  <c r="U181" i="3"/>
  <c r="V181" i="3"/>
  <c r="W181" i="3"/>
  <c r="X181" i="3"/>
  <c r="Y181" i="3"/>
  <c r="Z181" i="3"/>
  <c r="AA181" i="3"/>
  <c r="AB181" i="3"/>
  <c r="AC181" i="3"/>
  <c r="T182" i="3"/>
  <c r="U182" i="3"/>
  <c r="V182" i="3"/>
  <c r="W182" i="3"/>
  <c r="X182" i="3"/>
  <c r="Y182" i="3"/>
  <c r="Z182" i="3"/>
  <c r="AA182" i="3"/>
  <c r="AB182" i="3"/>
  <c r="AC182" i="3"/>
  <c r="T183" i="3"/>
  <c r="U183" i="3"/>
  <c r="V183" i="3"/>
  <c r="W183" i="3"/>
  <c r="X183" i="3"/>
  <c r="Y183" i="3"/>
  <c r="Z183" i="3"/>
  <c r="AA183" i="3"/>
  <c r="AB183" i="3"/>
  <c r="AC183" i="3"/>
  <c r="T184" i="3"/>
  <c r="U184" i="3"/>
  <c r="V184" i="3"/>
  <c r="W184" i="3"/>
  <c r="X184" i="3"/>
  <c r="Y184" i="3"/>
  <c r="Z184" i="3"/>
  <c r="AA184" i="3"/>
  <c r="AB184" i="3"/>
  <c r="AC184" i="3"/>
  <c r="T185" i="3"/>
  <c r="U185" i="3"/>
  <c r="V185" i="3"/>
  <c r="W185" i="3"/>
  <c r="X185" i="3"/>
  <c r="Y185" i="3"/>
  <c r="Z185" i="3"/>
  <c r="AA185" i="3"/>
  <c r="AB185" i="3"/>
  <c r="AC185" i="3"/>
  <c r="T186" i="3"/>
  <c r="U186" i="3"/>
  <c r="V186" i="3"/>
  <c r="W186" i="3"/>
  <c r="X186" i="3"/>
  <c r="Y186" i="3"/>
  <c r="Z186" i="3"/>
  <c r="AA186" i="3"/>
  <c r="AB186" i="3"/>
  <c r="AC186" i="3"/>
  <c r="T187" i="3"/>
  <c r="U187" i="3"/>
  <c r="V187" i="3"/>
  <c r="W187" i="3"/>
  <c r="X187" i="3"/>
  <c r="Y187" i="3"/>
  <c r="Z187" i="3"/>
  <c r="AA187" i="3"/>
  <c r="AB187" i="3"/>
  <c r="AC187" i="3"/>
  <c r="T188" i="3"/>
  <c r="U188" i="3"/>
  <c r="V188" i="3"/>
  <c r="W188" i="3"/>
  <c r="X188" i="3"/>
  <c r="Y188" i="3"/>
  <c r="Z188" i="3"/>
  <c r="AA188" i="3"/>
  <c r="AB188" i="3"/>
  <c r="AC188" i="3"/>
  <c r="T189" i="3"/>
  <c r="U189" i="3"/>
  <c r="V189" i="3"/>
  <c r="W189" i="3"/>
  <c r="X189" i="3"/>
  <c r="Y189" i="3"/>
  <c r="Z189" i="3"/>
  <c r="AA189" i="3"/>
  <c r="AB189" i="3"/>
  <c r="AC189" i="3"/>
  <c r="T190" i="3"/>
  <c r="U190" i="3"/>
  <c r="V190" i="3"/>
  <c r="W190" i="3"/>
  <c r="X190" i="3"/>
  <c r="Y190" i="3"/>
  <c r="Z190" i="3"/>
  <c r="AA190" i="3"/>
  <c r="AB190" i="3"/>
  <c r="AC190" i="3"/>
  <c r="T191" i="3"/>
  <c r="U191" i="3"/>
  <c r="V191" i="3"/>
  <c r="W191" i="3"/>
  <c r="X191" i="3"/>
  <c r="Y191" i="3"/>
  <c r="Z191" i="3"/>
  <c r="AA191" i="3"/>
  <c r="AB191" i="3"/>
  <c r="AC191" i="3"/>
  <c r="T192" i="3"/>
  <c r="U192" i="3"/>
  <c r="V192" i="3"/>
  <c r="W192" i="3"/>
  <c r="X192" i="3"/>
  <c r="Y192" i="3"/>
  <c r="Z192" i="3"/>
  <c r="AA192" i="3"/>
  <c r="AB192" i="3"/>
  <c r="AC192" i="3"/>
  <c r="T193" i="3"/>
  <c r="U193" i="3"/>
  <c r="V193" i="3"/>
  <c r="W193" i="3"/>
  <c r="X193" i="3"/>
  <c r="Y193" i="3"/>
  <c r="Z193" i="3"/>
  <c r="AA193" i="3"/>
  <c r="AB193" i="3"/>
  <c r="AC193" i="3"/>
  <c r="T194" i="3"/>
  <c r="U194" i="3"/>
  <c r="V194" i="3"/>
  <c r="W194" i="3"/>
  <c r="X194" i="3"/>
  <c r="Y194" i="3"/>
  <c r="Z194" i="3"/>
  <c r="AA194" i="3"/>
  <c r="AB194" i="3"/>
  <c r="AC194" i="3"/>
  <c r="T195" i="3"/>
  <c r="U195" i="3"/>
  <c r="V195" i="3"/>
  <c r="W195" i="3"/>
  <c r="X195" i="3"/>
  <c r="Y195" i="3"/>
  <c r="Z195" i="3"/>
  <c r="AA195" i="3"/>
  <c r="AB195" i="3"/>
  <c r="AC195" i="3"/>
  <c r="T196" i="3"/>
  <c r="U196" i="3"/>
  <c r="V196" i="3"/>
  <c r="W196" i="3"/>
  <c r="X196" i="3"/>
  <c r="Y196" i="3"/>
  <c r="Z196" i="3"/>
  <c r="AA196" i="3"/>
  <c r="AB196" i="3"/>
  <c r="AC196" i="3"/>
  <c r="T197" i="3"/>
  <c r="U197" i="3"/>
  <c r="V197" i="3"/>
  <c r="W197" i="3"/>
  <c r="X197" i="3"/>
  <c r="Y197" i="3"/>
  <c r="Z197" i="3"/>
  <c r="AA197" i="3"/>
  <c r="AB197" i="3"/>
  <c r="AC197" i="3"/>
  <c r="T198" i="3"/>
  <c r="U198" i="3"/>
  <c r="V198" i="3"/>
  <c r="W198" i="3"/>
  <c r="X198" i="3"/>
  <c r="Y198" i="3"/>
  <c r="Z198" i="3"/>
  <c r="AA198" i="3"/>
  <c r="AB198" i="3"/>
  <c r="AC198" i="3"/>
  <c r="T199" i="3"/>
  <c r="U199" i="3"/>
  <c r="V199" i="3"/>
  <c r="W199" i="3"/>
  <c r="X199" i="3"/>
  <c r="Y199" i="3"/>
  <c r="Z199" i="3"/>
  <c r="AA199" i="3"/>
  <c r="AB199" i="3"/>
  <c r="AC199" i="3"/>
  <c r="T200" i="3"/>
  <c r="U200" i="3"/>
  <c r="V200" i="3"/>
  <c r="W200" i="3"/>
  <c r="X200" i="3"/>
  <c r="Y200" i="3"/>
  <c r="Z200" i="3"/>
  <c r="AA200" i="3"/>
  <c r="AB200" i="3"/>
  <c r="AC200" i="3"/>
  <c r="T201" i="3"/>
  <c r="U201" i="3"/>
  <c r="V201" i="3"/>
  <c r="W201" i="3"/>
  <c r="X201" i="3"/>
  <c r="Y201" i="3"/>
  <c r="Z201" i="3"/>
  <c r="AA201" i="3"/>
  <c r="AB201" i="3"/>
  <c r="AC201" i="3"/>
  <c r="T202" i="3"/>
  <c r="U202" i="3"/>
  <c r="V202" i="3"/>
  <c r="W202" i="3"/>
  <c r="X202" i="3"/>
  <c r="Y202" i="3"/>
  <c r="Z202" i="3"/>
  <c r="AA202" i="3"/>
  <c r="AB202" i="3"/>
  <c r="AC202" i="3"/>
  <c r="U3" i="3"/>
  <c r="V3" i="3"/>
  <c r="W3" i="3"/>
  <c r="X3" i="3"/>
  <c r="Y3" i="3"/>
  <c r="Z3" i="3"/>
  <c r="AA3" i="3"/>
  <c r="AB3" i="3"/>
  <c r="AC3" i="3"/>
  <c r="T3" i="3"/>
  <c r="O4" i="3"/>
  <c r="O5" i="3"/>
  <c r="O6" i="3"/>
  <c r="O7" i="3"/>
  <c r="O8" i="3"/>
  <c r="P3" i="3" s="1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3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N4" i="3"/>
  <c r="M4" i="3"/>
  <c r="N3" i="3"/>
  <c r="M3" i="3"/>
  <c r="Q3" i="3" l="1"/>
  <c r="R3" i="3" s="1"/>
</calcChain>
</file>

<file path=xl/connections.xml><?xml version="1.0" encoding="utf-8"?>
<connections xmlns="http://schemas.openxmlformats.org/spreadsheetml/2006/main">
  <connection id="1" name="pomiary" type="6" refreshedVersion="4" background="1" saveData="1">
    <textPr codePage="852" sourceFile="D:\Matura\2018 (czerwiec)\Dane\pomiary.txt" decimal="," thousands=" " semicolon="1">
      <textFields count="12"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omiary1" type="6" refreshedVersion="4" background="1" saveData="1">
    <textPr codePage="852" sourceFile="D:\Matura\2018 (czerwiec)\Dane\pomiary.txt" decimal="," thousands=" " semicolon="1">
      <textFields count="12"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<sst xmlns="http://schemas.openxmlformats.org/spreadsheetml/2006/main" count="469" uniqueCount="152">
  <si>
    <t>data</t>
  </si>
  <si>
    <t>godzina</t>
  </si>
  <si>
    <t>czujnik1</t>
  </si>
  <si>
    <t>czujnik2</t>
  </si>
  <si>
    <t>czujnik3</t>
  </si>
  <si>
    <t>czujnik4</t>
  </si>
  <si>
    <t>czujnik5</t>
  </si>
  <si>
    <t>czujnik6</t>
  </si>
  <si>
    <t>czujnik7</t>
  </si>
  <si>
    <t>czujnik8</t>
  </si>
  <si>
    <t>czujnik9</t>
  </si>
  <si>
    <t>czujnik10</t>
  </si>
  <si>
    <t>11:11</t>
  </si>
  <si>
    <t>07:00</t>
  </si>
  <si>
    <t>10:12</t>
  </si>
  <si>
    <t>00:08</t>
  </si>
  <si>
    <t>10:02</t>
  </si>
  <si>
    <t>03:11</t>
  </si>
  <si>
    <t>01:06</t>
  </si>
  <si>
    <t>03:02</t>
  </si>
  <si>
    <t>02:06</t>
  </si>
  <si>
    <t>05:04</t>
  </si>
  <si>
    <t>08:03</t>
  </si>
  <si>
    <t>06:07</t>
  </si>
  <si>
    <t>08:07</t>
  </si>
  <si>
    <t>00:02</t>
  </si>
  <si>
    <t>04:06</t>
  </si>
  <si>
    <t>07:02</t>
  </si>
  <si>
    <t>11:05</t>
  </si>
  <si>
    <t>05:03</t>
  </si>
  <si>
    <t>11:07</t>
  </si>
  <si>
    <t>00:00</t>
  </si>
  <si>
    <t>04:03</t>
  </si>
  <si>
    <t>08:09</t>
  </si>
  <si>
    <t>11:03</t>
  </si>
  <si>
    <t>12:04</t>
  </si>
  <si>
    <t>05:08</t>
  </si>
  <si>
    <t>00:12</t>
  </si>
  <si>
    <t>03:01</t>
  </si>
  <si>
    <t>12:10</t>
  </si>
  <si>
    <t>06:02</t>
  </si>
  <si>
    <t>03:07</t>
  </si>
  <si>
    <t>08:08</t>
  </si>
  <si>
    <t>09:05</t>
  </si>
  <si>
    <t>04:08</t>
  </si>
  <si>
    <t>07:09</t>
  </si>
  <si>
    <t>05:05</t>
  </si>
  <si>
    <t>09:08</t>
  </si>
  <si>
    <t>01:05</t>
  </si>
  <si>
    <t>10:04</t>
  </si>
  <si>
    <t>07:05</t>
  </si>
  <si>
    <t>00:03</t>
  </si>
  <si>
    <t>09:09</t>
  </si>
  <si>
    <t>11:01</t>
  </si>
  <si>
    <t>06:06</t>
  </si>
  <si>
    <t>02:01</t>
  </si>
  <si>
    <t>02:02</t>
  </si>
  <si>
    <t>10:07</t>
  </si>
  <si>
    <t>08:00</t>
  </si>
  <si>
    <t>11:10</t>
  </si>
  <si>
    <t>10:06</t>
  </si>
  <si>
    <t>03:06</t>
  </si>
  <si>
    <t>08:04</t>
  </si>
  <si>
    <t>05:06</t>
  </si>
  <si>
    <t>06:04</t>
  </si>
  <si>
    <t>05:12</t>
  </si>
  <si>
    <t>04:01</t>
  </si>
  <si>
    <t>07:08</t>
  </si>
  <si>
    <t>02:09</t>
  </si>
  <si>
    <t>10:05</t>
  </si>
  <si>
    <t>02:03</t>
  </si>
  <si>
    <t>10:03</t>
  </si>
  <si>
    <t>04:09</t>
  </si>
  <si>
    <t>11:00</t>
  </si>
  <si>
    <t>06:09</t>
  </si>
  <si>
    <t>11:04</t>
  </si>
  <si>
    <t>09:03</t>
  </si>
  <si>
    <t>04:05</t>
  </si>
  <si>
    <t>07:10</t>
  </si>
  <si>
    <t>09:04</t>
  </si>
  <si>
    <t>06:05</t>
  </si>
  <si>
    <t>08:12</t>
  </si>
  <si>
    <t>12:09</t>
  </si>
  <si>
    <t>05:11</t>
  </si>
  <si>
    <t>00:06</t>
  </si>
  <si>
    <t>02:05</t>
  </si>
  <si>
    <t>01:08</t>
  </si>
  <si>
    <t>00:04</t>
  </si>
  <si>
    <t>01:00</t>
  </si>
  <si>
    <t>01:07</t>
  </si>
  <si>
    <t>04:02</t>
  </si>
  <si>
    <t>04:11</t>
  </si>
  <si>
    <t>02:12</t>
  </si>
  <si>
    <t>09:11</t>
  </si>
  <si>
    <t>02:08</t>
  </si>
  <si>
    <t>10:08</t>
  </si>
  <si>
    <t>02:04</t>
  </si>
  <si>
    <t>03:03</t>
  </si>
  <si>
    <t>01:03</t>
  </si>
  <si>
    <t>10:01</t>
  </si>
  <si>
    <t>10:09</t>
  </si>
  <si>
    <t>00:05</t>
  </si>
  <si>
    <t>03:05</t>
  </si>
  <si>
    <t>06:03</t>
  </si>
  <si>
    <t>11:06</t>
  </si>
  <si>
    <t>00:09</t>
  </si>
  <si>
    <t>00:11</t>
  </si>
  <si>
    <t>05:10</t>
  </si>
  <si>
    <t>08:10</t>
  </si>
  <si>
    <t>11:09</t>
  </si>
  <si>
    <t>08:02</t>
  </si>
  <si>
    <t>08:06</t>
  </si>
  <si>
    <t>10:10</t>
  </si>
  <si>
    <t>07:01</t>
  </si>
  <si>
    <t>01:11</t>
  </si>
  <si>
    <t>05:07</t>
  </si>
  <si>
    <t>06:01</t>
  </si>
  <si>
    <t>01:09</t>
  </si>
  <si>
    <t>09:00</t>
  </si>
  <si>
    <t>03:10</t>
  </si>
  <si>
    <t>07:06</t>
  </si>
  <si>
    <t>11:02</t>
  </si>
  <si>
    <t>01:02</t>
  </si>
  <si>
    <t>09:02</t>
  </si>
  <si>
    <t>07:11</t>
  </si>
  <si>
    <t>04:04</t>
  </si>
  <si>
    <t>01:04</t>
  </si>
  <si>
    <t>Godzina</t>
  </si>
  <si>
    <t>Minuty</t>
  </si>
  <si>
    <t>&lt; 5 ; 12 &gt;</t>
  </si>
  <si>
    <t>5_1</t>
  </si>
  <si>
    <t>5_1_Suma</t>
  </si>
  <si>
    <t>5_1_Ile</t>
  </si>
  <si>
    <t>5_2</t>
  </si>
  <si>
    <t>Miesiąc</t>
  </si>
  <si>
    <t>Etykiety wierszy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</si>
  <si>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</si>
  <si>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</si>
  <si>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</si>
  <si>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</si>
  <si>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</si>
  <si>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</si>
  <si>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</si>
  <si>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</si>
  <si>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</si>
  <si>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</si>
  <si>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</si>
  <si>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</si>
  <si>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Suma końcowa</t>
  </si>
  <si>
    <t>Średnia z czujnik10</t>
  </si>
  <si>
    <t>(-10 , 15&gt;</t>
  </si>
  <si>
    <t>(15 , 20&gt;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</si>
</sst>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[5_Pomiary_temperatur.xlsx]5_3!Tabela przestawna1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Średnia temperatura w zależności od miesiaca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spPr>
          <a:gradFill rotWithShape="1">
            <a:gsLst>
              <a:gs pos="0">
                <a:schemeClr val="dk1">
                  <a:shade val="51000"/>
                  <a:satMod val="130000"/>
                </a:schemeClr>
              </a:gs>
              <a:gs pos="80000">
                <a:schemeClr val="dk1">
                  <a:shade val="93000"/>
                  <a:satMod val="130000"/>
                </a:schemeClr>
              </a:gs>
              <a:gs pos="100000">
                <a:schemeClr val="dk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'5_3'!$B$3</c:f>
              <c:strCache>
                <c:ptCount val="1"/>
                <c:pt idx="0">
                  <c:v>Suma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shade val="51000"/>
                    <a:satMod val="130000"/>
                  </a:schemeClr>
                </a:gs>
                <a:gs pos="80000">
                  <a:schemeClr val="dk1">
                    <a:shade val="93000"/>
                    <a:satMod val="130000"/>
                  </a:schemeClr>
                </a:gs>
                <a:gs pos="100000">
                  <a:schemeClr val="dk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'5_3'!$A$4:$A$16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'5_3'!$B$4:$B$16</c:f>
              <c:numCache>
                <c:formatCode>0.00</c:formatCode>
                <c:ptCount val="12"/>
                <c:pt idx="0">
                  <c:v>0.90857142857142859</c:v>
                </c:pt>
                <c:pt idx="1">
                  <c:v>0.1573333333333333</c:v>
                </c:pt>
                <c:pt idx="2">
                  <c:v>2.2973684210526319</c:v>
                </c:pt>
                <c:pt idx="3">
                  <c:v>12.842307692307694</c:v>
                </c:pt>
                <c:pt idx="4">
                  <c:v>13.564210526315788</c:v>
                </c:pt>
                <c:pt idx="5">
                  <c:v>14.542499999999997</c:v>
                </c:pt>
                <c:pt idx="6">
                  <c:v>22.222631578947368</c:v>
                </c:pt>
                <c:pt idx="7">
                  <c:v>22.228750000000002</c:v>
                </c:pt>
                <c:pt idx="8">
                  <c:v>16.025333333333332</c:v>
                </c:pt>
                <c:pt idx="9">
                  <c:v>15.032105263157895</c:v>
                </c:pt>
                <c:pt idx="10">
                  <c:v>15.53529411764706</c:v>
                </c:pt>
                <c:pt idx="11">
                  <c:v>0.64777777777777756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23232"/>
        <c:axId val="212058112"/>
      </c:barChart>
      <c:catAx>
        <c:axId val="13622323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>
                <a:shade val="95000"/>
                <a:satMod val="105000"/>
              </a:schemeClr>
            </a:solidFill>
            <a:prstDash val="solid"/>
          </a:ln>
          <a:effectLst/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058112"/>
        <c:crosses val="autoZero"/>
        <c:auto val="1"/>
        <c:lblAlgn val="ctr"/>
        <c:lblOffset val="100"/>
        <c:noMultiLvlLbl val="0"/>
      </c:catAx>
      <c:valAx>
        <c:axId val="212058112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136223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19050</xdr:rowOff>
    </xdr:from>
    <xdr:to>
      <xdr:col>14</xdr:col>
      <xdr:colOff>133350</xdr:colOff>
      <xdr:row>25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16.635107986112" createdVersion="4" refreshedVersion="4" minRefreshableVersion="3" recordCount="200">
  <cacheSource type="worksheet">
    <worksheetSource ref="L1:M201" sheet="INFO2"/>
  </cacheSource>
  <cacheFields count="2">
    <cacheField name="czujnik10" numFmtId="0">
      <sharedItems containsSemiMixedTypes="0" containsString="0" containsNumber="1" minValue="-7.39" maxValue="24.8"/>
    </cacheField>
    <cacheField name="Miesiąc" numFmtId="0">
      <sharedItems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4.53"/>
    <x v="0"/>
  </r>
  <r>
    <n v="0.03"/>
    <x v="0"/>
  </r>
  <r>
    <n v="-4.25"/>
    <x v="0"/>
  </r>
  <r>
    <n v="-2.96"/>
    <x v="0"/>
  </r>
  <r>
    <n v="-3.49"/>
    <x v="0"/>
  </r>
  <r>
    <n v="4.67"/>
    <x v="0"/>
  </r>
  <r>
    <n v="7.83"/>
    <x v="0"/>
  </r>
  <r>
    <n v="-2.82"/>
    <x v="1"/>
  </r>
  <r>
    <n v="7.35"/>
    <x v="1"/>
  </r>
  <r>
    <n v="-7.35"/>
    <x v="1"/>
  </r>
  <r>
    <n v="-6.66"/>
    <x v="1"/>
  </r>
  <r>
    <n v="-1.43"/>
    <x v="1"/>
  </r>
  <r>
    <n v="8.5299999999999994"/>
    <x v="1"/>
  </r>
  <r>
    <n v="0.5"/>
    <x v="1"/>
  </r>
  <r>
    <n v="-5.55"/>
    <x v="1"/>
  </r>
  <r>
    <n v="3.43"/>
    <x v="1"/>
  </r>
  <r>
    <n v="3.21"/>
    <x v="1"/>
  </r>
  <r>
    <n v="-3.25"/>
    <x v="1"/>
  </r>
  <r>
    <n v="8.69"/>
    <x v="1"/>
  </r>
  <r>
    <n v="-2.02"/>
    <x v="1"/>
  </r>
  <r>
    <n v="2.82"/>
    <x v="1"/>
  </r>
  <r>
    <n v="-3.09"/>
    <x v="1"/>
  </r>
  <r>
    <n v="-6.44"/>
    <x v="2"/>
  </r>
  <r>
    <n v="-2.61"/>
    <x v="2"/>
  </r>
  <r>
    <n v="8.8699999999999992"/>
    <x v="2"/>
  </r>
  <r>
    <n v="-1.1200000000000001"/>
    <x v="2"/>
  </r>
  <r>
    <n v="7.82"/>
    <x v="2"/>
  </r>
  <r>
    <n v="6.28"/>
    <x v="2"/>
  </r>
  <r>
    <n v="-2.5099999999999998"/>
    <x v="2"/>
  </r>
  <r>
    <n v="8.17"/>
    <x v="2"/>
  </r>
  <r>
    <n v="-7.39"/>
    <x v="2"/>
  </r>
  <r>
    <n v="8.25"/>
    <x v="2"/>
  </r>
  <r>
    <n v="2.69"/>
    <x v="2"/>
  </r>
  <r>
    <n v="-5.94"/>
    <x v="2"/>
  </r>
  <r>
    <n v="7.75"/>
    <x v="2"/>
  </r>
  <r>
    <n v="1.39"/>
    <x v="2"/>
  </r>
  <r>
    <n v="-4.67"/>
    <x v="2"/>
  </r>
  <r>
    <n v="7.28"/>
    <x v="2"/>
  </r>
  <r>
    <n v="7.99"/>
    <x v="2"/>
  </r>
  <r>
    <n v="6.48"/>
    <x v="2"/>
  </r>
  <r>
    <n v="1.36"/>
    <x v="2"/>
  </r>
  <r>
    <n v="13.78"/>
    <x v="3"/>
  </r>
  <r>
    <n v="14.21"/>
    <x v="3"/>
  </r>
  <r>
    <n v="12.9"/>
    <x v="3"/>
  </r>
  <r>
    <n v="12.1"/>
    <x v="3"/>
  </r>
  <r>
    <n v="10.08"/>
    <x v="3"/>
  </r>
  <r>
    <n v="13.6"/>
    <x v="3"/>
  </r>
  <r>
    <n v="13.03"/>
    <x v="3"/>
  </r>
  <r>
    <n v="13.14"/>
    <x v="3"/>
  </r>
  <r>
    <n v="12.33"/>
    <x v="3"/>
  </r>
  <r>
    <n v="14.16"/>
    <x v="3"/>
  </r>
  <r>
    <n v="12.8"/>
    <x v="3"/>
  </r>
  <r>
    <n v="11.15"/>
    <x v="3"/>
  </r>
  <r>
    <n v="13.67"/>
    <x v="3"/>
  </r>
  <r>
    <n v="15.37"/>
    <x v="4"/>
  </r>
  <r>
    <n v="12.52"/>
    <x v="4"/>
  </r>
  <r>
    <n v="15.58"/>
    <x v="4"/>
  </r>
  <r>
    <n v="10.47"/>
    <x v="4"/>
  </r>
  <r>
    <n v="11.93"/>
    <x v="4"/>
  </r>
  <r>
    <n v="15.53"/>
    <x v="4"/>
  </r>
  <r>
    <n v="13.61"/>
    <x v="4"/>
  </r>
  <r>
    <n v="10.97"/>
    <x v="4"/>
  </r>
  <r>
    <n v="11.55"/>
    <x v="4"/>
  </r>
  <r>
    <n v="13.95"/>
    <x v="4"/>
  </r>
  <r>
    <n v="10.54"/>
    <x v="4"/>
  </r>
  <r>
    <n v="13.55"/>
    <x v="4"/>
  </r>
  <r>
    <n v="15.42"/>
    <x v="4"/>
  </r>
  <r>
    <n v="15.34"/>
    <x v="4"/>
  </r>
  <r>
    <n v="15.72"/>
    <x v="4"/>
  </r>
  <r>
    <n v="14.15"/>
    <x v="4"/>
  </r>
  <r>
    <n v="14.67"/>
    <x v="4"/>
  </r>
  <r>
    <n v="11.17"/>
    <x v="4"/>
  </r>
  <r>
    <n v="15.68"/>
    <x v="4"/>
  </r>
  <r>
    <n v="19.329999999999998"/>
    <x v="5"/>
  </r>
  <r>
    <n v="12.94"/>
    <x v="5"/>
  </r>
  <r>
    <n v="12.24"/>
    <x v="5"/>
  </r>
  <r>
    <n v="18.690000000000001"/>
    <x v="5"/>
  </r>
  <r>
    <n v="13.19"/>
    <x v="5"/>
  </r>
  <r>
    <n v="15.91"/>
    <x v="5"/>
  </r>
  <r>
    <n v="11.46"/>
    <x v="5"/>
  </r>
  <r>
    <n v="16.47"/>
    <x v="5"/>
  </r>
  <r>
    <n v="10.26"/>
    <x v="5"/>
  </r>
  <r>
    <n v="14.58"/>
    <x v="5"/>
  </r>
  <r>
    <n v="12.66"/>
    <x v="5"/>
  </r>
  <r>
    <n v="15.76"/>
    <x v="5"/>
  </r>
  <r>
    <n v="14.23"/>
    <x v="5"/>
  </r>
  <r>
    <n v="19.73"/>
    <x v="5"/>
  </r>
  <r>
    <n v="17.22"/>
    <x v="5"/>
  </r>
  <r>
    <n v="12.5"/>
    <x v="5"/>
  </r>
  <r>
    <n v="12.04"/>
    <x v="5"/>
  </r>
  <r>
    <n v="12.04"/>
    <x v="5"/>
  </r>
  <r>
    <n v="15.9"/>
    <x v="5"/>
  </r>
  <r>
    <n v="13.54"/>
    <x v="5"/>
  </r>
  <r>
    <n v="14.5"/>
    <x v="5"/>
  </r>
  <r>
    <n v="13.96"/>
    <x v="5"/>
  </r>
  <r>
    <n v="11.35"/>
    <x v="5"/>
  </r>
  <r>
    <n v="18.52"/>
    <x v="5"/>
  </r>
  <r>
    <n v="21.31"/>
    <x v="6"/>
  </r>
  <r>
    <n v="23.87"/>
    <x v="6"/>
  </r>
  <r>
    <n v="23.77"/>
    <x v="6"/>
  </r>
  <r>
    <n v="21.13"/>
    <x v="6"/>
  </r>
  <r>
    <n v="20.04"/>
    <x v="6"/>
  </r>
  <r>
    <n v="20.5"/>
    <x v="6"/>
  </r>
  <r>
    <n v="20.49"/>
    <x v="6"/>
  </r>
  <r>
    <n v="22.53"/>
    <x v="6"/>
  </r>
  <r>
    <n v="22.54"/>
    <x v="6"/>
  </r>
  <r>
    <n v="23.03"/>
    <x v="6"/>
  </r>
  <r>
    <n v="24.8"/>
    <x v="6"/>
  </r>
  <r>
    <n v="21.42"/>
    <x v="6"/>
  </r>
  <r>
    <n v="22.32"/>
    <x v="6"/>
  </r>
  <r>
    <n v="22.3"/>
    <x v="6"/>
  </r>
  <r>
    <n v="22.02"/>
    <x v="6"/>
  </r>
  <r>
    <n v="24.51"/>
    <x v="6"/>
  </r>
  <r>
    <n v="21.9"/>
    <x v="6"/>
  </r>
  <r>
    <n v="22.09"/>
    <x v="6"/>
  </r>
  <r>
    <n v="21.66"/>
    <x v="6"/>
  </r>
  <r>
    <n v="20.73"/>
    <x v="7"/>
  </r>
  <r>
    <n v="21.93"/>
    <x v="7"/>
  </r>
  <r>
    <n v="23.53"/>
    <x v="7"/>
  </r>
  <r>
    <n v="23.21"/>
    <x v="7"/>
  </r>
  <r>
    <n v="20.98"/>
    <x v="7"/>
  </r>
  <r>
    <n v="24.53"/>
    <x v="7"/>
  </r>
  <r>
    <n v="24.22"/>
    <x v="7"/>
  </r>
  <r>
    <n v="22.78"/>
    <x v="7"/>
  </r>
  <r>
    <n v="20.05"/>
    <x v="7"/>
  </r>
  <r>
    <n v="24.76"/>
    <x v="7"/>
  </r>
  <r>
    <n v="22.84"/>
    <x v="7"/>
  </r>
  <r>
    <n v="23.02"/>
    <x v="7"/>
  </r>
  <r>
    <n v="20.5"/>
    <x v="7"/>
  </r>
  <r>
    <n v="20.36"/>
    <x v="7"/>
  </r>
  <r>
    <n v="23.09"/>
    <x v="7"/>
  </r>
  <r>
    <n v="24.1"/>
    <x v="7"/>
  </r>
  <r>
    <n v="20.99"/>
    <x v="7"/>
  </r>
  <r>
    <n v="20.260000000000002"/>
    <x v="7"/>
  </r>
  <r>
    <n v="20.71"/>
    <x v="7"/>
  </r>
  <r>
    <n v="23.78"/>
    <x v="7"/>
  </r>
  <r>
    <n v="22.48"/>
    <x v="7"/>
  </r>
  <r>
    <n v="21.43"/>
    <x v="7"/>
  </r>
  <r>
    <n v="20.8"/>
    <x v="7"/>
  </r>
  <r>
    <n v="22.41"/>
    <x v="7"/>
  </r>
  <r>
    <n v="14.37"/>
    <x v="8"/>
  </r>
  <r>
    <n v="15.82"/>
    <x v="8"/>
  </r>
  <r>
    <n v="11.12"/>
    <x v="8"/>
  </r>
  <r>
    <n v="17.64"/>
    <x v="8"/>
  </r>
  <r>
    <n v="19.510000000000002"/>
    <x v="8"/>
  </r>
  <r>
    <n v="16.04"/>
    <x v="8"/>
  </r>
  <r>
    <n v="19.96"/>
    <x v="8"/>
  </r>
  <r>
    <n v="10.44"/>
    <x v="8"/>
  </r>
  <r>
    <n v="17.690000000000001"/>
    <x v="8"/>
  </r>
  <r>
    <n v="16.95"/>
    <x v="8"/>
  </r>
  <r>
    <n v="16.170000000000002"/>
    <x v="8"/>
  </r>
  <r>
    <n v="18.489999999999998"/>
    <x v="8"/>
  </r>
  <r>
    <n v="15.46"/>
    <x v="8"/>
  </r>
  <r>
    <n v="15.46"/>
    <x v="8"/>
  </r>
  <r>
    <n v="15.26"/>
    <x v="8"/>
  </r>
  <r>
    <n v="12.42"/>
    <x v="9"/>
  </r>
  <r>
    <n v="19.149999999999999"/>
    <x v="9"/>
  </r>
  <r>
    <n v="10.17"/>
    <x v="9"/>
  </r>
  <r>
    <n v="11.72"/>
    <x v="9"/>
  </r>
  <r>
    <n v="11.75"/>
    <x v="9"/>
  </r>
  <r>
    <n v="15.91"/>
    <x v="9"/>
  </r>
  <r>
    <n v="17.760000000000002"/>
    <x v="9"/>
  </r>
  <r>
    <n v="13.87"/>
    <x v="9"/>
  </r>
  <r>
    <n v="13.27"/>
    <x v="9"/>
  </r>
  <r>
    <n v="18.22"/>
    <x v="9"/>
  </r>
  <r>
    <n v="12.67"/>
    <x v="9"/>
  </r>
  <r>
    <n v="17.690000000000001"/>
    <x v="9"/>
  </r>
  <r>
    <n v="18.43"/>
    <x v="9"/>
  </r>
  <r>
    <n v="19.170000000000002"/>
    <x v="9"/>
  </r>
  <r>
    <n v="13.87"/>
    <x v="9"/>
  </r>
  <r>
    <n v="13.57"/>
    <x v="9"/>
  </r>
  <r>
    <n v="11.08"/>
    <x v="9"/>
  </r>
  <r>
    <n v="16.52"/>
    <x v="9"/>
  </r>
  <r>
    <n v="18.37"/>
    <x v="9"/>
  </r>
  <r>
    <n v="19.760000000000002"/>
    <x v="10"/>
  </r>
  <r>
    <n v="13.18"/>
    <x v="10"/>
  </r>
  <r>
    <n v="17.09"/>
    <x v="10"/>
  </r>
  <r>
    <n v="14.51"/>
    <x v="10"/>
  </r>
  <r>
    <n v="19.25"/>
    <x v="10"/>
  </r>
  <r>
    <n v="19.36"/>
    <x v="10"/>
  </r>
  <r>
    <n v="17.12"/>
    <x v="10"/>
  </r>
  <r>
    <n v="15.66"/>
    <x v="10"/>
  </r>
  <r>
    <n v="12.78"/>
    <x v="10"/>
  </r>
  <r>
    <n v="10.33"/>
    <x v="10"/>
  </r>
  <r>
    <n v="19.66"/>
    <x v="10"/>
  </r>
  <r>
    <n v="10.62"/>
    <x v="10"/>
  </r>
  <r>
    <n v="11.84"/>
    <x v="10"/>
  </r>
  <r>
    <n v="17.690000000000001"/>
    <x v="10"/>
  </r>
  <r>
    <n v="16.760000000000002"/>
    <x v="10"/>
  </r>
  <r>
    <n v="10.19"/>
    <x v="10"/>
  </r>
  <r>
    <n v="18.3"/>
    <x v="10"/>
  </r>
  <r>
    <n v="-0.74"/>
    <x v="11"/>
  </r>
  <r>
    <n v="-4.6100000000000003"/>
    <x v="11"/>
  </r>
  <r>
    <n v="-1.52"/>
    <x v="11"/>
  </r>
  <r>
    <n v="4.71"/>
    <x v="11"/>
  </r>
  <r>
    <n v="-5.82"/>
    <x v="11"/>
  </r>
  <r>
    <n v="0.14000000000000001"/>
    <x v="11"/>
  </r>
  <r>
    <n v="8.58"/>
    <x v="11"/>
  </r>
  <r>
    <n v="-0.95"/>
    <x v="11"/>
  </r>
  <r>
    <n v="6.0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2">
  <location ref="A3:B16" firstHeaderRow="1" firstDataRow="1" firstDataCol="1"/>
  <pivotFields count="2"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Średnia z czujnik10" fld="0" subtotal="average" baseField="1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miary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miary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2"/>
  <sheetViews>
    <sheetView workbookViewId="0">
      <selection activeCell="T1" sqref="T1"/>
    </sheetView>
  </sheetViews>
  <sheetFormatPr defaultRowHeight="15" x14ac:dyDescent="0.25"/>
  <cols>
    <col min="1" max="1" width="10.140625" bestFit="1" customWidth="1"/>
    <col min="2" max="2" width="7.85546875" bestFit="1" customWidth="1"/>
    <col min="3" max="11" width="8.140625" bestFit="1" customWidth="1"/>
    <col min="16" max="16" width="9.85546875" bestFit="1" customWidth="1"/>
  </cols>
  <sheetData>
    <row r="1" spans="1:29" x14ac:dyDescent="0.25">
      <c r="S1" t="s">
        <v>133</v>
      </c>
      <c r="T1" s="5">
        <f>MODE(T3:T202)</f>
        <v>287</v>
      </c>
      <c r="U1" s="5">
        <f t="shared" ref="U1:AC1" si="0">MODE(U3:U202)</f>
        <v>288</v>
      </c>
      <c r="V1" s="5">
        <f t="shared" si="0"/>
        <v>283</v>
      </c>
      <c r="W1" s="5">
        <f t="shared" si="0"/>
        <v>284</v>
      </c>
      <c r="X1" s="5">
        <f t="shared" si="0"/>
        <v>284</v>
      </c>
      <c r="Y1" s="5">
        <f t="shared" si="0"/>
        <v>287</v>
      </c>
      <c r="Z1" s="5">
        <f t="shared" si="0"/>
        <v>286</v>
      </c>
      <c r="AA1" s="5">
        <f t="shared" si="0"/>
        <v>288</v>
      </c>
      <c r="AB1" s="5">
        <f t="shared" si="0"/>
        <v>285</v>
      </c>
      <c r="AC1" s="5">
        <f t="shared" si="0"/>
        <v>286</v>
      </c>
    </row>
    <row r="2" spans="1:29" x14ac:dyDescent="0.25">
      <c r="A2" t="s">
        <v>0</v>
      </c>
      <c r="B2" s="3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127</v>
      </c>
      <c r="N2" t="s">
        <v>128</v>
      </c>
      <c r="O2" s="4" t="s">
        <v>129</v>
      </c>
      <c r="P2" t="s">
        <v>131</v>
      </c>
      <c r="Q2" t="s">
        <v>132</v>
      </c>
      <c r="R2" t="s">
        <v>130</v>
      </c>
      <c r="T2" t="s">
        <v>2</v>
      </c>
      <c r="U2" t="s">
        <v>3</v>
      </c>
      <c r="V2" t="s">
        <v>4</v>
      </c>
      <c r="W2" t="s">
        <v>5</v>
      </c>
      <c r="X2" t="s">
        <v>6</v>
      </c>
      <c r="Y2" t="s">
        <v>7</v>
      </c>
      <c r="Z2" t="s">
        <v>8</v>
      </c>
      <c r="AA2" t="s">
        <v>9</v>
      </c>
      <c r="AB2" t="s">
        <v>10</v>
      </c>
      <c r="AC2" t="s">
        <v>11</v>
      </c>
    </row>
    <row r="3" spans="1:29" x14ac:dyDescent="0.25">
      <c r="A3" s="1">
        <v>42374</v>
      </c>
      <c r="B3" s="3" t="s">
        <v>12</v>
      </c>
      <c r="C3">
        <v>0.61</v>
      </c>
      <c r="D3">
        <v>-4.9800000000000004</v>
      </c>
      <c r="E3">
        <v>-1.56</v>
      </c>
      <c r="F3">
        <v>-5.59</v>
      </c>
      <c r="G3">
        <v>-2.8</v>
      </c>
      <c r="H3">
        <v>3.39</v>
      </c>
      <c r="I3">
        <v>2.81</v>
      </c>
      <c r="J3">
        <v>-1.6</v>
      </c>
      <c r="K3">
        <v>1.71</v>
      </c>
      <c r="L3">
        <v>4.53</v>
      </c>
      <c r="M3">
        <f>HOUR(B3)</f>
        <v>11</v>
      </c>
      <c r="N3">
        <f>MINUTE(B3)</f>
        <v>11</v>
      </c>
      <c r="O3">
        <f>IF(AND(M3&gt;=5,M3&lt;12),1,IF(AND(M3=12,N3=0),1,0))</f>
        <v>1</v>
      </c>
      <c r="P3">
        <f>SUMIF(O3:O202,"=1",G3:G202)</f>
        <v>1412.9400000000003</v>
      </c>
      <c r="Q3">
        <f>SUM(O3:O202)</f>
        <v>113</v>
      </c>
      <c r="R3" s="5">
        <f>ROUND(P3/Q3,2)</f>
        <v>12.5</v>
      </c>
      <c r="T3">
        <f>ROUNDDOWN(273.15+C3,0)</f>
        <v>273</v>
      </c>
      <c r="U3">
        <f t="shared" ref="U3:AC3" si="1">ROUNDDOWN(273.15+D3,0)</f>
        <v>268</v>
      </c>
      <c r="V3">
        <f t="shared" si="1"/>
        <v>271</v>
      </c>
      <c r="W3">
        <f t="shared" si="1"/>
        <v>267</v>
      </c>
      <c r="X3">
        <f t="shared" si="1"/>
        <v>270</v>
      </c>
      <c r="Y3">
        <f t="shared" si="1"/>
        <v>276</v>
      </c>
      <c r="Z3">
        <f t="shared" si="1"/>
        <v>275</v>
      </c>
      <c r="AA3">
        <f t="shared" si="1"/>
        <v>271</v>
      </c>
      <c r="AB3">
        <f t="shared" si="1"/>
        <v>274</v>
      </c>
      <c r="AC3">
        <f t="shared" si="1"/>
        <v>277</v>
      </c>
    </row>
    <row r="4" spans="1:29" x14ac:dyDescent="0.25">
      <c r="A4" s="1">
        <v>42377</v>
      </c>
      <c r="B4" s="3" t="s">
        <v>13</v>
      </c>
      <c r="C4">
        <v>-4.5</v>
      </c>
      <c r="D4">
        <v>2.56</v>
      </c>
      <c r="E4">
        <v>-5.28</v>
      </c>
      <c r="F4">
        <v>-6.02</v>
      </c>
      <c r="G4">
        <v>-5.78</v>
      </c>
      <c r="H4">
        <v>-7.56</v>
      </c>
      <c r="I4">
        <v>-2.48</v>
      </c>
      <c r="J4">
        <v>3.31</v>
      </c>
      <c r="K4">
        <v>-5.4</v>
      </c>
      <c r="L4">
        <v>0.03</v>
      </c>
      <c r="M4">
        <f>HOUR(B4)</f>
        <v>7</v>
      </c>
      <c r="N4">
        <f>MINUTE(B4)</f>
        <v>0</v>
      </c>
      <c r="O4">
        <f t="shared" ref="O4:O67" si="2">IF(AND(M4&gt;=5,M4&lt;12),1,IF(AND(M4=12,N4=0),1,0))</f>
        <v>1</v>
      </c>
      <c r="T4">
        <f t="shared" ref="T4:T67" si="3">ROUNDDOWN(273.15+C4,0)</f>
        <v>268</v>
      </c>
      <c r="U4">
        <f t="shared" ref="U4:U67" si="4">ROUNDDOWN(273.15+D4,0)</f>
        <v>275</v>
      </c>
      <c r="V4">
        <f t="shared" ref="V4:V67" si="5">ROUNDDOWN(273.15+E4,0)</f>
        <v>267</v>
      </c>
      <c r="W4">
        <f t="shared" ref="W4:W67" si="6">ROUNDDOWN(273.15+F4,0)</f>
        <v>267</v>
      </c>
      <c r="X4">
        <f t="shared" ref="X4:X67" si="7">ROUNDDOWN(273.15+G4,0)</f>
        <v>267</v>
      </c>
      <c r="Y4">
        <f t="shared" ref="Y4:Y67" si="8">ROUNDDOWN(273.15+H4,0)</f>
        <v>265</v>
      </c>
      <c r="Z4">
        <f t="shared" ref="Z4:Z67" si="9">ROUNDDOWN(273.15+I4,0)</f>
        <v>270</v>
      </c>
      <c r="AA4">
        <f t="shared" ref="AA4:AA67" si="10">ROUNDDOWN(273.15+J4,0)</f>
        <v>276</v>
      </c>
      <c r="AB4">
        <f t="shared" ref="AB4:AB67" si="11">ROUNDDOWN(273.15+K4,0)</f>
        <v>267</v>
      </c>
      <c r="AC4">
        <f t="shared" ref="AC4:AC67" si="12">ROUNDDOWN(273.15+L4,0)</f>
        <v>273</v>
      </c>
    </row>
    <row r="5" spans="1:29" x14ac:dyDescent="0.25">
      <c r="A5" s="1">
        <v>42387</v>
      </c>
      <c r="B5" s="3" t="s">
        <v>14</v>
      </c>
      <c r="C5">
        <v>2.59</v>
      </c>
      <c r="D5">
        <v>-7.29</v>
      </c>
      <c r="E5">
        <v>1.55</v>
      </c>
      <c r="F5">
        <v>6.79</v>
      </c>
      <c r="G5">
        <v>3.87</v>
      </c>
      <c r="H5">
        <v>-7.74</v>
      </c>
      <c r="I5">
        <v>4.5199999999999996</v>
      </c>
      <c r="J5">
        <v>-4.7699999999999996</v>
      </c>
      <c r="K5">
        <v>-3.88</v>
      </c>
      <c r="L5">
        <v>-4.25</v>
      </c>
      <c r="M5">
        <f t="shared" ref="M5:M68" si="13">HOUR(B5)</f>
        <v>10</v>
      </c>
      <c r="N5">
        <f t="shared" ref="N5:N68" si="14">MINUTE(B5)</f>
        <v>12</v>
      </c>
      <c r="O5">
        <f t="shared" si="2"/>
        <v>1</v>
      </c>
      <c r="T5">
        <f t="shared" si="3"/>
        <v>275</v>
      </c>
      <c r="U5">
        <f t="shared" si="4"/>
        <v>265</v>
      </c>
      <c r="V5">
        <f t="shared" si="5"/>
        <v>274</v>
      </c>
      <c r="W5">
        <f t="shared" si="6"/>
        <v>279</v>
      </c>
      <c r="X5">
        <f t="shared" si="7"/>
        <v>277</v>
      </c>
      <c r="Y5">
        <f t="shared" si="8"/>
        <v>265</v>
      </c>
      <c r="Z5">
        <f t="shared" si="9"/>
        <v>277</v>
      </c>
      <c r="AA5">
        <f t="shared" si="10"/>
        <v>268</v>
      </c>
      <c r="AB5">
        <f t="shared" si="11"/>
        <v>269</v>
      </c>
      <c r="AC5">
        <f t="shared" si="12"/>
        <v>268</v>
      </c>
    </row>
    <row r="6" spans="1:29" x14ac:dyDescent="0.25">
      <c r="A6" s="1">
        <v>42389</v>
      </c>
      <c r="B6" s="3" t="s">
        <v>15</v>
      </c>
      <c r="C6">
        <v>7.76</v>
      </c>
      <c r="D6">
        <v>-7.18</v>
      </c>
      <c r="E6">
        <v>-0.49</v>
      </c>
      <c r="F6">
        <v>-2.23</v>
      </c>
      <c r="G6">
        <v>6.46</v>
      </c>
      <c r="H6">
        <v>3.09</v>
      </c>
      <c r="I6">
        <v>-0.48</v>
      </c>
      <c r="J6">
        <v>-2.84</v>
      </c>
      <c r="K6">
        <v>-1.31</v>
      </c>
      <c r="L6">
        <v>-2.96</v>
      </c>
      <c r="M6">
        <f t="shared" si="13"/>
        <v>0</v>
      </c>
      <c r="N6">
        <f t="shared" si="14"/>
        <v>8</v>
      </c>
      <c r="O6">
        <f t="shared" si="2"/>
        <v>0</v>
      </c>
      <c r="T6">
        <f t="shared" si="3"/>
        <v>280</v>
      </c>
      <c r="U6">
        <f t="shared" si="4"/>
        <v>265</v>
      </c>
      <c r="V6">
        <f t="shared" si="5"/>
        <v>272</v>
      </c>
      <c r="W6">
        <f t="shared" si="6"/>
        <v>270</v>
      </c>
      <c r="X6">
        <f t="shared" si="7"/>
        <v>279</v>
      </c>
      <c r="Y6">
        <f t="shared" si="8"/>
        <v>276</v>
      </c>
      <c r="Z6">
        <f t="shared" si="9"/>
        <v>272</v>
      </c>
      <c r="AA6">
        <f t="shared" si="10"/>
        <v>270</v>
      </c>
      <c r="AB6">
        <f t="shared" si="11"/>
        <v>271</v>
      </c>
      <c r="AC6">
        <f t="shared" si="12"/>
        <v>270</v>
      </c>
    </row>
    <row r="7" spans="1:29" x14ac:dyDescent="0.25">
      <c r="A7" s="1">
        <v>42390</v>
      </c>
      <c r="B7" s="3" t="s">
        <v>16</v>
      </c>
      <c r="C7">
        <v>7.12</v>
      </c>
      <c r="D7">
        <v>5.13</v>
      </c>
      <c r="E7">
        <v>-3.67</v>
      </c>
      <c r="F7">
        <v>-3.5</v>
      </c>
      <c r="G7">
        <v>8.14</v>
      </c>
      <c r="H7">
        <v>-5.31</v>
      </c>
      <c r="I7">
        <v>-0.44</v>
      </c>
      <c r="J7">
        <v>0.87</v>
      </c>
      <c r="K7">
        <v>-5.21</v>
      </c>
      <c r="L7">
        <v>-3.49</v>
      </c>
      <c r="M7">
        <f t="shared" si="13"/>
        <v>10</v>
      </c>
      <c r="N7">
        <f t="shared" si="14"/>
        <v>2</v>
      </c>
      <c r="O7">
        <f t="shared" si="2"/>
        <v>1</v>
      </c>
      <c r="T7">
        <f t="shared" si="3"/>
        <v>280</v>
      </c>
      <c r="U7">
        <f t="shared" si="4"/>
        <v>278</v>
      </c>
      <c r="V7">
        <f t="shared" si="5"/>
        <v>269</v>
      </c>
      <c r="W7">
        <f t="shared" si="6"/>
        <v>269</v>
      </c>
      <c r="X7">
        <f t="shared" si="7"/>
        <v>281</v>
      </c>
      <c r="Y7">
        <f t="shared" si="8"/>
        <v>267</v>
      </c>
      <c r="Z7">
        <f t="shared" si="9"/>
        <v>272</v>
      </c>
      <c r="AA7">
        <f t="shared" si="10"/>
        <v>274</v>
      </c>
      <c r="AB7">
        <f t="shared" si="11"/>
        <v>267</v>
      </c>
      <c r="AC7">
        <f t="shared" si="12"/>
        <v>269</v>
      </c>
    </row>
    <row r="8" spans="1:29" x14ac:dyDescent="0.25">
      <c r="A8" s="1">
        <v>42391</v>
      </c>
      <c r="B8" s="3" t="s">
        <v>17</v>
      </c>
      <c r="C8">
        <v>4.1100000000000003</v>
      </c>
      <c r="D8">
        <v>0.85</v>
      </c>
      <c r="E8">
        <v>-3.78</v>
      </c>
      <c r="F8">
        <v>-7.4</v>
      </c>
      <c r="G8">
        <v>3.55</v>
      </c>
      <c r="H8">
        <v>-3.54</v>
      </c>
      <c r="I8">
        <v>-3.92</v>
      </c>
      <c r="J8">
        <v>1.5</v>
      </c>
      <c r="K8">
        <v>-3.41</v>
      </c>
      <c r="L8">
        <v>4.67</v>
      </c>
      <c r="M8">
        <f t="shared" si="13"/>
        <v>3</v>
      </c>
      <c r="N8">
        <f t="shared" si="14"/>
        <v>11</v>
      </c>
      <c r="O8">
        <f t="shared" si="2"/>
        <v>0</v>
      </c>
      <c r="T8">
        <f t="shared" si="3"/>
        <v>277</v>
      </c>
      <c r="U8">
        <f t="shared" si="4"/>
        <v>274</v>
      </c>
      <c r="V8">
        <f t="shared" si="5"/>
        <v>269</v>
      </c>
      <c r="W8">
        <f t="shared" si="6"/>
        <v>265</v>
      </c>
      <c r="X8">
        <f t="shared" si="7"/>
        <v>276</v>
      </c>
      <c r="Y8">
        <f t="shared" si="8"/>
        <v>269</v>
      </c>
      <c r="Z8">
        <f t="shared" si="9"/>
        <v>269</v>
      </c>
      <c r="AA8">
        <f t="shared" si="10"/>
        <v>274</v>
      </c>
      <c r="AB8">
        <f t="shared" si="11"/>
        <v>269</v>
      </c>
      <c r="AC8">
        <f t="shared" si="12"/>
        <v>277</v>
      </c>
    </row>
    <row r="9" spans="1:29" x14ac:dyDescent="0.25">
      <c r="A9" s="1">
        <v>42399</v>
      </c>
      <c r="B9" s="3" t="s">
        <v>18</v>
      </c>
      <c r="C9">
        <v>-5.38</v>
      </c>
      <c r="D9">
        <v>5.93</v>
      </c>
      <c r="E9">
        <v>-7.57</v>
      </c>
      <c r="F9">
        <v>4.72</v>
      </c>
      <c r="G9">
        <v>2.64</v>
      </c>
      <c r="H9">
        <v>7.75</v>
      </c>
      <c r="I9">
        <v>-4.3499999999999996</v>
      </c>
      <c r="J9">
        <v>-6.59</v>
      </c>
      <c r="K9">
        <v>-7.28</v>
      </c>
      <c r="L9">
        <v>7.83</v>
      </c>
      <c r="M9">
        <f t="shared" si="13"/>
        <v>1</v>
      </c>
      <c r="N9">
        <f t="shared" si="14"/>
        <v>6</v>
      </c>
      <c r="O9">
        <f t="shared" si="2"/>
        <v>0</v>
      </c>
      <c r="T9">
        <f t="shared" si="3"/>
        <v>267</v>
      </c>
      <c r="U9">
        <f t="shared" si="4"/>
        <v>279</v>
      </c>
      <c r="V9">
        <f t="shared" si="5"/>
        <v>265</v>
      </c>
      <c r="W9">
        <f t="shared" si="6"/>
        <v>277</v>
      </c>
      <c r="X9">
        <f t="shared" si="7"/>
        <v>275</v>
      </c>
      <c r="Y9">
        <f t="shared" si="8"/>
        <v>280</v>
      </c>
      <c r="Z9">
        <f t="shared" si="9"/>
        <v>268</v>
      </c>
      <c r="AA9">
        <f t="shared" si="10"/>
        <v>266</v>
      </c>
      <c r="AB9">
        <f t="shared" si="11"/>
        <v>265</v>
      </c>
      <c r="AC9">
        <f t="shared" si="12"/>
        <v>280</v>
      </c>
    </row>
    <row r="10" spans="1:29" x14ac:dyDescent="0.25">
      <c r="A10" s="1">
        <v>42405</v>
      </c>
      <c r="B10" s="3" t="s">
        <v>19</v>
      </c>
      <c r="C10">
        <v>3.21</v>
      </c>
      <c r="D10">
        <v>-7.03</v>
      </c>
      <c r="E10">
        <v>-6.63</v>
      </c>
      <c r="F10">
        <v>-2.59</v>
      </c>
      <c r="G10">
        <v>6.44</v>
      </c>
      <c r="H10">
        <v>1.67</v>
      </c>
      <c r="I10">
        <v>7.34</v>
      </c>
      <c r="J10">
        <v>7.78</v>
      </c>
      <c r="K10">
        <v>2.48</v>
      </c>
      <c r="L10">
        <v>-2.82</v>
      </c>
      <c r="M10">
        <f t="shared" si="13"/>
        <v>3</v>
      </c>
      <c r="N10">
        <f t="shared" si="14"/>
        <v>2</v>
      </c>
      <c r="O10">
        <f t="shared" si="2"/>
        <v>0</v>
      </c>
      <c r="T10">
        <f t="shared" si="3"/>
        <v>276</v>
      </c>
      <c r="U10">
        <f t="shared" si="4"/>
        <v>266</v>
      </c>
      <c r="V10">
        <f t="shared" si="5"/>
        <v>266</v>
      </c>
      <c r="W10">
        <f t="shared" si="6"/>
        <v>270</v>
      </c>
      <c r="X10">
        <f t="shared" si="7"/>
        <v>279</v>
      </c>
      <c r="Y10">
        <f t="shared" si="8"/>
        <v>274</v>
      </c>
      <c r="Z10">
        <f t="shared" si="9"/>
        <v>280</v>
      </c>
      <c r="AA10">
        <f t="shared" si="10"/>
        <v>280</v>
      </c>
      <c r="AB10">
        <f t="shared" si="11"/>
        <v>275</v>
      </c>
      <c r="AC10">
        <f t="shared" si="12"/>
        <v>270</v>
      </c>
    </row>
    <row r="11" spans="1:29" x14ac:dyDescent="0.25">
      <c r="A11" s="1">
        <v>42406</v>
      </c>
      <c r="B11" s="3" t="s">
        <v>20</v>
      </c>
      <c r="C11">
        <v>1.94</v>
      </c>
      <c r="D11">
        <v>1.72</v>
      </c>
      <c r="E11">
        <v>-1.91</v>
      </c>
      <c r="F11">
        <v>-5.44</v>
      </c>
      <c r="G11">
        <v>2.11</v>
      </c>
      <c r="H11">
        <v>-2.93</v>
      </c>
      <c r="I11">
        <v>-3.28</v>
      </c>
      <c r="J11">
        <v>-7.12</v>
      </c>
      <c r="K11">
        <v>2.12</v>
      </c>
      <c r="L11">
        <v>7.35</v>
      </c>
      <c r="M11">
        <f t="shared" si="13"/>
        <v>2</v>
      </c>
      <c r="N11">
        <f t="shared" si="14"/>
        <v>6</v>
      </c>
      <c r="O11">
        <f t="shared" si="2"/>
        <v>0</v>
      </c>
      <c r="T11">
        <f t="shared" si="3"/>
        <v>275</v>
      </c>
      <c r="U11">
        <f t="shared" si="4"/>
        <v>274</v>
      </c>
      <c r="V11">
        <f t="shared" si="5"/>
        <v>271</v>
      </c>
      <c r="W11">
        <f t="shared" si="6"/>
        <v>267</v>
      </c>
      <c r="X11">
        <f t="shared" si="7"/>
        <v>275</v>
      </c>
      <c r="Y11">
        <f t="shared" si="8"/>
        <v>270</v>
      </c>
      <c r="Z11">
        <f t="shared" si="9"/>
        <v>269</v>
      </c>
      <c r="AA11">
        <f t="shared" si="10"/>
        <v>266</v>
      </c>
      <c r="AB11">
        <f t="shared" si="11"/>
        <v>275</v>
      </c>
      <c r="AC11">
        <f t="shared" si="12"/>
        <v>280</v>
      </c>
    </row>
    <row r="12" spans="1:29" x14ac:dyDescent="0.25">
      <c r="A12" s="1">
        <v>42406</v>
      </c>
      <c r="B12" s="3" t="s">
        <v>21</v>
      </c>
      <c r="C12">
        <v>8.81</v>
      </c>
      <c r="D12">
        <v>-1.66</v>
      </c>
      <c r="E12">
        <v>2.0099999999999998</v>
      </c>
      <c r="F12">
        <v>1.63</v>
      </c>
      <c r="G12">
        <v>8.82</v>
      </c>
      <c r="H12">
        <v>4.05</v>
      </c>
      <c r="I12">
        <v>-5.04</v>
      </c>
      <c r="J12">
        <v>8.32</v>
      </c>
      <c r="K12">
        <v>-6.62</v>
      </c>
      <c r="L12">
        <v>-7.35</v>
      </c>
      <c r="M12">
        <f t="shared" si="13"/>
        <v>5</v>
      </c>
      <c r="N12">
        <f t="shared" si="14"/>
        <v>4</v>
      </c>
      <c r="O12">
        <f t="shared" si="2"/>
        <v>1</v>
      </c>
      <c r="T12">
        <f t="shared" si="3"/>
        <v>281</v>
      </c>
      <c r="U12">
        <f t="shared" si="4"/>
        <v>271</v>
      </c>
      <c r="V12">
        <f t="shared" si="5"/>
        <v>275</v>
      </c>
      <c r="W12">
        <f t="shared" si="6"/>
        <v>274</v>
      </c>
      <c r="X12">
        <f t="shared" si="7"/>
        <v>281</v>
      </c>
      <c r="Y12">
        <f t="shared" si="8"/>
        <v>277</v>
      </c>
      <c r="Z12">
        <f t="shared" si="9"/>
        <v>268</v>
      </c>
      <c r="AA12">
        <f t="shared" si="10"/>
        <v>281</v>
      </c>
      <c r="AB12">
        <f t="shared" si="11"/>
        <v>266</v>
      </c>
      <c r="AC12">
        <f t="shared" si="12"/>
        <v>265</v>
      </c>
    </row>
    <row r="13" spans="1:29" x14ac:dyDescent="0.25">
      <c r="A13" s="1">
        <v>42409</v>
      </c>
      <c r="B13" s="3" t="s">
        <v>22</v>
      </c>
      <c r="C13">
        <v>4</v>
      </c>
      <c r="D13">
        <v>-6.72</v>
      </c>
      <c r="E13">
        <v>2.4300000000000002</v>
      </c>
      <c r="F13">
        <v>-2.0299999999999998</v>
      </c>
      <c r="G13">
        <v>-3.87</v>
      </c>
      <c r="H13">
        <v>-3.7</v>
      </c>
      <c r="I13">
        <v>-7.09</v>
      </c>
      <c r="J13">
        <v>2.88</v>
      </c>
      <c r="K13">
        <v>2.58</v>
      </c>
      <c r="L13">
        <v>-6.66</v>
      </c>
      <c r="M13">
        <f t="shared" si="13"/>
        <v>8</v>
      </c>
      <c r="N13">
        <f t="shared" si="14"/>
        <v>3</v>
      </c>
      <c r="O13">
        <f t="shared" si="2"/>
        <v>1</v>
      </c>
      <c r="T13">
        <f t="shared" si="3"/>
        <v>277</v>
      </c>
      <c r="U13">
        <f t="shared" si="4"/>
        <v>266</v>
      </c>
      <c r="V13">
        <f t="shared" si="5"/>
        <v>275</v>
      </c>
      <c r="W13">
        <f t="shared" si="6"/>
        <v>271</v>
      </c>
      <c r="X13">
        <f t="shared" si="7"/>
        <v>269</v>
      </c>
      <c r="Y13">
        <f t="shared" si="8"/>
        <v>269</v>
      </c>
      <c r="Z13">
        <f t="shared" si="9"/>
        <v>266</v>
      </c>
      <c r="AA13">
        <f t="shared" si="10"/>
        <v>276</v>
      </c>
      <c r="AB13">
        <f t="shared" si="11"/>
        <v>275</v>
      </c>
      <c r="AC13">
        <f t="shared" si="12"/>
        <v>266</v>
      </c>
    </row>
    <row r="14" spans="1:29" x14ac:dyDescent="0.25">
      <c r="A14" s="1">
        <v>42410</v>
      </c>
      <c r="B14" s="3" t="s">
        <v>23</v>
      </c>
      <c r="C14">
        <v>-4.59</v>
      </c>
      <c r="D14">
        <v>5.74</v>
      </c>
      <c r="E14">
        <v>-6.21</v>
      </c>
      <c r="F14">
        <v>-3.63</v>
      </c>
      <c r="G14">
        <v>7.35</v>
      </c>
      <c r="H14">
        <v>-7.64</v>
      </c>
      <c r="I14">
        <v>-5.73</v>
      </c>
      <c r="J14">
        <v>-6.54</v>
      </c>
      <c r="K14">
        <v>-2.4300000000000002</v>
      </c>
      <c r="L14">
        <v>-1.43</v>
      </c>
      <c r="M14">
        <f t="shared" si="13"/>
        <v>6</v>
      </c>
      <c r="N14">
        <f t="shared" si="14"/>
        <v>7</v>
      </c>
      <c r="O14">
        <f t="shared" si="2"/>
        <v>1</v>
      </c>
      <c r="T14">
        <f t="shared" si="3"/>
        <v>268</v>
      </c>
      <c r="U14">
        <f t="shared" si="4"/>
        <v>278</v>
      </c>
      <c r="V14">
        <f t="shared" si="5"/>
        <v>266</v>
      </c>
      <c r="W14">
        <f t="shared" si="6"/>
        <v>269</v>
      </c>
      <c r="X14">
        <f t="shared" si="7"/>
        <v>280</v>
      </c>
      <c r="Y14">
        <f t="shared" si="8"/>
        <v>265</v>
      </c>
      <c r="Z14">
        <f t="shared" si="9"/>
        <v>267</v>
      </c>
      <c r="AA14">
        <f t="shared" si="10"/>
        <v>266</v>
      </c>
      <c r="AB14">
        <f t="shared" si="11"/>
        <v>270</v>
      </c>
      <c r="AC14">
        <f t="shared" si="12"/>
        <v>271</v>
      </c>
    </row>
    <row r="15" spans="1:29" x14ac:dyDescent="0.25">
      <c r="A15" s="1">
        <v>42410</v>
      </c>
      <c r="B15" s="3" t="s">
        <v>24</v>
      </c>
      <c r="C15">
        <v>-5.82</v>
      </c>
      <c r="D15">
        <v>5.44</v>
      </c>
      <c r="E15">
        <v>-2.4700000000000002</v>
      </c>
      <c r="F15">
        <v>-5.69</v>
      </c>
      <c r="G15">
        <v>8.43</v>
      </c>
      <c r="H15">
        <v>-6.41</v>
      </c>
      <c r="I15">
        <v>-7.59</v>
      </c>
      <c r="J15">
        <v>4.29</v>
      </c>
      <c r="K15">
        <v>-7.29</v>
      </c>
      <c r="L15">
        <v>8.5299999999999994</v>
      </c>
      <c r="M15">
        <f t="shared" si="13"/>
        <v>8</v>
      </c>
      <c r="N15">
        <f t="shared" si="14"/>
        <v>7</v>
      </c>
      <c r="O15">
        <f t="shared" si="2"/>
        <v>1</v>
      </c>
      <c r="T15">
        <f t="shared" si="3"/>
        <v>267</v>
      </c>
      <c r="U15">
        <f t="shared" si="4"/>
        <v>278</v>
      </c>
      <c r="V15">
        <f t="shared" si="5"/>
        <v>270</v>
      </c>
      <c r="W15">
        <f t="shared" si="6"/>
        <v>267</v>
      </c>
      <c r="X15">
        <f t="shared" si="7"/>
        <v>281</v>
      </c>
      <c r="Y15">
        <f t="shared" si="8"/>
        <v>266</v>
      </c>
      <c r="Z15">
        <f t="shared" si="9"/>
        <v>265</v>
      </c>
      <c r="AA15">
        <f t="shared" si="10"/>
        <v>277</v>
      </c>
      <c r="AB15">
        <f t="shared" si="11"/>
        <v>265</v>
      </c>
      <c r="AC15">
        <f t="shared" si="12"/>
        <v>281</v>
      </c>
    </row>
    <row r="16" spans="1:29" x14ac:dyDescent="0.25">
      <c r="A16" s="1">
        <v>42413</v>
      </c>
      <c r="B16" s="3" t="s">
        <v>25</v>
      </c>
      <c r="C16">
        <v>8.26</v>
      </c>
      <c r="D16">
        <v>8.5</v>
      </c>
      <c r="E16">
        <v>-7.75</v>
      </c>
      <c r="F16">
        <v>-2.67</v>
      </c>
      <c r="G16">
        <v>6.6</v>
      </c>
      <c r="H16">
        <v>1.58</v>
      </c>
      <c r="I16">
        <v>-3.2</v>
      </c>
      <c r="J16">
        <v>5.46</v>
      </c>
      <c r="K16">
        <v>-4.66</v>
      </c>
      <c r="L16">
        <v>0.5</v>
      </c>
      <c r="M16">
        <f t="shared" si="13"/>
        <v>0</v>
      </c>
      <c r="N16">
        <f t="shared" si="14"/>
        <v>2</v>
      </c>
      <c r="O16">
        <f t="shared" si="2"/>
        <v>0</v>
      </c>
      <c r="T16">
        <f t="shared" si="3"/>
        <v>281</v>
      </c>
      <c r="U16">
        <f t="shared" si="4"/>
        <v>281</v>
      </c>
      <c r="V16">
        <f t="shared" si="5"/>
        <v>265</v>
      </c>
      <c r="W16">
        <f t="shared" si="6"/>
        <v>270</v>
      </c>
      <c r="X16">
        <f t="shared" si="7"/>
        <v>279</v>
      </c>
      <c r="Y16">
        <f t="shared" si="8"/>
        <v>274</v>
      </c>
      <c r="Z16">
        <f t="shared" si="9"/>
        <v>269</v>
      </c>
      <c r="AA16">
        <f t="shared" si="10"/>
        <v>278</v>
      </c>
      <c r="AB16">
        <f t="shared" si="11"/>
        <v>268</v>
      </c>
      <c r="AC16">
        <f t="shared" si="12"/>
        <v>273</v>
      </c>
    </row>
    <row r="17" spans="1:29" x14ac:dyDescent="0.25">
      <c r="A17" s="1">
        <v>42415</v>
      </c>
      <c r="B17" s="3" t="s">
        <v>26</v>
      </c>
      <c r="C17">
        <v>7.43</v>
      </c>
      <c r="D17">
        <v>7.88</v>
      </c>
      <c r="E17">
        <v>-0.11</v>
      </c>
      <c r="F17">
        <v>-2.4700000000000002</v>
      </c>
      <c r="G17">
        <v>-7.25</v>
      </c>
      <c r="H17">
        <v>7.27</v>
      </c>
      <c r="I17">
        <v>-5.15</v>
      </c>
      <c r="J17">
        <v>-4.8499999999999996</v>
      </c>
      <c r="K17">
        <v>-4.21</v>
      </c>
      <c r="L17">
        <v>-5.55</v>
      </c>
      <c r="M17">
        <f t="shared" si="13"/>
        <v>4</v>
      </c>
      <c r="N17">
        <f t="shared" si="14"/>
        <v>6</v>
      </c>
      <c r="O17">
        <f t="shared" si="2"/>
        <v>0</v>
      </c>
      <c r="T17">
        <f t="shared" si="3"/>
        <v>280</v>
      </c>
      <c r="U17">
        <f t="shared" si="4"/>
        <v>281</v>
      </c>
      <c r="V17">
        <f t="shared" si="5"/>
        <v>273</v>
      </c>
      <c r="W17">
        <f t="shared" si="6"/>
        <v>270</v>
      </c>
      <c r="X17">
        <f t="shared" si="7"/>
        <v>265</v>
      </c>
      <c r="Y17">
        <f t="shared" si="8"/>
        <v>280</v>
      </c>
      <c r="Z17">
        <f t="shared" si="9"/>
        <v>268</v>
      </c>
      <c r="AA17">
        <f t="shared" si="10"/>
        <v>268</v>
      </c>
      <c r="AB17">
        <f t="shared" si="11"/>
        <v>268</v>
      </c>
      <c r="AC17">
        <f t="shared" si="12"/>
        <v>267</v>
      </c>
    </row>
    <row r="18" spans="1:29" x14ac:dyDescent="0.25">
      <c r="A18" s="1">
        <v>42415</v>
      </c>
      <c r="B18" s="3" t="s">
        <v>27</v>
      </c>
      <c r="C18">
        <v>-7.37</v>
      </c>
      <c r="D18">
        <v>2.31</v>
      </c>
      <c r="E18">
        <v>-0.37</v>
      </c>
      <c r="F18">
        <v>-4.1900000000000004</v>
      </c>
      <c r="G18">
        <v>-6.75</v>
      </c>
      <c r="H18">
        <v>0.15</v>
      </c>
      <c r="I18">
        <v>0.08</v>
      </c>
      <c r="J18">
        <v>-4.58</v>
      </c>
      <c r="K18">
        <v>-6.18</v>
      </c>
      <c r="L18">
        <v>3.43</v>
      </c>
      <c r="M18">
        <f t="shared" si="13"/>
        <v>7</v>
      </c>
      <c r="N18">
        <f t="shared" si="14"/>
        <v>2</v>
      </c>
      <c r="O18">
        <f t="shared" si="2"/>
        <v>1</v>
      </c>
      <c r="T18">
        <f t="shared" si="3"/>
        <v>265</v>
      </c>
      <c r="U18">
        <f t="shared" si="4"/>
        <v>275</v>
      </c>
      <c r="V18">
        <f t="shared" si="5"/>
        <v>272</v>
      </c>
      <c r="W18">
        <f t="shared" si="6"/>
        <v>268</v>
      </c>
      <c r="X18">
        <f t="shared" si="7"/>
        <v>266</v>
      </c>
      <c r="Y18">
        <f t="shared" si="8"/>
        <v>273</v>
      </c>
      <c r="Z18">
        <f t="shared" si="9"/>
        <v>273</v>
      </c>
      <c r="AA18">
        <f t="shared" si="10"/>
        <v>268</v>
      </c>
      <c r="AB18">
        <f t="shared" si="11"/>
        <v>266</v>
      </c>
      <c r="AC18">
        <f t="shared" si="12"/>
        <v>276</v>
      </c>
    </row>
    <row r="19" spans="1:29" x14ac:dyDescent="0.25">
      <c r="A19" s="1">
        <v>42418</v>
      </c>
      <c r="B19" s="3" t="s">
        <v>26</v>
      </c>
      <c r="C19">
        <v>7.78</v>
      </c>
      <c r="D19">
        <v>1.59</v>
      </c>
      <c r="E19">
        <v>-5.23</v>
      </c>
      <c r="F19">
        <v>-2.54</v>
      </c>
      <c r="G19">
        <v>3.66</v>
      </c>
      <c r="H19">
        <v>-0.8</v>
      </c>
      <c r="I19">
        <v>-2.56</v>
      </c>
      <c r="J19">
        <v>-6.56</v>
      </c>
      <c r="K19">
        <v>-6.35</v>
      </c>
      <c r="L19">
        <v>3.21</v>
      </c>
      <c r="M19">
        <f t="shared" si="13"/>
        <v>4</v>
      </c>
      <c r="N19">
        <f t="shared" si="14"/>
        <v>6</v>
      </c>
      <c r="O19">
        <f t="shared" si="2"/>
        <v>0</v>
      </c>
      <c r="T19">
        <f t="shared" si="3"/>
        <v>280</v>
      </c>
      <c r="U19">
        <f t="shared" si="4"/>
        <v>274</v>
      </c>
      <c r="V19">
        <f t="shared" si="5"/>
        <v>267</v>
      </c>
      <c r="W19">
        <f t="shared" si="6"/>
        <v>270</v>
      </c>
      <c r="X19">
        <f t="shared" si="7"/>
        <v>276</v>
      </c>
      <c r="Y19">
        <f t="shared" si="8"/>
        <v>272</v>
      </c>
      <c r="Z19">
        <f t="shared" si="9"/>
        <v>270</v>
      </c>
      <c r="AA19">
        <f t="shared" si="10"/>
        <v>266</v>
      </c>
      <c r="AB19">
        <f t="shared" si="11"/>
        <v>266</v>
      </c>
      <c r="AC19">
        <f t="shared" si="12"/>
        <v>276</v>
      </c>
    </row>
    <row r="20" spans="1:29" x14ac:dyDescent="0.25">
      <c r="A20" s="1">
        <v>42418</v>
      </c>
      <c r="B20" s="3" t="s">
        <v>13</v>
      </c>
      <c r="C20">
        <v>-5.59</v>
      </c>
      <c r="D20">
        <v>1.44</v>
      </c>
      <c r="E20">
        <v>-6.2</v>
      </c>
      <c r="F20">
        <v>-5.44</v>
      </c>
      <c r="G20">
        <v>1.63</v>
      </c>
      <c r="H20">
        <v>1.55</v>
      </c>
      <c r="I20">
        <v>8.8000000000000007</v>
      </c>
      <c r="J20">
        <v>0.74</v>
      </c>
      <c r="K20">
        <v>1.7</v>
      </c>
      <c r="L20">
        <v>-3.25</v>
      </c>
      <c r="M20">
        <f t="shared" si="13"/>
        <v>7</v>
      </c>
      <c r="N20">
        <f t="shared" si="14"/>
        <v>0</v>
      </c>
      <c r="O20">
        <f t="shared" si="2"/>
        <v>1</v>
      </c>
      <c r="T20">
        <f t="shared" si="3"/>
        <v>267</v>
      </c>
      <c r="U20">
        <f t="shared" si="4"/>
        <v>274</v>
      </c>
      <c r="V20">
        <f t="shared" si="5"/>
        <v>266</v>
      </c>
      <c r="W20">
        <f t="shared" si="6"/>
        <v>267</v>
      </c>
      <c r="X20">
        <f t="shared" si="7"/>
        <v>274</v>
      </c>
      <c r="Y20">
        <f t="shared" si="8"/>
        <v>274</v>
      </c>
      <c r="Z20">
        <f t="shared" si="9"/>
        <v>281</v>
      </c>
      <c r="AA20">
        <f t="shared" si="10"/>
        <v>273</v>
      </c>
      <c r="AB20">
        <f t="shared" si="11"/>
        <v>274</v>
      </c>
      <c r="AC20">
        <f t="shared" si="12"/>
        <v>269</v>
      </c>
    </row>
    <row r="21" spans="1:29" x14ac:dyDescent="0.25">
      <c r="A21" s="1">
        <v>42418</v>
      </c>
      <c r="B21" s="3" t="s">
        <v>28</v>
      </c>
      <c r="C21">
        <v>-5.61</v>
      </c>
      <c r="D21">
        <v>-2.42</v>
      </c>
      <c r="E21">
        <v>0.12</v>
      </c>
      <c r="F21">
        <v>3.36</v>
      </c>
      <c r="G21">
        <v>5.61</v>
      </c>
      <c r="H21">
        <v>-1.1399999999999999</v>
      </c>
      <c r="I21">
        <v>4.45</v>
      </c>
      <c r="J21">
        <v>2.27</v>
      </c>
      <c r="K21">
        <v>1.38</v>
      </c>
      <c r="L21">
        <v>8.69</v>
      </c>
      <c r="M21">
        <f t="shared" si="13"/>
        <v>11</v>
      </c>
      <c r="N21">
        <f t="shared" si="14"/>
        <v>5</v>
      </c>
      <c r="O21">
        <f t="shared" si="2"/>
        <v>1</v>
      </c>
      <c r="T21">
        <f t="shared" si="3"/>
        <v>267</v>
      </c>
      <c r="U21">
        <f t="shared" si="4"/>
        <v>270</v>
      </c>
      <c r="V21">
        <f t="shared" si="5"/>
        <v>273</v>
      </c>
      <c r="W21">
        <f t="shared" si="6"/>
        <v>276</v>
      </c>
      <c r="X21">
        <f t="shared" si="7"/>
        <v>278</v>
      </c>
      <c r="Y21">
        <f t="shared" si="8"/>
        <v>272</v>
      </c>
      <c r="Z21">
        <f t="shared" si="9"/>
        <v>277</v>
      </c>
      <c r="AA21">
        <f t="shared" si="10"/>
        <v>275</v>
      </c>
      <c r="AB21">
        <f t="shared" si="11"/>
        <v>274</v>
      </c>
      <c r="AC21">
        <f t="shared" si="12"/>
        <v>281</v>
      </c>
    </row>
    <row r="22" spans="1:29" x14ac:dyDescent="0.25">
      <c r="A22" s="1">
        <v>42420</v>
      </c>
      <c r="B22" s="3" t="s">
        <v>29</v>
      </c>
      <c r="C22">
        <v>8.91</v>
      </c>
      <c r="D22">
        <v>-0.83</v>
      </c>
      <c r="E22">
        <v>6.24</v>
      </c>
      <c r="F22">
        <v>4.74</v>
      </c>
      <c r="G22">
        <v>1.06</v>
      </c>
      <c r="H22">
        <v>-0.73</v>
      </c>
      <c r="I22">
        <v>4.0199999999999996</v>
      </c>
      <c r="J22">
        <v>2.9</v>
      </c>
      <c r="K22">
        <v>-2.0099999999999998</v>
      </c>
      <c r="L22">
        <v>-2.02</v>
      </c>
      <c r="M22">
        <f t="shared" si="13"/>
        <v>5</v>
      </c>
      <c r="N22">
        <f t="shared" si="14"/>
        <v>3</v>
      </c>
      <c r="O22">
        <f t="shared" si="2"/>
        <v>1</v>
      </c>
      <c r="T22">
        <f t="shared" si="3"/>
        <v>282</v>
      </c>
      <c r="U22">
        <f t="shared" si="4"/>
        <v>272</v>
      </c>
      <c r="V22">
        <f t="shared" si="5"/>
        <v>279</v>
      </c>
      <c r="W22">
        <f t="shared" si="6"/>
        <v>277</v>
      </c>
      <c r="X22">
        <f t="shared" si="7"/>
        <v>274</v>
      </c>
      <c r="Y22">
        <f t="shared" si="8"/>
        <v>272</v>
      </c>
      <c r="Z22">
        <f t="shared" si="9"/>
        <v>277</v>
      </c>
      <c r="AA22">
        <f t="shared" si="10"/>
        <v>276</v>
      </c>
      <c r="AB22">
        <f t="shared" si="11"/>
        <v>271</v>
      </c>
      <c r="AC22">
        <f t="shared" si="12"/>
        <v>271</v>
      </c>
    </row>
    <row r="23" spans="1:29" x14ac:dyDescent="0.25">
      <c r="A23" s="1">
        <v>42421</v>
      </c>
      <c r="B23" s="3" t="s">
        <v>30</v>
      </c>
      <c r="C23">
        <v>6.18</v>
      </c>
      <c r="D23">
        <v>6.14</v>
      </c>
      <c r="E23">
        <v>4.24</v>
      </c>
      <c r="F23">
        <v>-4</v>
      </c>
      <c r="G23">
        <v>-2.92</v>
      </c>
      <c r="H23">
        <v>5.0599999999999996</v>
      </c>
      <c r="I23">
        <v>-1.26</v>
      </c>
      <c r="J23">
        <v>4.6399999999999997</v>
      </c>
      <c r="K23">
        <v>-2.96</v>
      </c>
      <c r="L23">
        <v>2.82</v>
      </c>
      <c r="M23">
        <f t="shared" si="13"/>
        <v>11</v>
      </c>
      <c r="N23">
        <f t="shared" si="14"/>
        <v>7</v>
      </c>
      <c r="O23">
        <f t="shared" si="2"/>
        <v>1</v>
      </c>
      <c r="T23">
        <f t="shared" si="3"/>
        <v>279</v>
      </c>
      <c r="U23">
        <f t="shared" si="4"/>
        <v>279</v>
      </c>
      <c r="V23">
        <f t="shared" si="5"/>
        <v>277</v>
      </c>
      <c r="W23">
        <f t="shared" si="6"/>
        <v>269</v>
      </c>
      <c r="X23">
        <f t="shared" si="7"/>
        <v>270</v>
      </c>
      <c r="Y23">
        <f t="shared" si="8"/>
        <v>278</v>
      </c>
      <c r="Z23">
        <f t="shared" si="9"/>
        <v>271</v>
      </c>
      <c r="AA23">
        <f t="shared" si="10"/>
        <v>277</v>
      </c>
      <c r="AB23">
        <f t="shared" si="11"/>
        <v>270</v>
      </c>
      <c r="AC23">
        <f t="shared" si="12"/>
        <v>275</v>
      </c>
    </row>
    <row r="24" spans="1:29" x14ac:dyDescent="0.25">
      <c r="A24" s="1">
        <v>42424</v>
      </c>
      <c r="B24" s="3" t="s">
        <v>26</v>
      </c>
      <c r="C24">
        <v>-3.2</v>
      </c>
      <c r="D24">
        <v>-4.18</v>
      </c>
      <c r="E24">
        <v>2.99</v>
      </c>
      <c r="F24">
        <v>0.22</v>
      </c>
      <c r="G24">
        <v>-3.48</v>
      </c>
      <c r="H24">
        <v>-2.68</v>
      </c>
      <c r="I24">
        <v>0.11</v>
      </c>
      <c r="J24">
        <v>-3.65</v>
      </c>
      <c r="K24">
        <v>-4.0999999999999996</v>
      </c>
      <c r="L24">
        <v>-3.09</v>
      </c>
      <c r="M24">
        <f t="shared" si="13"/>
        <v>4</v>
      </c>
      <c r="N24">
        <f t="shared" si="14"/>
        <v>6</v>
      </c>
      <c r="O24">
        <f t="shared" si="2"/>
        <v>0</v>
      </c>
      <c r="T24">
        <f t="shared" si="3"/>
        <v>269</v>
      </c>
      <c r="U24">
        <f t="shared" si="4"/>
        <v>268</v>
      </c>
      <c r="V24">
        <f t="shared" si="5"/>
        <v>276</v>
      </c>
      <c r="W24">
        <f t="shared" si="6"/>
        <v>273</v>
      </c>
      <c r="X24">
        <f t="shared" si="7"/>
        <v>269</v>
      </c>
      <c r="Y24">
        <f t="shared" si="8"/>
        <v>270</v>
      </c>
      <c r="Z24">
        <f t="shared" si="9"/>
        <v>273</v>
      </c>
      <c r="AA24">
        <f t="shared" si="10"/>
        <v>269</v>
      </c>
      <c r="AB24">
        <f t="shared" si="11"/>
        <v>269</v>
      </c>
      <c r="AC24">
        <f t="shared" si="12"/>
        <v>270</v>
      </c>
    </row>
    <row r="25" spans="1:29" x14ac:dyDescent="0.25">
      <c r="A25" s="1">
        <v>42430</v>
      </c>
      <c r="B25" s="3" t="s">
        <v>31</v>
      </c>
      <c r="C25">
        <v>6.8</v>
      </c>
      <c r="D25">
        <v>-2.64</v>
      </c>
      <c r="E25">
        <v>5.9</v>
      </c>
      <c r="F25">
        <v>-2.1</v>
      </c>
      <c r="G25">
        <v>1.89</v>
      </c>
      <c r="H25">
        <v>6.73</v>
      </c>
      <c r="I25">
        <v>-7.96</v>
      </c>
      <c r="J25">
        <v>7.18</v>
      </c>
      <c r="K25">
        <v>7.33</v>
      </c>
      <c r="L25">
        <v>-6.44</v>
      </c>
      <c r="M25">
        <f t="shared" si="13"/>
        <v>0</v>
      </c>
      <c r="N25">
        <f t="shared" si="14"/>
        <v>0</v>
      </c>
      <c r="O25">
        <f t="shared" si="2"/>
        <v>0</v>
      </c>
      <c r="T25">
        <f t="shared" si="3"/>
        <v>279</v>
      </c>
      <c r="U25">
        <f t="shared" si="4"/>
        <v>270</v>
      </c>
      <c r="V25">
        <f t="shared" si="5"/>
        <v>279</v>
      </c>
      <c r="W25">
        <f t="shared" si="6"/>
        <v>271</v>
      </c>
      <c r="X25">
        <f t="shared" si="7"/>
        <v>275</v>
      </c>
      <c r="Y25">
        <f t="shared" si="8"/>
        <v>279</v>
      </c>
      <c r="Z25">
        <f t="shared" si="9"/>
        <v>265</v>
      </c>
      <c r="AA25">
        <f t="shared" si="10"/>
        <v>280</v>
      </c>
      <c r="AB25">
        <f t="shared" si="11"/>
        <v>280</v>
      </c>
      <c r="AC25">
        <f t="shared" si="12"/>
        <v>266</v>
      </c>
    </row>
    <row r="26" spans="1:29" x14ac:dyDescent="0.25">
      <c r="A26" s="1">
        <v>42431</v>
      </c>
      <c r="B26" s="3" t="s">
        <v>32</v>
      </c>
      <c r="C26">
        <v>-3.15</v>
      </c>
      <c r="D26">
        <v>-1.58</v>
      </c>
      <c r="E26">
        <v>-7.5</v>
      </c>
      <c r="F26">
        <v>6.68</v>
      </c>
      <c r="G26">
        <v>-4.1900000000000004</v>
      </c>
      <c r="H26">
        <v>-7.39</v>
      </c>
      <c r="I26">
        <v>3.37</v>
      </c>
      <c r="J26">
        <v>-2.67</v>
      </c>
      <c r="K26">
        <v>6.36</v>
      </c>
      <c r="L26">
        <v>-2.61</v>
      </c>
      <c r="M26">
        <f t="shared" si="13"/>
        <v>4</v>
      </c>
      <c r="N26">
        <f t="shared" si="14"/>
        <v>3</v>
      </c>
      <c r="O26">
        <f t="shared" si="2"/>
        <v>0</v>
      </c>
      <c r="T26">
        <f t="shared" si="3"/>
        <v>270</v>
      </c>
      <c r="U26">
        <f t="shared" si="4"/>
        <v>271</v>
      </c>
      <c r="V26">
        <f t="shared" si="5"/>
        <v>265</v>
      </c>
      <c r="W26">
        <f t="shared" si="6"/>
        <v>279</v>
      </c>
      <c r="X26">
        <f t="shared" si="7"/>
        <v>268</v>
      </c>
      <c r="Y26">
        <f t="shared" si="8"/>
        <v>265</v>
      </c>
      <c r="Z26">
        <f t="shared" si="9"/>
        <v>276</v>
      </c>
      <c r="AA26">
        <f t="shared" si="10"/>
        <v>270</v>
      </c>
      <c r="AB26">
        <f t="shared" si="11"/>
        <v>279</v>
      </c>
      <c r="AC26">
        <f t="shared" si="12"/>
        <v>270</v>
      </c>
    </row>
    <row r="27" spans="1:29" x14ac:dyDescent="0.25">
      <c r="A27" s="1">
        <v>42433</v>
      </c>
      <c r="B27" s="3" t="s">
        <v>13</v>
      </c>
      <c r="C27">
        <v>-4.3899999999999997</v>
      </c>
      <c r="D27">
        <v>-3.86</v>
      </c>
      <c r="E27">
        <v>-0.97</v>
      </c>
      <c r="F27">
        <v>-4.82</v>
      </c>
      <c r="G27">
        <v>-1.0900000000000001</v>
      </c>
      <c r="H27">
        <v>1.4</v>
      </c>
      <c r="I27">
        <v>6.56</v>
      </c>
      <c r="J27">
        <v>-2.7</v>
      </c>
      <c r="K27">
        <v>5.24</v>
      </c>
      <c r="L27">
        <v>8.8699999999999992</v>
      </c>
      <c r="M27">
        <f t="shared" si="13"/>
        <v>7</v>
      </c>
      <c r="N27">
        <f t="shared" si="14"/>
        <v>0</v>
      </c>
      <c r="O27">
        <f t="shared" si="2"/>
        <v>1</v>
      </c>
      <c r="T27">
        <f t="shared" si="3"/>
        <v>268</v>
      </c>
      <c r="U27">
        <f t="shared" si="4"/>
        <v>269</v>
      </c>
      <c r="V27">
        <f t="shared" si="5"/>
        <v>272</v>
      </c>
      <c r="W27">
        <f t="shared" si="6"/>
        <v>268</v>
      </c>
      <c r="X27">
        <f t="shared" si="7"/>
        <v>272</v>
      </c>
      <c r="Y27">
        <f t="shared" si="8"/>
        <v>274</v>
      </c>
      <c r="Z27">
        <f t="shared" si="9"/>
        <v>279</v>
      </c>
      <c r="AA27">
        <f t="shared" si="10"/>
        <v>270</v>
      </c>
      <c r="AB27">
        <f t="shared" si="11"/>
        <v>278</v>
      </c>
      <c r="AC27">
        <f t="shared" si="12"/>
        <v>282</v>
      </c>
    </row>
    <row r="28" spans="1:29" x14ac:dyDescent="0.25">
      <c r="A28" s="1">
        <v>42435</v>
      </c>
      <c r="B28" s="3" t="s">
        <v>33</v>
      </c>
      <c r="C28">
        <v>1.07</v>
      </c>
      <c r="D28">
        <v>4.49</v>
      </c>
      <c r="E28">
        <v>4.04</v>
      </c>
      <c r="F28">
        <v>7.86</v>
      </c>
      <c r="G28">
        <v>-1.99</v>
      </c>
      <c r="H28">
        <v>-0.56999999999999995</v>
      </c>
      <c r="I28">
        <v>8.09</v>
      </c>
      <c r="J28">
        <v>-0.82</v>
      </c>
      <c r="K28">
        <v>1.63</v>
      </c>
      <c r="L28">
        <v>-1.1200000000000001</v>
      </c>
      <c r="M28">
        <f t="shared" si="13"/>
        <v>8</v>
      </c>
      <c r="N28">
        <f t="shared" si="14"/>
        <v>9</v>
      </c>
      <c r="O28">
        <f t="shared" si="2"/>
        <v>1</v>
      </c>
      <c r="T28">
        <f t="shared" si="3"/>
        <v>274</v>
      </c>
      <c r="U28">
        <f t="shared" si="4"/>
        <v>277</v>
      </c>
      <c r="V28">
        <f t="shared" si="5"/>
        <v>277</v>
      </c>
      <c r="W28">
        <f t="shared" si="6"/>
        <v>281</v>
      </c>
      <c r="X28">
        <f t="shared" si="7"/>
        <v>271</v>
      </c>
      <c r="Y28">
        <f t="shared" si="8"/>
        <v>272</v>
      </c>
      <c r="Z28">
        <f t="shared" si="9"/>
        <v>281</v>
      </c>
      <c r="AA28">
        <f t="shared" si="10"/>
        <v>272</v>
      </c>
      <c r="AB28">
        <f t="shared" si="11"/>
        <v>274</v>
      </c>
      <c r="AC28">
        <f t="shared" si="12"/>
        <v>272</v>
      </c>
    </row>
    <row r="29" spans="1:29" x14ac:dyDescent="0.25">
      <c r="A29" s="1">
        <v>42436</v>
      </c>
      <c r="B29" s="3" t="s">
        <v>34</v>
      </c>
      <c r="C29">
        <v>-4.32</v>
      </c>
      <c r="D29">
        <v>-4.3</v>
      </c>
      <c r="E29">
        <v>-6.06</v>
      </c>
      <c r="F29">
        <v>0.23</v>
      </c>
      <c r="G29">
        <v>-3.83</v>
      </c>
      <c r="H29">
        <v>-6.11</v>
      </c>
      <c r="I29">
        <v>-7.52</v>
      </c>
      <c r="J29">
        <v>1.75</v>
      </c>
      <c r="K29">
        <v>2.57</v>
      </c>
      <c r="L29">
        <v>7.82</v>
      </c>
      <c r="M29">
        <f t="shared" si="13"/>
        <v>11</v>
      </c>
      <c r="N29">
        <f t="shared" si="14"/>
        <v>3</v>
      </c>
      <c r="O29">
        <f t="shared" si="2"/>
        <v>1</v>
      </c>
      <c r="T29">
        <f t="shared" si="3"/>
        <v>268</v>
      </c>
      <c r="U29">
        <f t="shared" si="4"/>
        <v>268</v>
      </c>
      <c r="V29">
        <f t="shared" si="5"/>
        <v>267</v>
      </c>
      <c r="W29">
        <f t="shared" si="6"/>
        <v>273</v>
      </c>
      <c r="X29">
        <f t="shared" si="7"/>
        <v>269</v>
      </c>
      <c r="Y29">
        <f t="shared" si="8"/>
        <v>267</v>
      </c>
      <c r="Z29">
        <f t="shared" si="9"/>
        <v>265</v>
      </c>
      <c r="AA29">
        <f t="shared" si="10"/>
        <v>274</v>
      </c>
      <c r="AB29">
        <f t="shared" si="11"/>
        <v>275</v>
      </c>
      <c r="AC29">
        <f t="shared" si="12"/>
        <v>280</v>
      </c>
    </row>
    <row r="30" spans="1:29" x14ac:dyDescent="0.25">
      <c r="A30" s="1">
        <v>42439</v>
      </c>
      <c r="B30" s="3" t="s">
        <v>35</v>
      </c>
      <c r="C30">
        <v>8.94</v>
      </c>
      <c r="D30">
        <v>-7.98</v>
      </c>
      <c r="E30">
        <v>7.41</v>
      </c>
      <c r="F30">
        <v>4.46</v>
      </c>
      <c r="G30">
        <v>-3.8</v>
      </c>
      <c r="H30">
        <v>-7.71</v>
      </c>
      <c r="I30">
        <v>3.58</v>
      </c>
      <c r="J30">
        <v>-3.33</v>
      </c>
      <c r="K30">
        <v>3.39</v>
      </c>
      <c r="L30">
        <v>6.28</v>
      </c>
      <c r="M30">
        <f t="shared" si="13"/>
        <v>12</v>
      </c>
      <c r="N30">
        <f t="shared" si="14"/>
        <v>4</v>
      </c>
      <c r="O30">
        <f t="shared" si="2"/>
        <v>0</v>
      </c>
      <c r="T30">
        <f t="shared" si="3"/>
        <v>282</v>
      </c>
      <c r="U30">
        <f t="shared" si="4"/>
        <v>265</v>
      </c>
      <c r="V30">
        <f t="shared" si="5"/>
        <v>280</v>
      </c>
      <c r="W30">
        <f t="shared" si="6"/>
        <v>277</v>
      </c>
      <c r="X30">
        <f t="shared" si="7"/>
        <v>269</v>
      </c>
      <c r="Y30">
        <f t="shared" si="8"/>
        <v>265</v>
      </c>
      <c r="Z30">
        <f t="shared" si="9"/>
        <v>276</v>
      </c>
      <c r="AA30">
        <f t="shared" si="10"/>
        <v>269</v>
      </c>
      <c r="AB30">
        <f t="shared" si="11"/>
        <v>276</v>
      </c>
      <c r="AC30">
        <f t="shared" si="12"/>
        <v>279</v>
      </c>
    </row>
    <row r="31" spans="1:29" x14ac:dyDescent="0.25">
      <c r="A31" s="1">
        <v>42441</v>
      </c>
      <c r="B31" s="3" t="s">
        <v>36</v>
      </c>
      <c r="C31">
        <v>-2.84</v>
      </c>
      <c r="D31">
        <v>-3.79</v>
      </c>
      <c r="E31">
        <v>4.34</v>
      </c>
      <c r="F31">
        <v>6.3</v>
      </c>
      <c r="G31">
        <v>-7.58</v>
      </c>
      <c r="H31">
        <v>8.26</v>
      </c>
      <c r="I31">
        <v>-6.5</v>
      </c>
      <c r="J31">
        <v>-5.8</v>
      </c>
      <c r="K31">
        <v>-7.56</v>
      </c>
      <c r="L31">
        <v>-2.5099999999999998</v>
      </c>
      <c r="M31">
        <f t="shared" si="13"/>
        <v>5</v>
      </c>
      <c r="N31">
        <f t="shared" si="14"/>
        <v>8</v>
      </c>
      <c r="O31">
        <f t="shared" si="2"/>
        <v>1</v>
      </c>
      <c r="T31">
        <f t="shared" si="3"/>
        <v>270</v>
      </c>
      <c r="U31">
        <f t="shared" si="4"/>
        <v>269</v>
      </c>
      <c r="V31">
        <f t="shared" si="5"/>
        <v>277</v>
      </c>
      <c r="W31">
        <f t="shared" si="6"/>
        <v>279</v>
      </c>
      <c r="X31">
        <f t="shared" si="7"/>
        <v>265</v>
      </c>
      <c r="Y31">
        <f t="shared" si="8"/>
        <v>281</v>
      </c>
      <c r="Z31">
        <f t="shared" si="9"/>
        <v>266</v>
      </c>
      <c r="AA31">
        <f t="shared" si="10"/>
        <v>267</v>
      </c>
      <c r="AB31">
        <f t="shared" si="11"/>
        <v>265</v>
      </c>
      <c r="AC31">
        <f t="shared" si="12"/>
        <v>270</v>
      </c>
    </row>
    <row r="32" spans="1:29" x14ac:dyDescent="0.25">
      <c r="A32" s="1">
        <v>42444</v>
      </c>
      <c r="B32" s="3" t="s">
        <v>19</v>
      </c>
      <c r="C32">
        <v>-2.0099999999999998</v>
      </c>
      <c r="D32">
        <v>0.62</v>
      </c>
      <c r="E32">
        <v>4.95</v>
      </c>
      <c r="F32">
        <v>6.62</v>
      </c>
      <c r="G32">
        <v>-2.5</v>
      </c>
      <c r="H32">
        <v>7.05</v>
      </c>
      <c r="I32">
        <v>-7.33</v>
      </c>
      <c r="J32">
        <v>7.96</v>
      </c>
      <c r="K32">
        <v>4.51</v>
      </c>
      <c r="L32">
        <v>8.17</v>
      </c>
      <c r="M32">
        <f t="shared" si="13"/>
        <v>3</v>
      </c>
      <c r="N32">
        <f t="shared" si="14"/>
        <v>2</v>
      </c>
      <c r="O32">
        <f t="shared" si="2"/>
        <v>0</v>
      </c>
      <c r="T32">
        <f t="shared" si="3"/>
        <v>271</v>
      </c>
      <c r="U32">
        <f t="shared" si="4"/>
        <v>273</v>
      </c>
      <c r="V32">
        <f t="shared" si="5"/>
        <v>278</v>
      </c>
      <c r="W32">
        <f t="shared" si="6"/>
        <v>279</v>
      </c>
      <c r="X32">
        <f t="shared" si="7"/>
        <v>270</v>
      </c>
      <c r="Y32">
        <f t="shared" si="8"/>
        <v>280</v>
      </c>
      <c r="Z32">
        <f t="shared" si="9"/>
        <v>265</v>
      </c>
      <c r="AA32">
        <f t="shared" si="10"/>
        <v>281</v>
      </c>
      <c r="AB32">
        <f t="shared" si="11"/>
        <v>277</v>
      </c>
      <c r="AC32">
        <f t="shared" si="12"/>
        <v>281</v>
      </c>
    </row>
    <row r="33" spans="1:29" x14ac:dyDescent="0.25">
      <c r="A33" s="1">
        <v>42447</v>
      </c>
      <c r="B33" s="3" t="s">
        <v>37</v>
      </c>
      <c r="C33">
        <v>1.44</v>
      </c>
      <c r="D33">
        <v>-7.21</v>
      </c>
      <c r="E33">
        <v>-6.65</v>
      </c>
      <c r="F33">
        <v>2.21</v>
      </c>
      <c r="G33">
        <v>4.62</v>
      </c>
      <c r="H33">
        <v>1.66</v>
      </c>
      <c r="I33">
        <v>5.0999999999999996</v>
      </c>
      <c r="J33">
        <v>-6.89</v>
      </c>
      <c r="K33">
        <v>-3.19</v>
      </c>
      <c r="L33">
        <v>-7.39</v>
      </c>
      <c r="M33">
        <f t="shared" si="13"/>
        <v>0</v>
      </c>
      <c r="N33">
        <f t="shared" si="14"/>
        <v>12</v>
      </c>
      <c r="O33">
        <f t="shared" si="2"/>
        <v>0</v>
      </c>
      <c r="T33">
        <f t="shared" si="3"/>
        <v>274</v>
      </c>
      <c r="U33">
        <f t="shared" si="4"/>
        <v>265</v>
      </c>
      <c r="V33">
        <f t="shared" si="5"/>
        <v>266</v>
      </c>
      <c r="W33">
        <f t="shared" si="6"/>
        <v>275</v>
      </c>
      <c r="X33">
        <f t="shared" si="7"/>
        <v>277</v>
      </c>
      <c r="Y33">
        <f t="shared" si="8"/>
        <v>274</v>
      </c>
      <c r="Z33">
        <f t="shared" si="9"/>
        <v>278</v>
      </c>
      <c r="AA33">
        <f t="shared" si="10"/>
        <v>266</v>
      </c>
      <c r="AB33">
        <f t="shared" si="11"/>
        <v>269</v>
      </c>
      <c r="AC33">
        <f t="shared" si="12"/>
        <v>265</v>
      </c>
    </row>
    <row r="34" spans="1:29" x14ac:dyDescent="0.25">
      <c r="A34" s="1">
        <v>42450</v>
      </c>
      <c r="B34" s="3" t="s">
        <v>38</v>
      </c>
      <c r="C34">
        <v>0.98</v>
      </c>
      <c r="D34">
        <v>7.64</v>
      </c>
      <c r="E34">
        <v>6.1</v>
      </c>
      <c r="F34">
        <v>6.46</v>
      </c>
      <c r="G34">
        <v>-7.0000000000000007E-2</v>
      </c>
      <c r="H34">
        <v>-2.93</v>
      </c>
      <c r="I34">
        <v>-5.81</v>
      </c>
      <c r="J34">
        <v>5.65</v>
      </c>
      <c r="K34">
        <v>5.0999999999999996</v>
      </c>
      <c r="L34">
        <v>8.25</v>
      </c>
      <c r="M34">
        <f t="shared" si="13"/>
        <v>3</v>
      </c>
      <c r="N34">
        <f t="shared" si="14"/>
        <v>1</v>
      </c>
      <c r="O34">
        <f t="shared" si="2"/>
        <v>0</v>
      </c>
      <c r="T34">
        <f t="shared" si="3"/>
        <v>274</v>
      </c>
      <c r="U34">
        <f t="shared" si="4"/>
        <v>280</v>
      </c>
      <c r="V34">
        <f t="shared" si="5"/>
        <v>279</v>
      </c>
      <c r="W34">
        <f t="shared" si="6"/>
        <v>279</v>
      </c>
      <c r="X34">
        <f t="shared" si="7"/>
        <v>273</v>
      </c>
      <c r="Y34">
        <f t="shared" si="8"/>
        <v>270</v>
      </c>
      <c r="Z34">
        <f t="shared" si="9"/>
        <v>267</v>
      </c>
      <c r="AA34">
        <f t="shared" si="10"/>
        <v>278</v>
      </c>
      <c r="AB34">
        <f t="shared" si="11"/>
        <v>278</v>
      </c>
      <c r="AC34">
        <f t="shared" si="12"/>
        <v>281</v>
      </c>
    </row>
    <row r="35" spans="1:29" x14ac:dyDescent="0.25">
      <c r="A35" s="1">
        <v>42451</v>
      </c>
      <c r="B35" s="3" t="s">
        <v>39</v>
      </c>
      <c r="C35">
        <v>5.83</v>
      </c>
      <c r="D35">
        <v>7.18</v>
      </c>
      <c r="E35">
        <v>-0.19</v>
      </c>
      <c r="F35">
        <v>-2.12</v>
      </c>
      <c r="G35">
        <v>4.26</v>
      </c>
      <c r="H35">
        <v>-7.55</v>
      </c>
      <c r="I35">
        <v>-6.66</v>
      </c>
      <c r="J35">
        <v>-4.8</v>
      </c>
      <c r="K35">
        <v>2.92</v>
      </c>
      <c r="L35">
        <v>2.69</v>
      </c>
      <c r="M35">
        <f t="shared" si="13"/>
        <v>12</v>
      </c>
      <c r="N35">
        <f t="shared" si="14"/>
        <v>10</v>
      </c>
      <c r="O35">
        <f t="shared" si="2"/>
        <v>0</v>
      </c>
      <c r="T35">
        <f t="shared" si="3"/>
        <v>278</v>
      </c>
      <c r="U35">
        <f t="shared" si="4"/>
        <v>280</v>
      </c>
      <c r="V35">
        <f t="shared" si="5"/>
        <v>272</v>
      </c>
      <c r="W35">
        <f t="shared" si="6"/>
        <v>271</v>
      </c>
      <c r="X35">
        <f t="shared" si="7"/>
        <v>277</v>
      </c>
      <c r="Y35">
        <f t="shared" si="8"/>
        <v>265</v>
      </c>
      <c r="Z35">
        <f t="shared" si="9"/>
        <v>266</v>
      </c>
      <c r="AA35">
        <f t="shared" si="10"/>
        <v>268</v>
      </c>
      <c r="AB35">
        <f t="shared" si="11"/>
        <v>276</v>
      </c>
      <c r="AC35">
        <f t="shared" si="12"/>
        <v>275</v>
      </c>
    </row>
    <row r="36" spans="1:29" x14ac:dyDescent="0.25">
      <c r="A36" s="1">
        <v>42452</v>
      </c>
      <c r="B36" s="3" t="s">
        <v>32</v>
      </c>
      <c r="C36">
        <v>-5.39</v>
      </c>
      <c r="D36">
        <v>-7.41</v>
      </c>
      <c r="E36">
        <v>-3.6</v>
      </c>
      <c r="F36">
        <v>0.98</v>
      </c>
      <c r="G36">
        <v>-0.56000000000000005</v>
      </c>
      <c r="H36">
        <v>-2.33</v>
      </c>
      <c r="I36">
        <v>3.28</v>
      </c>
      <c r="J36">
        <v>-2.19</v>
      </c>
      <c r="K36">
        <v>4.6100000000000003</v>
      </c>
      <c r="L36">
        <v>-5.94</v>
      </c>
      <c r="M36">
        <f t="shared" si="13"/>
        <v>4</v>
      </c>
      <c r="N36">
        <f t="shared" si="14"/>
        <v>3</v>
      </c>
      <c r="O36">
        <f t="shared" si="2"/>
        <v>0</v>
      </c>
      <c r="T36">
        <f t="shared" si="3"/>
        <v>267</v>
      </c>
      <c r="U36">
        <f t="shared" si="4"/>
        <v>265</v>
      </c>
      <c r="V36">
        <f t="shared" si="5"/>
        <v>269</v>
      </c>
      <c r="W36">
        <f t="shared" si="6"/>
        <v>274</v>
      </c>
      <c r="X36">
        <f t="shared" si="7"/>
        <v>272</v>
      </c>
      <c r="Y36">
        <f t="shared" si="8"/>
        <v>270</v>
      </c>
      <c r="Z36">
        <f t="shared" si="9"/>
        <v>276</v>
      </c>
      <c r="AA36">
        <f t="shared" si="10"/>
        <v>270</v>
      </c>
      <c r="AB36">
        <f t="shared" si="11"/>
        <v>277</v>
      </c>
      <c r="AC36">
        <f t="shared" si="12"/>
        <v>267</v>
      </c>
    </row>
    <row r="37" spans="1:29" x14ac:dyDescent="0.25">
      <c r="A37" s="1">
        <v>42452</v>
      </c>
      <c r="B37" s="3" t="s">
        <v>40</v>
      </c>
      <c r="C37">
        <v>7.98</v>
      </c>
      <c r="D37">
        <v>4.6100000000000003</v>
      </c>
      <c r="E37">
        <v>7.87</v>
      </c>
      <c r="F37">
        <v>-1.44</v>
      </c>
      <c r="G37">
        <v>4.1500000000000004</v>
      </c>
      <c r="H37">
        <v>-2.5299999999999998</v>
      </c>
      <c r="I37">
        <v>-5.96</v>
      </c>
      <c r="J37">
        <v>3.23</v>
      </c>
      <c r="K37">
        <v>-7.13</v>
      </c>
      <c r="L37">
        <v>7.75</v>
      </c>
      <c r="M37">
        <f t="shared" si="13"/>
        <v>6</v>
      </c>
      <c r="N37">
        <f t="shared" si="14"/>
        <v>2</v>
      </c>
      <c r="O37">
        <f t="shared" si="2"/>
        <v>1</v>
      </c>
      <c r="T37">
        <f t="shared" si="3"/>
        <v>281</v>
      </c>
      <c r="U37">
        <f t="shared" si="4"/>
        <v>277</v>
      </c>
      <c r="V37">
        <f t="shared" si="5"/>
        <v>281</v>
      </c>
      <c r="W37">
        <f t="shared" si="6"/>
        <v>271</v>
      </c>
      <c r="X37">
        <f t="shared" si="7"/>
        <v>277</v>
      </c>
      <c r="Y37">
        <f t="shared" si="8"/>
        <v>270</v>
      </c>
      <c r="Z37">
        <f t="shared" si="9"/>
        <v>267</v>
      </c>
      <c r="AA37">
        <f t="shared" si="10"/>
        <v>276</v>
      </c>
      <c r="AB37">
        <f t="shared" si="11"/>
        <v>266</v>
      </c>
      <c r="AC37">
        <f t="shared" si="12"/>
        <v>280</v>
      </c>
    </row>
    <row r="38" spans="1:29" x14ac:dyDescent="0.25">
      <c r="A38" s="1">
        <v>42454</v>
      </c>
      <c r="B38" s="3" t="s">
        <v>41</v>
      </c>
      <c r="C38">
        <v>2.92</v>
      </c>
      <c r="D38">
        <v>0.43</v>
      </c>
      <c r="E38">
        <v>-7.83</v>
      </c>
      <c r="F38">
        <v>-7.67</v>
      </c>
      <c r="G38">
        <v>1.19</v>
      </c>
      <c r="H38">
        <v>5.35</v>
      </c>
      <c r="I38">
        <v>-4.1500000000000004</v>
      </c>
      <c r="J38">
        <v>6.34</v>
      </c>
      <c r="K38">
        <v>-5.17</v>
      </c>
      <c r="L38">
        <v>1.39</v>
      </c>
      <c r="M38">
        <f t="shared" si="13"/>
        <v>3</v>
      </c>
      <c r="N38">
        <f t="shared" si="14"/>
        <v>7</v>
      </c>
      <c r="O38">
        <f t="shared" si="2"/>
        <v>0</v>
      </c>
      <c r="T38">
        <f t="shared" si="3"/>
        <v>276</v>
      </c>
      <c r="U38">
        <f t="shared" si="4"/>
        <v>273</v>
      </c>
      <c r="V38">
        <f t="shared" si="5"/>
        <v>265</v>
      </c>
      <c r="W38">
        <f t="shared" si="6"/>
        <v>265</v>
      </c>
      <c r="X38">
        <f t="shared" si="7"/>
        <v>274</v>
      </c>
      <c r="Y38">
        <f t="shared" si="8"/>
        <v>278</v>
      </c>
      <c r="Z38">
        <f t="shared" si="9"/>
        <v>269</v>
      </c>
      <c r="AA38">
        <f t="shared" si="10"/>
        <v>279</v>
      </c>
      <c r="AB38">
        <f t="shared" si="11"/>
        <v>267</v>
      </c>
      <c r="AC38">
        <f t="shared" si="12"/>
        <v>274</v>
      </c>
    </row>
    <row r="39" spans="1:29" x14ac:dyDescent="0.25">
      <c r="A39" s="1">
        <v>42455</v>
      </c>
      <c r="B39" s="3" t="s">
        <v>42</v>
      </c>
      <c r="C39">
        <v>5.68</v>
      </c>
      <c r="D39">
        <v>-5.18</v>
      </c>
      <c r="E39">
        <v>8.6199999999999992</v>
      </c>
      <c r="F39">
        <v>3.66</v>
      </c>
      <c r="G39">
        <v>7.27</v>
      </c>
      <c r="H39">
        <v>-0.88</v>
      </c>
      <c r="I39">
        <v>8.69</v>
      </c>
      <c r="J39">
        <v>-6.24</v>
      </c>
      <c r="K39">
        <v>-5.52</v>
      </c>
      <c r="L39">
        <v>-4.67</v>
      </c>
      <c r="M39">
        <f t="shared" si="13"/>
        <v>8</v>
      </c>
      <c r="N39">
        <f t="shared" si="14"/>
        <v>8</v>
      </c>
      <c r="O39">
        <f t="shared" si="2"/>
        <v>1</v>
      </c>
      <c r="T39">
        <f t="shared" si="3"/>
        <v>278</v>
      </c>
      <c r="U39">
        <f t="shared" si="4"/>
        <v>267</v>
      </c>
      <c r="V39">
        <f t="shared" si="5"/>
        <v>281</v>
      </c>
      <c r="W39">
        <f t="shared" si="6"/>
        <v>276</v>
      </c>
      <c r="X39">
        <f t="shared" si="7"/>
        <v>280</v>
      </c>
      <c r="Y39">
        <f t="shared" si="8"/>
        <v>272</v>
      </c>
      <c r="Z39">
        <f t="shared" si="9"/>
        <v>281</v>
      </c>
      <c r="AA39">
        <f t="shared" si="10"/>
        <v>266</v>
      </c>
      <c r="AB39">
        <f t="shared" si="11"/>
        <v>267</v>
      </c>
      <c r="AC39">
        <f t="shared" si="12"/>
        <v>268</v>
      </c>
    </row>
    <row r="40" spans="1:29" x14ac:dyDescent="0.25">
      <c r="A40" s="1">
        <v>42455</v>
      </c>
      <c r="B40" s="3" t="s">
        <v>43</v>
      </c>
      <c r="C40">
        <v>-3.88</v>
      </c>
      <c r="D40">
        <v>-5.21</v>
      </c>
      <c r="E40">
        <v>8.26</v>
      </c>
      <c r="F40">
        <v>-0.96</v>
      </c>
      <c r="G40">
        <v>4.05</v>
      </c>
      <c r="H40">
        <v>-4.3099999999999996</v>
      </c>
      <c r="I40">
        <v>7.8</v>
      </c>
      <c r="J40">
        <v>6.75</v>
      </c>
      <c r="K40">
        <v>-0.73</v>
      </c>
      <c r="L40">
        <v>7.28</v>
      </c>
      <c r="M40">
        <f t="shared" si="13"/>
        <v>9</v>
      </c>
      <c r="N40">
        <f t="shared" si="14"/>
        <v>5</v>
      </c>
      <c r="O40">
        <f t="shared" si="2"/>
        <v>1</v>
      </c>
      <c r="T40">
        <f t="shared" si="3"/>
        <v>269</v>
      </c>
      <c r="U40">
        <f t="shared" si="4"/>
        <v>267</v>
      </c>
      <c r="V40">
        <f t="shared" si="5"/>
        <v>281</v>
      </c>
      <c r="W40">
        <f t="shared" si="6"/>
        <v>272</v>
      </c>
      <c r="X40">
        <f t="shared" si="7"/>
        <v>277</v>
      </c>
      <c r="Y40">
        <f t="shared" si="8"/>
        <v>268</v>
      </c>
      <c r="Z40">
        <f t="shared" si="9"/>
        <v>280</v>
      </c>
      <c r="AA40">
        <f t="shared" si="10"/>
        <v>279</v>
      </c>
      <c r="AB40">
        <f t="shared" si="11"/>
        <v>272</v>
      </c>
      <c r="AC40">
        <f t="shared" si="12"/>
        <v>280</v>
      </c>
    </row>
    <row r="41" spans="1:29" x14ac:dyDescent="0.25">
      <c r="A41" s="1">
        <v>42456</v>
      </c>
      <c r="B41" s="3" t="s">
        <v>36</v>
      </c>
      <c r="C41">
        <v>-4.4800000000000004</v>
      </c>
      <c r="D41">
        <v>-2.0499999999999998</v>
      </c>
      <c r="E41">
        <v>-7.14</v>
      </c>
      <c r="F41">
        <v>5.1100000000000003</v>
      </c>
      <c r="G41">
        <v>6.37</v>
      </c>
      <c r="H41">
        <v>7.34</v>
      </c>
      <c r="I41">
        <v>-4.9000000000000004</v>
      </c>
      <c r="J41">
        <v>-2.2599999999999998</v>
      </c>
      <c r="K41">
        <v>0.23</v>
      </c>
      <c r="L41">
        <v>7.99</v>
      </c>
      <c r="M41">
        <f t="shared" si="13"/>
        <v>5</v>
      </c>
      <c r="N41">
        <f t="shared" si="14"/>
        <v>8</v>
      </c>
      <c r="O41">
        <f t="shared" si="2"/>
        <v>1</v>
      </c>
      <c r="T41">
        <f t="shared" si="3"/>
        <v>268</v>
      </c>
      <c r="U41">
        <f t="shared" si="4"/>
        <v>271</v>
      </c>
      <c r="V41">
        <f t="shared" si="5"/>
        <v>266</v>
      </c>
      <c r="W41">
        <f t="shared" si="6"/>
        <v>278</v>
      </c>
      <c r="X41">
        <f t="shared" si="7"/>
        <v>279</v>
      </c>
      <c r="Y41">
        <f t="shared" si="8"/>
        <v>280</v>
      </c>
      <c r="Z41">
        <f t="shared" si="9"/>
        <v>268</v>
      </c>
      <c r="AA41">
        <f t="shared" si="10"/>
        <v>270</v>
      </c>
      <c r="AB41">
        <f t="shared" si="11"/>
        <v>273</v>
      </c>
      <c r="AC41">
        <f t="shared" si="12"/>
        <v>281</v>
      </c>
    </row>
    <row r="42" spans="1:29" x14ac:dyDescent="0.25">
      <c r="A42" s="1">
        <v>42457</v>
      </c>
      <c r="B42" s="3" t="s">
        <v>44</v>
      </c>
      <c r="C42">
        <v>-3.04</v>
      </c>
      <c r="D42">
        <v>-1.24</v>
      </c>
      <c r="E42">
        <v>2.62</v>
      </c>
      <c r="F42">
        <v>4.42</v>
      </c>
      <c r="G42">
        <v>7.46</v>
      </c>
      <c r="H42">
        <v>0.77</v>
      </c>
      <c r="I42">
        <v>-0.67</v>
      </c>
      <c r="J42">
        <v>5.8</v>
      </c>
      <c r="K42">
        <v>-7.14</v>
      </c>
      <c r="L42">
        <v>6.48</v>
      </c>
      <c r="M42">
        <f t="shared" si="13"/>
        <v>4</v>
      </c>
      <c r="N42">
        <f t="shared" si="14"/>
        <v>8</v>
      </c>
      <c r="O42">
        <f t="shared" si="2"/>
        <v>0</v>
      </c>
      <c r="T42">
        <f t="shared" si="3"/>
        <v>270</v>
      </c>
      <c r="U42">
        <f t="shared" si="4"/>
        <v>271</v>
      </c>
      <c r="V42">
        <f t="shared" si="5"/>
        <v>275</v>
      </c>
      <c r="W42">
        <f t="shared" si="6"/>
        <v>277</v>
      </c>
      <c r="X42">
        <f t="shared" si="7"/>
        <v>280</v>
      </c>
      <c r="Y42">
        <f t="shared" si="8"/>
        <v>273</v>
      </c>
      <c r="Z42">
        <f t="shared" si="9"/>
        <v>272</v>
      </c>
      <c r="AA42">
        <f t="shared" si="10"/>
        <v>278</v>
      </c>
      <c r="AB42">
        <f t="shared" si="11"/>
        <v>266</v>
      </c>
      <c r="AC42">
        <f t="shared" si="12"/>
        <v>279</v>
      </c>
    </row>
    <row r="43" spans="1:29" x14ac:dyDescent="0.25">
      <c r="A43" s="1">
        <v>42458</v>
      </c>
      <c r="B43" s="3" t="s">
        <v>45</v>
      </c>
      <c r="C43">
        <v>-2.12</v>
      </c>
      <c r="D43">
        <v>-6.19</v>
      </c>
      <c r="E43">
        <v>4.76</v>
      </c>
      <c r="F43">
        <v>4.5599999999999996</v>
      </c>
      <c r="G43">
        <v>3.19</v>
      </c>
      <c r="H43">
        <v>-2.29</v>
      </c>
      <c r="I43">
        <v>5.0999999999999996</v>
      </c>
      <c r="J43">
        <v>-5.75</v>
      </c>
      <c r="K43">
        <v>3.63</v>
      </c>
      <c r="L43">
        <v>1.36</v>
      </c>
      <c r="M43">
        <f t="shared" si="13"/>
        <v>7</v>
      </c>
      <c r="N43">
        <f t="shared" si="14"/>
        <v>9</v>
      </c>
      <c r="O43">
        <f t="shared" si="2"/>
        <v>1</v>
      </c>
      <c r="T43">
        <f t="shared" si="3"/>
        <v>271</v>
      </c>
      <c r="U43">
        <f t="shared" si="4"/>
        <v>266</v>
      </c>
      <c r="V43">
        <f t="shared" si="5"/>
        <v>277</v>
      </c>
      <c r="W43">
        <f t="shared" si="6"/>
        <v>277</v>
      </c>
      <c r="X43">
        <f t="shared" si="7"/>
        <v>276</v>
      </c>
      <c r="Y43">
        <f t="shared" si="8"/>
        <v>270</v>
      </c>
      <c r="Z43">
        <f t="shared" si="9"/>
        <v>278</v>
      </c>
      <c r="AA43">
        <f t="shared" si="10"/>
        <v>267</v>
      </c>
      <c r="AB43">
        <f t="shared" si="11"/>
        <v>276</v>
      </c>
      <c r="AC43">
        <f t="shared" si="12"/>
        <v>274</v>
      </c>
    </row>
    <row r="44" spans="1:29" x14ac:dyDescent="0.25">
      <c r="A44" s="1">
        <v>42468</v>
      </c>
      <c r="B44" s="3" t="s">
        <v>46</v>
      </c>
      <c r="C44">
        <v>10.07</v>
      </c>
      <c r="D44">
        <v>12.84</v>
      </c>
      <c r="E44">
        <v>10.24</v>
      </c>
      <c r="F44">
        <v>13.91</v>
      </c>
      <c r="G44">
        <v>10.67</v>
      </c>
      <c r="H44">
        <v>14.11</v>
      </c>
      <c r="I44">
        <v>15.18</v>
      </c>
      <c r="J44">
        <v>13.07</v>
      </c>
      <c r="K44">
        <v>14.39</v>
      </c>
      <c r="L44">
        <v>13.78</v>
      </c>
      <c r="M44">
        <f t="shared" si="13"/>
        <v>5</v>
      </c>
      <c r="N44">
        <f t="shared" si="14"/>
        <v>5</v>
      </c>
      <c r="O44">
        <f t="shared" si="2"/>
        <v>1</v>
      </c>
      <c r="T44">
        <f t="shared" si="3"/>
        <v>283</v>
      </c>
      <c r="U44">
        <f t="shared" si="4"/>
        <v>285</v>
      </c>
      <c r="V44">
        <f t="shared" si="5"/>
        <v>283</v>
      </c>
      <c r="W44">
        <f t="shared" si="6"/>
        <v>287</v>
      </c>
      <c r="X44">
        <f t="shared" si="7"/>
        <v>283</v>
      </c>
      <c r="Y44">
        <f t="shared" si="8"/>
        <v>287</v>
      </c>
      <c r="Z44">
        <f t="shared" si="9"/>
        <v>288</v>
      </c>
      <c r="AA44">
        <f t="shared" si="10"/>
        <v>286</v>
      </c>
      <c r="AB44">
        <f t="shared" si="11"/>
        <v>287</v>
      </c>
      <c r="AC44">
        <f t="shared" si="12"/>
        <v>286</v>
      </c>
    </row>
    <row r="45" spans="1:29" x14ac:dyDescent="0.25">
      <c r="A45" s="1">
        <v>42470</v>
      </c>
      <c r="B45" s="3" t="s">
        <v>47</v>
      </c>
      <c r="C45">
        <v>14.14</v>
      </c>
      <c r="D45">
        <v>15.33</v>
      </c>
      <c r="E45">
        <v>13.07</v>
      </c>
      <c r="F45">
        <v>12.04</v>
      </c>
      <c r="G45">
        <v>13.18</v>
      </c>
      <c r="H45">
        <v>12.65</v>
      </c>
      <c r="I45">
        <v>10.72</v>
      </c>
      <c r="J45">
        <v>11.66</v>
      </c>
      <c r="K45">
        <v>13</v>
      </c>
      <c r="L45">
        <v>14.21</v>
      </c>
      <c r="M45">
        <f t="shared" si="13"/>
        <v>9</v>
      </c>
      <c r="N45">
        <f t="shared" si="14"/>
        <v>8</v>
      </c>
      <c r="O45">
        <f t="shared" si="2"/>
        <v>1</v>
      </c>
      <c r="T45">
        <f t="shared" si="3"/>
        <v>287</v>
      </c>
      <c r="U45">
        <f t="shared" si="4"/>
        <v>288</v>
      </c>
      <c r="V45">
        <f t="shared" si="5"/>
        <v>286</v>
      </c>
      <c r="W45">
        <f t="shared" si="6"/>
        <v>285</v>
      </c>
      <c r="X45">
        <f t="shared" si="7"/>
        <v>286</v>
      </c>
      <c r="Y45">
        <f t="shared" si="8"/>
        <v>285</v>
      </c>
      <c r="Z45">
        <f t="shared" si="9"/>
        <v>283</v>
      </c>
      <c r="AA45">
        <f t="shared" si="10"/>
        <v>284</v>
      </c>
      <c r="AB45">
        <f t="shared" si="11"/>
        <v>286</v>
      </c>
      <c r="AC45">
        <f t="shared" si="12"/>
        <v>287</v>
      </c>
    </row>
    <row r="46" spans="1:29" x14ac:dyDescent="0.25">
      <c r="A46" s="1">
        <v>42472</v>
      </c>
      <c r="B46" s="3" t="s">
        <v>48</v>
      </c>
      <c r="C46">
        <v>11.6</v>
      </c>
      <c r="D46">
        <v>13.95</v>
      </c>
      <c r="E46">
        <v>15.13</v>
      </c>
      <c r="F46">
        <v>10.73</v>
      </c>
      <c r="G46">
        <v>15.09</v>
      </c>
      <c r="H46">
        <v>15.98</v>
      </c>
      <c r="I46">
        <v>11.74</v>
      </c>
      <c r="J46">
        <v>15.38</v>
      </c>
      <c r="K46">
        <v>15.98</v>
      </c>
      <c r="L46">
        <v>12.9</v>
      </c>
      <c r="M46">
        <f t="shared" si="13"/>
        <v>1</v>
      </c>
      <c r="N46">
        <f t="shared" si="14"/>
        <v>5</v>
      </c>
      <c r="O46">
        <f t="shared" si="2"/>
        <v>0</v>
      </c>
      <c r="T46">
        <f t="shared" si="3"/>
        <v>284</v>
      </c>
      <c r="U46">
        <f t="shared" si="4"/>
        <v>287</v>
      </c>
      <c r="V46">
        <f t="shared" si="5"/>
        <v>288</v>
      </c>
      <c r="W46">
        <f t="shared" si="6"/>
        <v>283</v>
      </c>
      <c r="X46">
        <f t="shared" si="7"/>
        <v>288</v>
      </c>
      <c r="Y46">
        <f t="shared" si="8"/>
        <v>289</v>
      </c>
      <c r="Z46">
        <f t="shared" si="9"/>
        <v>284</v>
      </c>
      <c r="AA46">
        <f t="shared" si="10"/>
        <v>288</v>
      </c>
      <c r="AB46">
        <f t="shared" si="11"/>
        <v>289</v>
      </c>
      <c r="AC46">
        <f t="shared" si="12"/>
        <v>286</v>
      </c>
    </row>
    <row r="47" spans="1:29" x14ac:dyDescent="0.25">
      <c r="A47" s="1">
        <v>42475</v>
      </c>
      <c r="B47" s="3" t="s">
        <v>49</v>
      </c>
      <c r="C47">
        <v>14.13</v>
      </c>
      <c r="D47">
        <v>13.61</v>
      </c>
      <c r="E47">
        <v>14.61</v>
      </c>
      <c r="F47">
        <v>13.88</v>
      </c>
      <c r="G47">
        <v>15.76</v>
      </c>
      <c r="H47">
        <v>10.85</v>
      </c>
      <c r="I47">
        <v>12.11</v>
      </c>
      <c r="J47">
        <v>12.05</v>
      </c>
      <c r="K47">
        <v>11.87</v>
      </c>
      <c r="L47">
        <v>12.1</v>
      </c>
      <c r="M47">
        <f t="shared" si="13"/>
        <v>10</v>
      </c>
      <c r="N47">
        <f t="shared" si="14"/>
        <v>4</v>
      </c>
      <c r="O47">
        <f t="shared" si="2"/>
        <v>1</v>
      </c>
      <c r="T47">
        <f t="shared" si="3"/>
        <v>287</v>
      </c>
      <c r="U47">
        <f t="shared" si="4"/>
        <v>286</v>
      </c>
      <c r="V47">
        <f t="shared" si="5"/>
        <v>287</v>
      </c>
      <c r="W47">
        <f t="shared" si="6"/>
        <v>287</v>
      </c>
      <c r="X47">
        <f t="shared" si="7"/>
        <v>288</v>
      </c>
      <c r="Y47">
        <f t="shared" si="8"/>
        <v>284</v>
      </c>
      <c r="Z47">
        <f t="shared" si="9"/>
        <v>285</v>
      </c>
      <c r="AA47">
        <f t="shared" si="10"/>
        <v>285</v>
      </c>
      <c r="AB47">
        <f t="shared" si="11"/>
        <v>285</v>
      </c>
      <c r="AC47">
        <f t="shared" si="12"/>
        <v>285</v>
      </c>
    </row>
    <row r="48" spans="1:29" x14ac:dyDescent="0.25">
      <c r="A48" s="1">
        <v>42478</v>
      </c>
      <c r="B48" s="3" t="s">
        <v>50</v>
      </c>
      <c r="C48">
        <v>10.88</v>
      </c>
      <c r="D48">
        <v>12.02</v>
      </c>
      <c r="E48">
        <v>10.26</v>
      </c>
      <c r="F48">
        <v>15.41</v>
      </c>
      <c r="G48">
        <v>15.57</v>
      </c>
      <c r="H48">
        <v>13.27</v>
      </c>
      <c r="I48">
        <v>12.18</v>
      </c>
      <c r="J48">
        <v>13.91</v>
      </c>
      <c r="K48">
        <v>13.86</v>
      </c>
      <c r="L48">
        <v>10.08</v>
      </c>
      <c r="M48">
        <f t="shared" si="13"/>
        <v>7</v>
      </c>
      <c r="N48">
        <f t="shared" si="14"/>
        <v>5</v>
      </c>
      <c r="O48">
        <f t="shared" si="2"/>
        <v>1</v>
      </c>
      <c r="T48">
        <f t="shared" si="3"/>
        <v>284</v>
      </c>
      <c r="U48">
        <f t="shared" si="4"/>
        <v>285</v>
      </c>
      <c r="V48">
        <f t="shared" si="5"/>
        <v>283</v>
      </c>
      <c r="W48">
        <f t="shared" si="6"/>
        <v>288</v>
      </c>
      <c r="X48">
        <f t="shared" si="7"/>
        <v>288</v>
      </c>
      <c r="Y48">
        <f t="shared" si="8"/>
        <v>286</v>
      </c>
      <c r="Z48">
        <f t="shared" si="9"/>
        <v>285</v>
      </c>
      <c r="AA48">
        <f t="shared" si="10"/>
        <v>287</v>
      </c>
      <c r="AB48">
        <f t="shared" si="11"/>
        <v>287</v>
      </c>
      <c r="AC48">
        <f t="shared" si="12"/>
        <v>283</v>
      </c>
    </row>
    <row r="49" spans="1:29" x14ac:dyDescent="0.25">
      <c r="A49" s="1">
        <v>42479</v>
      </c>
      <c r="B49" s="3" t="s">
        <v>51</v>
      </c>
      <c r="C49">
        <v>15.28</v>
      </c>
      <c r="D49">
        <v>13.58</v>
      </c>
      <c r="E49">
        <v>12.71</v>
      </c>
      <c r="F49">
        <v>14.72</v>
      </c>
      <c r="G49">
        <v>12.47</v>
      </c>
      <c r="H49">
        <v>12.44</v>
      </c>
      <c r="I49">
        <v>14.64</v>
      </c>
      <c r="J49">
        <v>14.58</v>
      </c>
      <c r="K49">
        <v>13.66</v>
      </c>
      <c r="L49">
        <v>13.6</v>
      </c>
      <c r="M49">
        <f t="shared" si="13"/>
        <v>0</v>
      </c>
      <c r="N49">
        <f t="shared" si="14"/>
        <v>3</v>
      </c>
      <c r="O49">
        <f t="shared" si="2"/>
        <v>0</v>
      </c>
      <c r="T49">
        <f t="shared" si="3"/>
        <v>288</v>
      </c>
      <c r="U49">
        <f t="shared" si="4"/>
        <v>286</v>
      </c>
      <c r="V49">
        <f t="shared" si="5"/>
        <v>285</v>
      </c>
      <c r="W49">
        <f t="shared" si="6"/>
        <v>287</v>
      </c>
      <c r="X49">
        <f t="shared" si="7"/>
        <v>285</v>
      </c>
      <c r="Y49">
        <f t="shared" si="8"/>
        <v>285</v>
      </c>
      <c r="Z49">
        <f t="shared" si="9"/>
        <v>287</v>
      </c>
      <c r="AA49">
        <f t="shared" si="10"/>
        <v>287</v>
      </c>
      <c r="AB49">
        <f t="shared" si="11"/>
        <v>286</v>
      </c>
      <c r="AC49">
        <f t="shared" si="12"/>
        <v>286</v>
      </c>
    </row>
    <row r="50" spans="1:29" x14ac:dyDescent="0.25">
      <c r="A50" s="1">
        <v>42480</v>
      </c>
      <c r="B50" s="3" t="s">
        <v>52</v>
      </c>
      <c r="C50">
        <v>11.09</v>
      </c>
      <c r="D50">
        <v>15.36</v>
      </c>
      <c r="E50">
        <v>11.14</v>
      </c>
      <c r="F50">
        <v>13.51</v>
      </c>
      <c r="G50">
        <v>10.08</v>
      </c>
      <c r="H50">
        <v>15.95</v>
      </c>
      <c r="I50">
        <v>14.45</v>
      </c>
      <c r="J50">
        <v>13.94</v>
      </c>
      <c r="K50">
        <v>15.76</v>
      </c>
      <c r="L50">
        <v>13.03</v>
      </c>
      <c r="M50">
        <f t="shared" si="13"/>
        <v>9</v>
      </c>
      <c r="N50">
        <f t="shared" si="14"/>
        <v>9</v>
      </c>
      <c r="O50">
        <f t="shared" si="2"/>
        <v>1</v>
      </c>
      <c r="T50">
        <f t="shared" si="3"/>
        <v>284</v>
      </c>
      <c r="U50">
        <f t="shared" si="4"/>
        <v>288</v>
      </c>
      <c r="V50">
        <f t="shared" si="5"/>
        <v>284</v>
      </c>
      <c r="W50">
        <f t="shared" si="6"/>
        <v>286</v>
      </c>
      <c r="X50">
        <f t="shared" si="7"/>
        <v>283</v>
      </c>
      <c r="Y50">
        <f t="shared" si="8"/>
        <v>289</v>
      </c>
      <c r="Z50">
        <f t="shared" si="9"/>
        <v>287</v>
      </c>
      <c r="AA50">
        <f t="shared" si="10"/>
        <v>287</v>
      </c>
      <c r="AB50">
        <f t="shared" si="11"/>
        <v>288</v>
      </c>
      <c r="AC50">
        <f t="shared" si="12"/>
        <v>286</v>
      </c>
    </row>
    <row r="51" spans="1:29" x14ac:dyDescent="0.25">
      <c r="A51" s="1">
        <v>42480</v>
      </c>
      <c r="B51" s="3" t="s">
        <v>53</v>
      </c>
      <c r="C51">
        <v>10.38</v>
      </c>
      <c r="D51">
        <v>13.04</v>
      </c>
      <c r="E51">
        <v>11.9</v>
      </c>
      <c r="F51">
        <v>10.14</v>
      </c>
      <c r="G51">
        <v>12.18</v>
      </c>
      <c r="H51">
        <v>14.79</v>
      </c>
      <c r="I51">
        <v>13.13</v>
      </c>
      <c r="J51">
        <v>13.52</v>
      </c>
      <c r="K51">
        <v>15.54</v>
      </c>
      <c r="L51">
        <v>13.14</v>
      </c>
      <c r="M51">
        <f t="shared" si="13"/>
        <v>11</v>
      </c>
      <c r="N51">
        <f t="shared" si="14"/>
        <v>1</v>
      </c>
      <c r="O51">
        <f t="shared" si="2"/>
        <v>1</v>
      </c>
      <c r="T51">
        <f t="shared" si="3"/>
        <v>283</v>
      </c>
      <c r="U51">
        <f t="shared" si="4"/>
        <v>286</v>
      </c>
      <c r="V51">
        <f t="shared" si="5"/>
        <v>285</v>
      </c>
      <c r="W51">
        <f t="shared" si="6"/>
        <v>283</v>
      </c>
      <c r="X51">
        <f t="shared" si="7"/>
        <v>285</v>
      </c>
      <c r="Y51">
        <f t="shared" si="8"/>
        <v>287</v>
      </c>
      <c r="Z51">
        <f t="shared" si="9"/>
        <v>286</v>
      </c>
      <c r="AA51">
        <f t="shared" si="10"/>
        <v>286</v>
      </c>
      <c r="AB51">
        <f t="shared" si="11"/>
        <v>288</v>
      </c>
      <c r="AC51">
        <f t="shared" si="12"/>
        <v>286</v>
      </c>
    </row>
    <row r="52" spans="1:29" x14ac:dyDescent="0.25">
      <c r="A52" s="1">
        <v>42484</v>
      </c>
      <c r="B52" s="3" t="s">
        <v>54</v>
      </c>
      <c r="C52">
        <v>15.66</v>
      </c>
      <c r="D52">
        <v>10.97</v>
      </c>
      <c r="E52">
        <v>10.1</v>
      </c>
      <c r="F52">
        <v>12.99</v>
      </c>
      <c r="G52">
        <v>11.07</v>
      </c>
      <c r="H52">
        <v>11.1</v>
      </c>
      <c r="I52">
        <v>10.64</v>
      </c>
      <c r="J52">
        <v>12.18</v>
      </c>
      <c r="K52">
        <v>12.63</v>
      </c>
      <c r="L52">
        <v>12.33</v>
      </c>
      <c r="M52">
        <f t="shared" si="13"/>
        <v>6</v>
      </c>
      <c r="N52">
        <f t="shared" si="14"/>
        <v>6</v>
      </c>
      <c r="O52">
        <f t="shared" si="2"/>
        <v>1</v>
      </c>
      <c r="T52">
        <f t="shared" si="3"/>
        <v>288</v>
      </c>
      <c r="U52">
        <f t="shared" si="4"/>
        <v>284</v>
      </c>
      <c r="V52">
        <f t="shared" si="5"/>
        <v>283</v>
      </c>
      <c r="W52">
        <f t="shared" si="6"/>
        <v>286</v>
      </c>
      <c r="X52">
        <f t="shared" si="7"/>
        <v>284</v>
      </c>
      <c r="Y52">
        <f t="shared" si="8"/>
        <v>284</v>
      </c>
      <c r="Z52">
        <f t="shared" si="9"/>
        <v>283</v>
      </c>
      <c r="AA52">
        <f t="shared" si="10"/>
        <v>285</v>
      </c>
      <c r="AB52">
        <f t="shared" si="11"/>
        <v>285</v>
      </c>
      <c r="AC52">
        <f t="shared" si="12"/>
        <v>285</v>
      </c>
    </row>
    <row r="53" spans="1:29" x14ac:dyDescent="0.25">
      <c r="A53" s="1">
        <v>42485</v>
      </c>
      <c r="B53" s="3" t="s">
        <v>55</v>
      </c>
      <c r="C53">
        <v>11.94</v>
      </c>
      <c r="D53">
        <v>13.57</v>
      </c>
      <c r="E53">
        <v>10.050000000000001</v>
      </c>
      <c r="F53">
        <v>11.85</v>
      </c>
      <c r="G53">
        <v>10.59</v>
      </c>
      <c r="H53">
        <v>14.12</v>
      </c>
      <c r="I53">
        <v>14.27</v>
      </c>
      <c r="J53">
        <v>15.81</v>
      </c>
      <c r="K53">
        <v>14</v>
      </c>
      <c r="L53">
        <v>14.16</v>
      </c>
      <c r="M53">
        <f t="shared" si="13"/>
        <v>2</v>
      </c>
      <c r="N53">
        <f t="shared" si="14"/>
        <v>1</v>
      </c>
      <c r="O53">
        <f t="shared" si="2"/>
        <v>0</v>
      </c>
      <c r="T53">
        <f t="shared" si="3"/>
        <v>285</v>
      </c>
      <c r="U53">
        <f t="shared" si="4"/>
        <v>286</v>
      </c>
      <c r="V53">
        <f t="shared" si="5"/>
        <v>283</v>
      </c>
      <c r="W53">
        <f t="shared" si="6"/>
        <v>285</v>
      </c>
      <c r="X53">
        <f t="shared" si="7"/>
        <v>283</v>
      </c>
      <c r="Y53">
        <f t="shared" si="8"/>
        <v>287</v>
      </c>
      <c r="Z53">
        <f t="shared" si="9"/>
        <v>287</v>
      </c>
      <c r="AA53">
        <f t="shared" si="10"/>
        <v>288</v>
      </c>
      <c r="AB53">
        <f t="shared" si="11"/>
        <v>287</v>
      </c>
      <c r="AC53">
        <f t="shared" si="12"/>
        <v>287</v>
      </c>
    </row>
    <row r="54" spans="1:29" x14ac:dyDescent="0.25">
      <c r="A54" s="1">
        <v>42485</v>
      </c>
      <c r="B54" s="3" t="s">
        <v>56</v>
      </c>
      <c r="C54">
        <v>14.53</v>
      </c>
      <c r="D54">
        <v>13.21</v>
      </c>
      <c r="E54">
        <v>10.84</v>
      </c>
      <c r="F54">
        <v>10.95</v>
      </c>
      <c r="G54">
        <v>11.65</v>
      </c>
      <c r="H54">
        <v>11.34</v>
      </c>
      <c r="I54">
        <v>13.76</v>
      </c>
      <c r="J54">
        <v>12.75</v>
      </c>
      <c r="K54">
        <v>10.43</v>
      </c>
      <c r="L54">
        <v>12.8</v>
      </c>
      <c r="M54">
        <f t="shared" si="13"/>
        <v>2</v>
      </c>
      <c r="N54">
        <f t="shared" si="14"/>
        <v>2</v>
      </c>
      <c r="O54">
        <f t="shared" si="2"/>
        <v>0</v>
      </c>
      <c r="T54">
        <f t="shared" si="3"/>
        <v>287</v>
      </c>
      <c r="U54">
        <f t="shared" si="4"/>
        <v>286</v>
      </c>
      <c r="V54">
        <f t="shared" si="5"/>
        <v>283</v>
      </c>
      <c r="W54">
        <f t="shared" si="6"/>
        <v>284</v>
      </c>
      <c r="X54">
        <f t="shared" si="7"/>
        <v>284</v>
      </c>
      <c r="Y54">
        <f t="shared" si="8"/>
        <v>284</v>
      </c>
      <c r="Z54">
        <f t="shared" si="9"/>
        <v>286</v>
      </c>
      <c r="AA54">
        <f t="shared" si="10"/>
        <v>285</v>
      </c>
      <c r="AB54">
        <f t="shared" si="11"/>
        <v>283</v>
      </c>
      <c r="AC54">
        <f t="shared" si="12"/>
        <v>285</v>
      </c>
    </row>
    <row r="55" spans="1:29" x14ac:dyDescent="0.25">
      <c r="A55" s="1">
        <v>42487</v>
      </c>
      <c r="B55" s="3" t="s">
        <v>57</v>
      </c>
      <c r="C55">
        <v>10.98</v>
      </c>
      <c r="D55">
        <v>10.53</v>
      </c>
      <c r="E55">
        <v>14.64</v>
      </c>
      <c r="F55">
        <v>15.37</v>
      </c>
      <c r="G55">
        <v>13.4</v>
      </c>
      <c r="H55">
        <v>14.22</v>
      </c>
      <c r="I55">
        <v>11.15</v>
      </c>
      <c r="J55">
        <v>12.45</v>
      </c>
      <c r="K55">
        <v>12.96</v>
      </c>
      <c r="L55">
        <v>11.15</v>
      </c>
      <c r="M55">
        <f t="shared" si="13"/>
        <v>10</v>
      </c>
      <c r="N55">
        <f t="shared" si="14"/>
        <v>7</v>
      </c>
      <c r="O55">
        <f t="shared" si="2"/>
        <v>1</v>
      </c>
      <c r="T55">
        <f t="shared" si="3"/>
        <v>284</v>
      </c>
      <c r="U55">
        <f t="shared" si="4"/>
        <v>283</v>
      </c>
      <c r="V55">
        <f t="shared" si="5"/>
        <v>287</v>
      </c>
      <c r="W55">
        <f t="shared" si="6"/>
        <v>288</v>
      </c>
      <c r="X55">
        <f t="shared" si="7"/>
        <v>286</v>
      </c>
      <c r="Y55">
        <f t="shared" si="8"/>
        <v>287</v>
      </c>
      <c r="Z55">
        <f t="shared" si="9"/>
        <v>284</v>
      </c>
      <c r="AA55">
        <f t="shared" si="10"/>
        <v>285</v>
      </c>
      <c r="AB55">
        <f t="shared" si="11"/>
        <v>286</v>
      </c>
      <c r="AC55">
        <f t="shared" si="12"/>
        <v>284</v>
      </c>
    </row>
    <row r="56" spans="1:29" x14ac:dyDescent="0.25">
      <c r="A56" s="1">
        <v>42489</v>
      </c>
      <c r="B56" s="3" t="s">
        <v>58</v>
      </c>
      <c r="C56">
        <v>12.88</v>
      </c>
      <c r="D56">
        <v>11.25</v>
      </c>
      <c r="E56">
        <v>12.97</v>
      </c>
      <c r="F56">
        <v>11.16</v>
      </c>
      <c r="G56">
        <v>10.89</v>
      </c>
      <c r="H56">
        <v>10.210000000000001</v>
      </c>
      <c r="I56">
        <v>11.49</v>
      </c>
      <c r="J56">
        <v>15.32</v>
      </c>
      <c r="K56">
        <v>12.4</v>
      </c>
      <c r="L56">
        <v>13.67</v>
      </c>
      <c r="M56">
        <f t="shared" si="13"/>
        <v>8</v>
      </c>
      <c r="N56">
        <f t="shared" si="14"/>
        <v>0</v>
      </c>
      <c r="O56">
        <f t="shared" si="2"/>
        <v>1</v>
      </c>
      <c r="T56">
        <f t="shared" si="3"/>
        <v>286</v>
      </c>
      <c r="U56">
        <f t="shared" si="4"/>
        <v>284</v>
      </c>
      <c r="V56">
        <f t="shared" si="5"/>
        <v>286</v>
      </c>
      <c r="W56">
        <f t="shared" si="6"/>
        <v>284</v>
      </c>
      <c r="X56">
        <f t="shared" si="7"/>
        <v>284</v>
      </c>
      <c r="Y56">
        <f t="shared" si="8"/>
        <v>283</v>
      </c>
      <c r="Z56">
        <f t="shared" si="9"/>
        <v>284</v>
      </c>
      <c r="AA56">
        <f t="shared" si="10"/>
        <v>288</v>
      </c>
      <c r="AB56">
        <f t="shared" si="11"/>
        <v>285</v>
      </c>
      <c r="AC56">
        <f t="shared" si="12"/>
        <v>286</v>
      </c>
    </row>
    <row r="57" spans="1:29" x14ac:dyDescent="0.25">
      <c r="A57" s="1">
        <v>42492</v>
      </c>
      <c r="B57" s="3" t="s">
        <v>49</v>
      </c>
      <c r="C57">
        <v>11.74</v>
      </c>
      <c r="D57">
        <v>12.79</v>
      </c>
      <c r="E57">
        <v>11.07</v>
      </c>
      <c r="F57">
        <v>15.77</v>
      </c>
      <c r="G57">
        <v>14.3</v>
      </c>
      <c r="H57">
        <v>11.61</v>
      </c>
      <c r="I57">
        <v>12.88</v>
      </c>
      <c r="J57">
        <v>12.58</v>
      </c>
      <c r="K57">
        <v>13.63</v>
      </c>
      <c r="L57">
        <v>15.37</v>
      </c>
      <c r="M57">
        <f t="shared" si="13"/>
        <v>10</v>
      </c>
      <c r="N57">
        <f t="shared" si="14"/>
        <v>4</v>
      </c>
      <c r="O57">
        <f t="shared" si="2"/>
        <v>1</v>
      </c>
      <c r="T57">
        <f t="shared" si="3"/>
        <v>284</v>
      </c>
      <c r="U57">
        <f t="shared" si="4"/>
        <v>285</v>
      </c>
      <c r="V57">
        <f t="shared" si="5"/>
        <v>284</v>
      </c>
      <c r="W57">
        <f t="shared" si="6"/>
        <v>288</v>
      </c>
      <c r="X57">
        <f t="shared" si="7"/>
        <v>287</v>
      </c>
      <c r="Y57">
        <f t="shared" si="8"/>
        <v>284</v>
      </c>
      <c r="Z57">
        <f t="shared" si="9"/>
        <v>286</v>
      </c>
      <c r="AA57">
        <f t="shared" si="10"/>
        <v>285</v>
      </c>
      <c r="AB57">
        <f t="shared" si="11"/>
        <v>286</v>
      </c>
      <c r="AC57">
        <f t="shared" si="12"/>
        <v>288</v>
      </c>
    </row>
    <row r="58" spans="1:29" x14ac:dyDescent="0.25">
      <c r="A58" s="1">
        <v>42493</v>
      </c>
      <c r="B58" s="3" t="s">
        <v>22</v>
      </c>
      <c r="C58">
        <v>13.25</v>
      </c>
      <c r="D58">
        <v>14.97</v>
      </c>
      <c r="E58">
        <v>14.88</v>
      </c>
      <c r="F58">
        <v>14.41</v>
      </c>
      <c r="G58">
        <v>10.82</v>
      </c>
      <c r="H58">
        <v>14.32</v>
      </c>
      <c r="I58">
        <v>13.72</v>
      </c>
      <c r="J58">
        <v>10.88</v>
      </c>
      <c r="K58">
        <v>12.95</v>
      </c>
      <c r="L58">
        <v>12.52</v>
      </c>
      <c r="M58">
        <f t="shared" si="13"/>
        <v>8</v>
      </c>
      <c r="N58">
        <f t="shared" si="14"/>
        <v>3</v>
      </c>
      <c r="O58">
        <f t="shared" si="2"/>
        <v>1</v>
      </c>
      <c r="T58">
        <f t="shared" si="3"/>
        <v>286</v>
      </c>
      <c r="U58">
        <f t="shared" si="4"/>
        <v>288</v>
      </c>
      <c r="V58">
        <f t="shared" si="5"/>
        <v>288</v>
      </c>
      <c r="W58">
        <f t="shared" si="6"/>
        <v>287</v>
      </c>
      <c r="X58">
        <f t="shared" si="7"/>
        <v>283</v>
      </c>
      <c r="Y58">
        <f t="shared" si="8"/>
        <v>287</v>
      </c>
      <c r="Z58">
        <f t="shared" si="9"/>
        <v>286</v>
      </c>
      <c r="AA58">
        <f t="shared" si="10"/>
        <v>284</v>
      </c>
      <c r="AB58">
        <f t="shared" si="11"/>
        <v>286</v>
      </c>
      <c r="AC58">
        <f t="shared" si="12"/>
        <v>285</v>
      </c>
    </row>
    <row r="59" spans="1:29" x14ac:dyDescent="0.25">
      <c r="A59" s="1">
        <v>42495</v>
      </c>
      <c r="B59" s="3" t="s">
        <v>50</v>
      </c>
      <c r="C59">
        <v>10.66</v>
      </c>
      <c r="D59">
        <v>10.59</v>
      </c>
      <c r="E59">
        <v>15.14</v>
      </c>
      <c r="F59">
        <v>12.6</v>
      </c>
      <c r="G59">
        <v>11.47</v>
      </c>
      <c r="H59">
        <v>14.91</v>
      </c>
      <c r="I59">
        <v>14.33</v>
      </c>
      <c r="J59">
        <v>14.52</v>
      </c>
      <c r="K59">
        <v>11.65</v>
      </c>
      <c r="L59">
        <v>15.58</v>
      </c>
      <c r="M59">
        <f t="shared" si="13"/>
        <v>7</v>
      </c>
      <c r="N59">
        <f t="shared" si="14"/>
        <v>5</v>
      </c>
      <c r="O59">
        <f t="shared" si="2"/>
        <v>1</v>
      </c>
      <c r="T59">
        <f t="shared" si="3"/>
        <v>283</v>
      </c>
      <c r="U59">
        <f t="shared" si="4"/>
        <v>283</v>
      </c>
      <c r="V59">
        <f t="shared" si="5"/>
        <v>288</v>
      </c>
      <c r="W59">
        <f t="shared" si="6"/>
        <v>285</v>
      </c>
      <c r="X59">
        <f t="shared" si="7"/>
        <v>284</v>
      </c>
      <c r="Y59">
        <f t="shared" si="8"/>
        <v>288</v>
      </c>
      <c r="Z59">
        <f t="shared" si="9"/>
        <v>287</v>
      </c>
      <c r="AA59">
        <f t="shared" si="10"/>
        <v>287</v>
      </c>
      <c r="AB59">
        <f t="shared" si="11"/>
        <v>284</v>
      </c>
      <c r="AC59">
        <f t="shared" si="12"/>
        <v>288</v>
      </c>
    </row>
    <row r="60" spans="1:29" x14ac:dyDescent="0.25">
      <c r="A60" s="1">
        <v>42495</v>
      </c>
      <c r="B60" s="3" t="s">
        <v>57</v>
      </c>
      <c r="C60">
        <v>12.4</v>
      </c>
      <c r="D60">
        <v>11.85</v>
      </c>
      <c r="E60">
        <v>12.06</v>
      </c>
      <c r="F60">
        <v>14.95</v>
      </c>
      <c r="G60">
        <v>15.02</v>
      </c>
      <c r="H60">
        <v>15.09</v>
      </c>
      <c r="I60">
        <v>12.53</v>
      </c>
      <c r="J60">
        <v>11.35</v>
      </c>
      <c r="K60">
        <v>13.64</v>
      </c>
      <c r="L60">
        <v>10.47</v>
      </c>
      <c r="M60">
        <f t="shared" si="13"/>
        <v>10</v>
      </c>
      <c r="N60">
        <f t="shared" si="14"/>
        <v>7</v>
      </c>
      <c r="O60">
        <f t="shared" si="2"/>
        <v>1</v>
      </c>
      <c r="T60">
        <f t="shared" si="3"/>
        <v>285</v>
      </c>
      <c r="U60">
        <f t="shared" si="4"/>
        <v>285</v>
      </c>
      <c r="V60">
        <f t="shared" si="5"/>
        <v>285</v>
      </c>
      <c r="W60">
        <f t="shared" si="6"/>
        <v>288</v>
      </c>
      <c r="X60">
        <f t="shared" si="7"/>
        <v>288</v>
      </c>
      <c r="Y60">
        <f t="shared" si="8"/>
        <v>288</v>
      </c>
      <c r="Z60">
        <f t="shared" si="9"/>
        <v>285</v>
      </c>
      <c r="AA60">
        <f t="shared" si="10"/>
        <v>284</v>
      </c>
      <c r="AB60">
        <f t="shared" si="11"/>
        <v>286</v>
      </c>
      <c r="AC60">
        <f t="shared" si="12"/>
        <v>283</v>
      </c>
    </row>
    <row r="61" spans="1:29" x14ac:dyDescent="0.25">
      <c r="A61" s="1">
        <v>42495</v>
      </c>
      <c r="B61" s="3" t="s">
        <v>59</v>
      </c>
      <c r="C61">
        <v>14.22</v>
      </c>
      <c r="D61">
        <v>11.25</v>
      </c>
      <c r="E61">
        <v>14.05</v>
      </c>
      <c r="F61">
        <v>12.08</v>
      </c>
      <c r="G61">
        <v>10.1</v>
      </c>
      <c r="H61">
        <v>15.84</v>
      </c>
      <c r="I61">
        <v>12.87</v>
      </c>
      <c r="J61">
        <v>15.35</v>
      </c>
      <c r="K61">
        <v>12.14</v>
      </c>
      <c r="L61">
        <v>11.93</v>
      </c>
      <c r="M61">
        <f t="shared" si="13"/>
        <v>11</v>
      </c>
      <c r="N61">
        <f t="shared" si="14"/>
        <v>10</v>
      </c>
      <c r="O61">
        <f t="shared" si="2"/>
        <v>1</v>
      </c>
      <c r="T61">
        <f t="shared" si="3"/>
        <v>287</v>
      </c>
      <c r="U61">
        <f t="shared" si="4"/>
        <v>284</v>
      </c>
      <c r="V61">
        <f t="shared" si="5"/>
        <v>287</v>
      </c>
      <c r="W61">
        <f t="shared" si="6"/>
        <v>285</v>
      </c>
      <c r="X61">
        <f t="shared" si="7"/>
        <v>283</v>
      </c>
      <c r="Y61">
        <f t="shared" si="8"/>
        <v>288</v>
      </c>
      <c r="Z61">
        <f t="shared" si="9"/>
        <v>286</v>
      </c>
      <c r="AA61">
        <f t="shared" si="10"/>
        <v>288</v>
      </c>
      <c r="AB61">
        <f t="shared" si="11"/>
        <v>285</v>
      </c>
      <c r="AC61">
        <f t="shared" si="12"/>
        <v>285</v>
      </c>
    </row>
    <row r="62" spans="1:29" x14ac:dyDescent="0.25">
      <c r="A62" s="1">
        <v>42496</v>
      </c>
      <c r="B62" s="3" t="s">
        <v>60</v>
      </c>
      <c r="C62">
        <v>14.83</v>
      </c>
      <c r="D62">
        <v>10.01</v>
      </c>
      <c r="E62">
        <v>15.51</v>
      </c>
      <c r="F62">
        <v>11</v>
      </c>
      <c r="G62">
        <v>11.29</v>
      </c>
      <c r="H62">
        <v>13.42</v>
      </c>
      <c r="I62">
        <v>15.92</v>
      </c>
      <c r="J62">
        <v>15.81</v>
      </c>
      <c r="K62">
        <v>11.2</v>
      </c>
      <c r="L62">
        <v>15.53</v>
      </c>
      <c r="M62">
        <f t="shared" si="13"/>
        <v>10</v>
      </c>
      <c r="N62">
        <f t="shared" si="14"/>
        <v>6</v>
      </c>
      <c r="O62">
        <f t="shared" si="2"/>
        <v>1</v>
      </c>
      <c r="T62">
        <f t="shared" si="3"/>
        <v>287</v>
      </c>
      <c r="U62">
        <f t="shared" si="4"/>
        <v>283</v>
      </c>
      <c r="V62">
        <f t="shared" si="5"/>
        <v>288</v>
      </c>
      <c r="W62">
        <f t="shared" si="6"/>
        <v>284</v>
      </c>
      <c r="X62">
        <f t="shared" si="7"/>
        <v>284</v>
      </c>
      <c r="Y62">
        <f t="shared" si="8"/>
        <v>286</v>
      </c>
      <c r="Z62">
        <f t="shared" si="9"/>
        <v>289</v>
      </c>
      <c r="AA62">
        <f t="shared" si="10"/>
        <v>288</v>
      </c>
      <c r="AB62">
        <f t="shared" si="11"/>
        <v>284</v>
      </c>
      <c r="AC62">
        <f t="shared" si="12"/>
        <v>288</v>
      </c>
    </row>
    <row r="63" spans="1:29" x14ac:dyDescent="0.25">
      <c r="A63" s="1">
        <v>42498</v>
      </c>
      <c r="B63" s="3" t="s">
        <v>61</v>
      </c>
      <c r="C63">
        <v>13.62</v>
      </c>
      <c r="D63">
        <v>13.57</v>
      </c>
      <c r="E63">
        <v>12.68</v>
      </c>
      <c r="F63">
        <v>15.88</v>
      </c>
      <c r="G63">
        <v>13.23</v>
      </c>
      <c r="H63">
        <v>14.1</v>
      </c>
      <c r="I63">
        <v>15.41</v>
      </c>
      <c r="J63">
        <v>11.12</v>
      </c>
      <c r="K63">
        <v>10.81</v>
      </c>
      <c r="L63">
        <v>13.61</v>
      </c>
      <c r="M63">
        <f t="shared" si="13"/>
        <v>3</v>
      </c>
      <c r="N63">
        <f t="shared" si="14"/>
        <v>6</v>
      </c>
      <c r="O63">
        <f t="shared" si="2"/>
        <v>0</v>
      </c>
      <c r="T63">
        <f t="shared" si="3"/>
        <v>286</v>
      </c>
      <c r="U63">
        <f t="shared" si="4"/>
        <v>286</v>
      </c>
      <c r="V63">
        <f t="shared" si="5"/>
        <v>285</v>
      </c>
      <c r="W63">
        <f t="shared" si="6"/>
        <v>289</v>
      </c>
      <c r="X63">
        <f t="shared" si="7"/>
        <v>286</v>
      </c>
      <c r="Y63">
        <f t="shared" si="8"/>
        <v>287</v>
      </c>
      <c r="Z63">
        <f t="shared" si="9"/>
        <v>288</v>
      </c>
      <c r="AA63">
        <f t="shared" si="10"/>
        <v>284</v>
      </c>
      <c r="AB63">
        <f t="shared" si="11"/>
        <v>283</v>
      </c>
      <c r="AC63">
        <f t="shared" si="12"/>
        <v>286</v>
      </c>
    </row>
    <row r="64" spans="1:29" x14ac:dyDescent="0.25">
      <c r="A64" s="1">
        <v>42498</v>
      </c>
      <c r="B64" s="3" t="s">
        <v>46</v>
      </c>
      <c r="C64">
        <v>12.25</v>
      </c>
      <c r="D64">
        <v>14.89</v>
      </c>
      <c r="E64">
        <v>13.86</v>
      </c>
      <c r="F64">
        <v>13.98</v>
      </c>
      <c r="G64">
        <v>11.99</v>
      </c>
      <c r="H64">
        <v>15.06</v>
      </c>
      <c r="I64">
        <v>11.13</v>
      </c>
      <c r="J64">
        <v>13.91</v>
      </c>
      <c r="K64">
        <v>15.56</v>
      </c>
      <c r="L64">
        <v>10.97</v>
      </c>
      <c r="M64">
        <f t="shared" si="13"/>
        <v>5</v>
      </c>
      <c r="N64">
        <f t="shared" si="14"/>
        <v>5</v>
      </c>
      <c r="O64">
        <f t="shared" si="2"/>
        <v>1</v>
      </c>
      <c r="T64">
        <f t="shared" si="3"/>
        <v>285</v>
      </c>
      <c r="U64">
        <f t="shared" si="4"/>
        <v>288</v>
      </c>
      <c r="V64">
        <f t="shared" si="5"/>
        <v>287</v>
      </c>
      <c r="W64">
        <f t="shared" si="6"/>
        <v>287</v>
      </c>
      <c r="X64">
        <f t="shared" si="7"/>
        <v>285</v>
      </c>
      <c r="Y64">
        <f t="shared" si="8"/>
        <v>288</v>
      </c>
      <c r="Z64">
        <f t="shared" si="9"/>
        <v>284</v>
      </c>
      <c r="AA64">
        <f t="shared" si="10"/>
        <v>287</v>
      </c>
      <c r="AB64">
        <f t="shared" si="11"/>
        <v>288</v>
      </c>
      <c r="AC64">
        <f t="shared" si="12"/>
        <v>284</v>
      </c>
    </row>
    <row r="65" spans="1:29" x14ac:dyDescent="0.25">
      <c r="A65" s="1">
        <v>42499</v>
      </c>
      <c r="B65" s="3" t="s">
        <v>46</v>
      </c>
      <c r="C65">
        <v>15.82</v>
      </c>
      <c r="D65">
        <v>14.33</v>
      </c>
      <c r="E65">
        <v>10.41</v>
      </c>
      <c r="F65">
        <v>11.75</v>
      </c>
      <c r="G65">
        <v>15.72</v>
      </c>
      <c r="H65">
        <v>11.51</v>
      </c>
      <c r="I65">
        <v>11.37</v>
      </c>
      <c r="J65">
        <v>15.73</v>
      </c>
      <c r="K65">
        <v>15.44</v>
      </c>
      <c r="L65">
        <v>11.55</v>
      </c>
      <c r="M65">
        <f t="shared" si="13"/>
        <v>5</v>
      </c>
      <c r="N65">
        <f t="shared" si="14"/>
        <v>5</v>
      </c>
      <c r="O65">
        <f t="shared" si="2"/>
        <v>1</v>
      </c>
      <c r="T65">
        <f t="shared" si="3"/>
        <v>288</v>
      </c>
      <c r="U65">
        <f t="shared" si="4"/>
        <v>287</v>
      </c>
      <c r="V65">
        <f t="shared" si="5"/>
        <v>283</v>
      </c>
      <c r="W65">
        <f t="shared" si="6"/>
        <v>284</v>
      </c>
      <c r="X65">
        <f t="shared" si="7"/>
        <v>288</v>
      </c>
      <c r="Y65">
        <f t="shared" si="8"/>
        <v>284</v>
      </c>
      <c r="Z65">
        <f t="shared" si="9"/>
        <v>284</v>
      </c>
      <c r="AA65">
        <f t="shared" si="10"/>
        <v>288</v>
      </c>
      <c r="AB65">
        <f t="shared" si="11"/>
        <v>288</v>
      </c>
      <c r="AC65">
        <f t="shared" si="12"/>
        <v>284</v>
      </c>
    </row>
    <row r="66" spans="1:29" x14ac:dyDescent="0.25">
      <c r="A66" s="1">
        <v>42500</v>
      </c>
      <c r="B66" s="3" t="s">
        <v>62</v>
      </c>
      <c r="C66">
        <v>12.47</v>
      </c>
      <c r="D66">
        <v>14.01</v>
      </c>
      <c r="E66">
        <v>15.38</v>
      </c>
      <c r="F66">
        <v>12.72</v>
      </c>
      <c r="G66">
        <v>12.33</v>
      </c>
      <c r="H66">
        <v>14.07</v>
      </c>
      <c r="I66">
        <v>11.91</v>
      </c>
      <c r="J66">
        <v>14.59</v>
      </c>
      <c r="K66">
        <v>10.58</v>
      </c>
      <c r="L66">
        <v>13.95</v>
      </c>
      <c r="M66">
        <f t="shared" si="13"/>
        <v>8</v>
      </c>
      <c r="N66">
        <f t="shared" si="14"/>
        <v>4</v>
      </c>
      <c r="O66">
        <f t="shared" si="2"/>
        <v>1</v>
      </c>
      <c r="T66">
        <f t="shared" si="3"/>
        <v>285</v>
      </c>
      <c r="U66">
        <f t="shared" si="4"/>
        <v>287</v>
      </c>
      <c r="V66">
        <f t="shared" si="5"/>
        <v>288</v>
      </c>
      <c r="W66">
        <f t="shared" si="6"/>
        <v>285</v>
      </c>
      <c r="X66">
        <f t="shared" si="7"/>
        <v>285</v>
      </c>
      <c r="Y66">
        <f t="shared" si="8"/>
        <v>287</v>
      </c>
      <c r="Z66">
        <f t="shared" si="9"/>
        <v>285</v>
      </c>
      <c r="AA66">
        <f t="shared" si="10"/>
        <v>287</v>
      </c>
      <c r="AB66">
        <f t="shared" si="11"/>
        <v>283</v>
      </c>
      <c r="AC66">
        <f t="shared" si="12"/>
        <v>287</v>
      </c>
    </row>
    <row r="67" spans="1:29" x14ac:dyDescent="0.25">
      <c r="A67" s="1">
        <v>42501</v>
      </c>
      <c r="B67" s="3" t="s">
        <v>13</v>
      </c>
      <c r="C67">
        <v>15.8</v>
      </c>
      <c r="D67">
        <v>13.11</v>
      </c>
      <c r="E67">
        <v>13.43</v>
      </c>
      <c r="F67">
        <v>10.32</v>
      </c>
      <c r="G67">
        <v>14.2</v>
      </c>
      <c r="H67">
        <v>11.41</v>
      </c>
      <c r="I67">
        <v>10.69</v>
      </c>
      <c r="J67">
        <v>15.02</v>
      </c>
      <c r="K67">
        <v>12.21</v>
      </c>
      <c r="L67">
        <v>10.54</v>
      </c>
      <c r="M67">
        <f t="shared" si="13"/>
        <v>7</v>
      </c>
      <c r="N67">
        <f t="shared" si="14"/>
        <v>0</v>
      </c>
      <c r="O67">
        <f t="shared" si="2"/>
        <v>1</v>
      </c>
      <c r="T67">
        <f t="shared" si="3"/>
        <v>288</v>
      </c>
      <c r="U67">
        <f t="shared" si="4"/>
        <v>286</v>
      </c>
      <c r="V67">
        <f t="shared" si="5"/>
        <v>286</v>
      </c>
      <c r="W67">
        <f t="shared" si="6"/>
        <v>283</v>
      </c>
      <c r="X67">
        <f t="shared" si="7"/>
        <v>287</v>
      </c>
      <c r="Y67">
        <f t="shared" si="8"/>
        <v>284</v>
      </c>
      <c r="Z67">
        <f t="shared" si="9"/>
        <v>283</v>
      </c>
      <c r="AA67">
        <f t="shared" si="10"/>
        <v>288</v>
      </c>
      <c r="AB67">
        <f t="shared" si="11"/>
        <v>285</v>
      </c>
      <c r="AC67">
        <f t="shared" si="12"/>
        <v>283</v>
      </c>
    </row>
    <row r="68" spans="1:29" x14ac:dyDescent="0.25">
      <c r="A68" s="1">
        <v>42502</v>
      </c>
      <c r="B68" s="3" t="s">
        <v>63</v>
      </c>
      <c r="C68">
        <v>11.1</v>
      </c>
      <c r="D68">
        <v>10.71</v>
      </c>
      <c r="E68">
        <v>10.75</v>
      </c>
      <c r="F68">
        <v>13.22</v>
      </c>
      <c r="G68">
        <v>14.26</v>
      </c>
      <c r="H68">
        <v>12.59</v>
      </c>
      <c r="I68">
        <v>12.93</v>
      </c>
      <c r="J68">
        <v>15.27</v>
      </c>
      <c r="K68">
        <v>13</v>
      </c>
      <c r="L68">
        <v>13.55</v>
      </c>
      <c r="M68">
        <f t="shared" si="13"/>
        <v>5</v>
      </c>
      <c r="N68">
        <f t="shared" si="14"/>
        <v>6</v>
      </c>
      <c r="O68">
        <f t="shared" ref="O68:O131" si="15">IF(AND(M68&gt;=5,M68&lt;12),1,IF(AND(M68=12,N68=0),1,0))</f>
        <v>1</v>
      </c>
      <c r="T68">
        <f t="shared" ref="T68:T131" si="16">ROUNDDOWN(273.15+C68,0)</f>
        <v>284</v>
      </c>
      <c r="U68">
        <f t="shared" ref="U68:U131" si="17">ROUNDDOWN(273.15+D68,0)</f>
        <v>283</v>
      </c>
      <c r="V68">
        <f t="shared" ref="V68:V131" si="18">ROUNDDOWN(273.15+E68,0)</f>
        <v>283</v>
      </c>
      <c r="W68">
        <f t="shared" ref="W68:W131" si="19">ROUNDDOWN(273.15+F68,0)</f>
        <v>286</v>
      </c>
      <c r="X68">
        <f t="shared" ref="X68:X131" si="20">ROUNDDOWN(273.15+G68,0)</f>
        <v>287</v>
      </c>
      <c r="Y68">
        <f t="shared" ref="Y68:Y131" si="21">ROUNDDOWN(273.15+H68,0)</f>
        <v>285</v>
      </c>
      <c r="Z68">
        <f t="shared" ref="Z68:Z131" si="22">ROUNDDOWN(273.15+I68,0)</f>
        <v>286</v>
      </c>
      <c r="AA68">
        <f t="shared" ref="AA68:AA131" si="23">ROUNDDOWN(273.15+J68,0)</f>
        <v>288</v>
      </c>
      <c r="AB68">
        <f t="shared" ref="AB68:AB131" si="24">ROUNDDOWN(273.15+K68,0)</f>
        <v>286</v>
      </c>
      <c r="AC68">
        <f t="shared" ref="AC68:AC131" si="25">ROUNDDOWN(273.15+L68,0)</f>
        <v>286</v>
      </c>
    </row>
    <row r="69" spans="1:29" x14ac:dyDescent="0.25">
      <c r="A69" s="1">
        <v>42504</v>
      </c>
      <c r="B69" s="3" t="s">
        <v>64</v>
      </c>
      <c r="C69">
        <v>11.68</v>
      </c>
      <c r="D69">
        <v>11.47</v>
      </c>
      <c r="E69">
        <v>13.02</v>
      </c>
      <c r="F69">
        <v>15.91</v>
      </c>
      <c r="G69">
        <v>15.06</v>
      </c>
      <c r="H69">
        <v>12.81</v>
      </c>
      <c r="I69">
        <v>13.48</v>
      </c>
      <c r="J69">
        <v>15.31</v>
      </c>
      <c r="K69">
        <v>12.15</v>
      </c>
      <c r="L69">
        <v>15.42</v>
      </c>
      <c r="M69">
        <f t="shared" ref="M69:M132" si="26">HOUR(B69)</f>
        <v>6</v>
      </c>
      <c r="N69">
        <f t="shared" ref="N69:N132" si="27">MINUTE(B69)</f>
        <v>4</v>
      </c>
      <c r="O69">
        <f t="shared" si="15"/>
        <v>1</v>
      </c>
      <c r="T69">
        <f t="shared" si="16"/>
        <v>284</v>
      </c>
      <c r="U69">
        <f t="shared" si="17"/>
        <v>284</v>
      </c>
      <c r="V69">
        <f t="shared" si="18"/>
        <v>286</v>
      </c>
      <c r="W69">
        <f t="shared" si="19"/>
        <v>289</v>
      </c>
      <c r="X69">
        <f t="shared" si="20"/>
        <v>288</v>
      </c>
      <c r="Y69">
        <f t="shared" si="21"/>
        <v>285</v>
      </c>
      <c r="Z69">
        <f t="shared" si="22"/>
        <v>286</v>
      </c>
      <c r="AA69">
        <f t="shared" si="23"/>
        <v>288</v>
      </c>
      <c r="AB69">
        <f t="shared" si="24"/>
        <v>285</v>
      </c>
      <c r="AC69">
        <f t="shared" si="25"/>
        <v>288</v>
      </c>
    </row>
    <row r="70" spans="1:29" x14ac:dyDescent="0.25">
      <c r="A70" s="1">
        <v>42505</v>
      </c>
      <c r="B70" s="3" t="s">
        <v>65</v>
      </c>
      <c r="C70">
        <v>10.51</v>
      </c>
      <c r="D70">
        <v>14.98</v>
      </c>
      <c r="E70">
        <v>11.3</v>
      </c>
      <c r="F70">
        <v>13.92</v>
      </c>
      <c r="G70">
        <v>11.65</v>
      </c>
      <c r="H70">
        <v>11.59</v>
      </c>
      <c r="I70">
        <v>12.63</v>
      </c>
      <c r="J70">
        <v>11.94</v>
      </c>
      <c r="K70">
        <v>15.32</v>
      </c>
      <c r="L70">
        <v>15.34</v>
      </c>
      <c r="M70">
        <f t="shared" si="26"/>
        <v>5</v>
      </c>
      <c r="N70">
        <f t="shared" si="27"/>
        <v>12</v>
      </c>
      <c r="O70">
        <f t="shared" si="15"/>
        <v>1</v>
      </c>
      <c r="T70">
        <f t="shared" si="16"/>
        <v>283</v>
      </c>
      <c r="U70">
        <f t="shared" si="17"/>
        <v>288</v>
      </c>
      <c r="V70">
        <f t="shared" si="18"/>
        <v>284</v>
      </c>
      <c r="W70">
        <f t="shared" si="19"/>
        <v>287</v>
      </c>
      <c r="X70">
        <f t="shared" si="20"/>
        <v>284</v>
      </c>
      <c r="Y70">
        <f t="shared" si="21"/>
        <v>284</v>
      </c>
      <c r="Z70">
        <f t="shared" si="22"/>
        <v>285</v>
      </c>
      <c r="AA70">
        <f t="shared" si="23"/>
        <v>285</v>
      </c>
      <c r="AB70">
        <f t="shared" si="24"/>
        <v>288</v>
      </c>
      <c r="AC70">
        <f t="shared" si="25"/>
        <v>288</v>
      </c>
    </row>
    <row r="71" spans="1:29" x14ac:dyDescent="0.25">
      <c r="A71" s="1">
        <v>42508</v>
      </c>
      <c r="B71" s="3" t="s">
        <v>57</v>
      </c>
      <c r="C71">
        <v>15.87</v>
      </c>
      <c r="D71">
        <v>13.65</v>
      </c>
      <c r="E71">
        <v>11.34</v>
      </c>
      <c r="F71">
        <v>11.16</v>
      </c>
      <c r="G71">
        <v>13.12</v>
      </c>
      <c r="H71">
        <v>15.5</v>
      </c>
      <c r="I71">
        <v>15.84</v>
      </c>
      <c r="J71">
        <v>12.26</v>
      </c>
      <c r="K71">
        <v>10.69</v>
      </c>
      <c r="L71">
        <v>15.72</v>
      </c>
      <c r="M71">
        <f t="shared" si="26"/>
        <v>10</v>
      </c>
      <c r="N71">
        <f t="shared" si="27"/>
        <v>7</v>
      </c>
      <c r="O71">
        <f t="shared" si="15"/>
        <v>1</v>
      </c>
      <c r="T71">
        <f t="shared" si="16"/>
        <v>289</v>
      </c>
      <c r="U71">
        <f t="shared" si="17"/>
        <v>286</v>
      </c>
      <c r="V71">
        <f t="shared" si="18"/>
        <v>284</v>
      </c>
      <c r="W71">
        <f t="shared" si="19"/>
        <v>284</v>
      </c>
      <c r="X71">
        <f t="shared" si="20"/>
        <v>286</v>
      </c>
      <c r="Y71">
        <f t="shared" si="21"/>
        <v>288</v>
      </c>
      <c r="Z71">
        <f t="shared" si="22"/>
        <v>288</v>
      </c>
      <c r="AA71">
        <f t="shared" si="23"/>
        <v>285</v>
      </c>
      <c r="AB71">
        <f t="shared" si="24"/>
        <v>283</v>
      </c>
      <c r="AC71">
        <f t="shared" si="25"/>
        <v>288</v>
      </c>
    </row>
    <row r="72" spans="1:29" x14ac:dyDescent="0.25">
      <c r="A72" s="1">
        <v>42511</v>
      </c>
      <c r="B72" s="3" t="s">
        <v>66</v>
      </c>
      <c r="C72">
        <v>10.07</v>
      </c>
      <c r="D72">
        <v>14.53</v>
      </c>
      <c r="E72">
        <v>10.54</v>
      </c>
      <c r="F72">
        <v>13.02</v>
      </c>
      <c r="G72">
        <v>10.56</v>
      </c>
      <c r="H72">
        <v>15.58</v>
      </c>
      <c r="I72">
        <v>14.05</v>
      </c>
      <c r="J72">
        <v>13.12</v>
      </c>
      <c r="K72">
        <v>14.65</v>
      </c>
      <c r="L72">
        <v>14.15</v>
      </c>
      <c r="M72">
        <f t="shared" si="26"/>
        <v>4</v>
      </c>
      <c r="N72">
        <f t="shared" si="27"/>
        <v>1</v>
      </c>
      <c r="O72">
        <f t="shared" si="15"/>
        <v>0</v>
      </c>
      <c r="T72">
        <f t="shared" si="16"/>
        <v>283</v>
      </c>
      <c r="U72">
        <f t="shared" si="17"/>
        <v>287</v>
      </c>
      <c r="V72">
        <f t="shared" si="18"/>
        <v>283</v>
      </c>
      <c r="W72">
        <f t="shared" si="19"/>
        <v>286</v>
      </c>
      <c r="X72">
        <f t="shared" si="20"/>
        <v>283</v>
      </c>
      <c r="Y72">
        <f t="shared" si="21"/>
        <v>288</v>
      </c>
      <c r="Z72">
        <f t="shared" si="22"/>
        <v>287</v>
      </c>
      <c r="AA72">
        <f t="shared" si="23"/>
        <v>286</v>
      </c>
      <c r="AB72">
        <f t="shared" si="24"/>
        <v>287</v>
      </c>
      <c r="AC72">
        <f t="shared" si="25"/>
        <v>287</v>
      </c>
    </row>
    <row r="73" spans="1:29" x14ac:dyDescent="0.25">
      <c r="A73" s="1">
        <v>42512</v>
      </c>
      <c r="B73" s="3" t="s">
        <v>67</v>
      </c>
      <c r="C73">
        <v>13.92</v>
      </c>
      <c r="D73">
        <v>10.86</v>
      </c>
      <c r="E73">
        <v>11.05</v>
      </c>
      <c r="F73">
        <v>14.16</v>
      </c>
      <c r="G73">
        <v>11.48</v>
      </c>
      <c r="H73">
        <v>10.45</v>
      </c>
      <c r="I73">
        <v>14.61</v>
      </c>
      <c r="J73">
        <v>12.83</v>
      </c>
      <c r="K73">
        <v>12.25</v>
      </c>
      <c r="L73">
        <v>14.67</v>
      </c>
      <c r="M73">
        <f t="shared" si="26"/>
        <v>7</v>
      </c>
      <c r="N73">
        <f t="shared" si="27"/>
        <v>8</v>
      </c>
      <c r="O73">
        <f t="shared" si="15"/>
        <v>1</v>
      </c>
      <c r="T73">
        <f t="shared" si="16"/>
        <v>287</v>
      </c>
      <c r="U73">
        <f t="shared" si="17"/>
        <v>284</v>
      </c>
      <c r="V73">
        <f t="shared" si="18"/>
        <v>284</v>
      </c>
      <c r="W73">
        <f t="shared" si="19"/>
        <v>287</v>
      </c>
      <c r="X73">
        <f t="shared" si="20"/>
        <v>284</v>
      </c>
      <c r="Y73">
        <f t="shared" si="21"/>
        <v>283</v>
      </c>
      <c r="Z73">
        <f t="shared" si="22"/>
        <v>287</v>
      </c>
      <c r="AA73">
        <f t="shared" si="23"/>
        <v>285</v>
      </c>
      <c r="AB73">
        <f t="shared" si="24"/>
        <v>285</v>
      </c>
      <c r="AC73">
        <f t="shared" si="25"/>
        <v>287</v>
      </c>
    </row>
    <row r="74" spans="1:29" x14ac:dyDescent="0.25">
      <c r="A74" s="1">
        <v>42517</v>
      </c>
      <c r="B74" s="3" t="s">
        <v>47</v>
      </c>
      <c r="C74">
        <v>15.58</v>
      </c>
      <c r="D74">
        <v>13.33</v>
      </c>
      <c r="E74">
        <v>15.53</v>
      </c>
      <c r="F74">
        <v>12.12</v>
      </c>
      <c r="G74">
        <v>10.78</v>
      </c>
      <c r="H74">
        <v>15.67</v>
      </c>
      <c r="I74">
        <v>12.74</v>
      </c>
      <c r="J74">
        <v>12.88</v>
      </c>
      <c r="K74">
        <v>11.93</v>
      </c>
      <c r="L74">
        <v>11.17</v>
      </c>
      <c r="M74">
        <f t="shared" si="26"/>
        <v>9</v>
      </c>
      <c r="N74">
        <f t="shared" si="27"/>
        <v>8</v>
      </c>
      <c r="O74">
        <f t="shared" si="15"/>
        <v>1</v>
      </c>
      <c r="T74">
        <f t="shared" si="16"/>
        <v>288</v>
      </c>
      <c r="U74">
        <f t="shared" si="17"/>
        <v>286</v>
      </c>
      <c r="V74">
        <f t="shared" si="18"/>
        <v>288</v>
      </c>
      <c r="W74">
        <f t="shared" si="19"/>
        <v>285</v>
      </c>
      <c r="X74">
        <f t="shared" si="20"/>
        <v>283</v>
      </c>
      <c r="Y74">
        <f t="shared" si="21"/>
        <v>288</v>
      </c>
      <c r="Z74">
        <f t="shared" si="22"/>
        <v>285</v>
      </c>
      <c r="AA74">
        <f t="shared" si="23"/>
        <v>286</v>
      </c>
      <c r="AB74">
        <f t="shared" si="24"/>
        <v>285</v>
      </c>
      <c r="AC74">
        <f t="shared" si="25"/>
        <v>284</v>
      </c>
    </row>
    <row r="75" spans="1:29" x14ac:dyDescent="0.25">
      <c r="A75" s="1">
        <v>42518</v>
      </c>
      <c r="B75" s="3" t="s">
        <v>68</v>
      </c>
      <c r="C75">
        <v>14.66</v>
      </c>
      <c r="D75">
        <v>12.46</v>
      </c>
      <c r="E75">
        <v>12.31</v>
      </c>
      <c r="F75">
        <v>10.050000000000001</v>
      </c>
      <c r="G75">
        <v>15.48</v>
      </c>
      <c r="H75">
        <v>15.29</v>
      </c>
      <c r="I75">
        <v>15.23</v>
      </c>
      <c r="J75">
        <v>15.32</v>
      </c>
      <c r="K75">
        <v>13.62</v>
      </c>
      <c r="L75">
        <v>15.68</v>
      </c>
      <c r="M75">
        <f t="shared" si="26"/>
        <v>2</v>
      </c>
      <c r="N75">
        <f t="shared" si="27"/>
        <v>9</v>
      </c>
      <c r="O75">
        <f t="shared" si="15"/>
        <v>0</v>
      </c>
      <c r="T75">
        <f t="shared" si="16"/>
        <v>287</v>
      </c>
      <c r="U75">
        <f t="shared" si="17"/>
        <v>285</v>
      </c>
      <c r="V75">
        <f t="shared" si="18"/>
        <v>285</v>
      </c>
      <c r="W75">
        <f t="shared" si="19"/>
        <v>283</v>
      </c>
      <c r="X75">
        <f t="shared" si="20"/>
        <v>288</v>
      </c>
      <c r="Y75">
        <f t="shared" si="21"/>
        <v>288</v>
      </c>
      <c r="Z75">
        <f t="shared" si="22"/>
        <v>288</v>
      </c>
      <c r="AA75">
        <f t="shared" si="23"/>
        <v>288</v>
      </c>
      <c r="AB75">
        <f t="shared" si="24"/>
        <v>286</v>
      </c>
      <c r="AC75">
        <f t="shared" si="25"/>
        <v>288</v>
      </c>
    </row>
    <row r="76" spans="1:29" x14ac:dyDescent="0.25">
      <c r="A76" s="1">
        <v>42523</v>
      </c>
      <c r="B76" s="3" t="s">
        <v>69</v>
      </c>
      <c r="C76">
        <v>19.510000000000002</v>
      </c>
      <c r="D76">
        <v>12.69</v>
      </c>
      <c r="E76">
        <v>11.38</v>
      </c>
      <c r="F76">
        <v>15.99</v>
      </c>
      <c r="G76">
        <v>15.35</v>
      </c>
      <c r="H76">
        <v>17.239999999999998</v>
      </c>
      <c r="I76">
        <v>12.54</v>
      </c>
      <c r="J76">
        <v>12.24</v>
      </c>
      <c r="K76">
        <v>13.03</v>
      </c>
      <c r="L76">
        <v>19.329999999999998</v>
      </c>
      <c r="M76">
        <f t="shared" si="26"/>
        <v>10</v>
      </c>
      <c r="N76">
        <f t="shared" si="27"/>
        <v>5</v>
      </c>
      <c r="O76">
        <f t="shared" si="15"/>
        <v>1</v>
      </c>
      <c r="T76">
        <f t="shared" si="16"/>
        <v>292</v>
      </c>
      <c r="U76">
        <f t="shared" si="17"/>
        <v>285</v>
      </c>
      <c r="V76">
        <f t="shared" si="18"/>
        <v>284</v>
      </c>
      <c r="W76">
        <f t="shared" si="19"/>
        <v>289</v>
      </c>
      <c r="X76">
        <f t="shared" si="20"/>
        <v>288</v>
      </c>
      <c r="Y76">
        <f t="shared" si="21"/>
        <v>290</v>
      </c>
      <c r="Z76">
        <f t="shared" si="22"/>
        <v>285</v>
      </c>
      <c r="AA76">
        <f t="shared" si="23"/>
        <v>285</v>
      </c>
      <c r="AB76">
        <f t="shared" si="24"/>
        <v>286</v>
      </c>
      <c r="AC76">
        <f t="shared" si="25"/>
        <v>292</v>
      </c>
    </row>
    <row r="77" spans="1:29" x14ac:dyDescent="0.25">
      <c r="A77" s="1">
        <v>42526</v>
      </c>
      <c r="B77" s="3" t="s">
        <v>70</v>
      </c>
      <c r="C77">
        <v>10.039999999999999</v>
      </c>
      <c r="D77">
        <v>10.19</v>
      </c>
      <c r="E77">
        <v>19.75</v>
      </c>
      <c r="F77">
        <v>15.2</v>
      </c>
      <c r="G77">
        <v>18.100000000000001</v>
      </c>
      <c r="H77">
        <v>14.37</v>
      </c>
      <c r="I77">
        <v>15.28</v>
      </c>
      <c r="J77">
        <v>11.85</v>
      </c>
      <c r="K77">
        <v>12.32</v>
      </c>
      <c r="L77">
        <v>12.94</v>
      </c>
      <c r="M77">
        <f t="shared" si="26"/>
        <v>2</v>
      </c>
      <c r="N77">
        <f t="shared" si="27"/>
        <v>3</v>
      </c>
      <c r="O77">
        <f t="shared" si="15"/>
        <v>0</v>
      </c>
      <c r="T77">
        <f t="shared" si="16"/>
        <v>283</v>
      </c>
      <c r="U77">
        <f t="shared" si="17"/>
        <v>283</v>
      </c>
      <c r="V77">
        <f t="shared" si="18"/>
        <v>292</v>
      </c>
      <c r="W77">
        <f t="shared" si="19"/>
        <v>288</v>
      </c>
      <c r="X77">
        <f t="shared" si="20"/>
        <v>291</v>
      </c>
      <c r="Y77">
        <f t="shared" si="21"/>
        <v>287</v>
      </c>
      <c r="Z77">
        <f t="shared" si="22"/>
        <v>288</v>
      </c>
      <c r="AA77">
        <f t="shared" si="23"/>
        <v>285</v>
      </c>
      <c r="AB77">
        <f t="shared" si="24"/>
        <v>285</v>
      </c>
      <c r="AC77">
        <f t="shared" si="25"/>
        <v>286</v>
      </c>
    </row>
    <row r="78" spans="1:29" x14ac:dyDescent="0.25">
      <c r="A78" s="1">
        <v>42529</v>
      </c>
      <c r="B78" s="3" t="s">
        <v>19</v>
      </c>
      <c r="C78">
        <v>11.12</v>
      </c>
      <c r="D78">
        <v>15.77</v>
      </c>
      <c r="E78">
        <v>19.170000000000002</v>
      </c>
      <c r="F78">
        <v>10.32</v>
      </c>
      <c r="G78">
        <v>10.9</v>
      </c>
      <c r="H78">
        <v>10.58</v>
      </c>
      <c r="I78">
        <v>16.86</v>
      </c>
      <c r="J78">
        <v>17.149999999999999</v>
      </c>
      <c r="K78">
        <v>19.41</v>
      </c>
      <c r="L78">
        <v>12.24</v>
      </c>
      <c r="M78">
        <f t="shared" si="26"/>
        <v>3</v>
      </c>
      <c r="N78">
        <f t="shared" si="27"/>
        <v>2</v>
      </c>
      <c r="O78">
        <f t="shared" si="15"/>
        <v>0</v>
      </c>
      <c r="T78">
        <f t="shared" si="16"/>
        <v>284</v>
      </c>
      <c r="U78">
        <f t="shared" si="17"/>
        <v>288</v>
      </c>
      <c r="V78">
        <f t="shared" si="18"/>
        <v>292</v>
      </c>
      <c r="W78">
        <f t="shared" si="19"/>
        <v>283</v>
      </c>
      <c r="X78">
        <f t="shared" si="20"/>
        <v>284</v>
      </c>
      <c r="Y78">
        <f t="shared" si="21"/>
        <v>283</v>
      </c>
      <c r="Z78">
        <f t="shared" si="22"/>
        <v>290</v>
      </c>
      <c r="AA78">
        <f t="shared" si="23"/>
        <v>290</v>
      </c>
      <c r="AB78">
        <f t="shared" si="24"/>
        <v>292</v>
      </c>
      <c r="AC78">
        <f t="shared" si="25"/>
        <v>285</v>
      </c>
    </row>
    <row r="79" spans="1:29" x14ac:dyDescent="0.25">
      <c r="A79" s="1">
        <v>42530</v>
      </c>
      <c r="B79" s="3" t="s">
        <v>48</v>
      </c>
      <c r="C79">
        <v>14.55</v>
      </c>
      <c r="D79">
        <v>15.16</v>
      </c>
      <c r="E79">
        <v>11.74</v>
      </c>
      <c r="F79">
        <v>18.350000000000001</v>
      </c>
      <c r="G79">
        <v>10.87</v>
      </c>
      <c r="H79">
        <v>14.03</v>
      </c>
      <c r="I79">
        <v>14.75</v>
      </c>
      <c r="J79">
        <v>18.78</v>
      </c>
      <c r="K79">
        <v>15.52</v>
      </c>
      <c r="L79">
        <v>18.690000000000001</v>
      </c>
      <c r="M79">
        <f t="shared" si="26"/>
        <v>1</v>
      </c>
      <c r="N79">
        <f t="shared" si="27"/>
        <v>5</v>
      </c>
      <c r="O79">
        <f t="shared" si="15"/>
        <v>0</v>
      </c>
      <c r="T79">
        <f t="shared" si="16"/>
        <v>287</v>
      </c>
      <c r="U79">
        <f t="shared" si="17"/>
        <v>288</v>
      </c>
      <c r="V79">
        <f t="shared" si="18"/>
        <v>284</v>
      </c>
      <c r="W79">
        <f t="shared" si="19"/>
        <v>291</v>
      </c>
      <c r="X79">
        <f t="shared" si="20"/>
        <v>284</v>
      </c>
      <c r="Y79">
        <f t="shared" si="21"/>
        <v>287</v>
      </c>
      <c r="Z79">
        <f t="shared" si="22"/>
        <v>287</v>
      </c>
      <c r="AA79">
        <f t="shared" si="23"/>
        <v>291</v>
      </c>
      <c r="AB79">
        <f t="shared" si="24"/>
        <v>288</v>
      </c>
      <c r="AC79">
        <f t="shared" si="25"/>
        <v>291</v>
      </c>
    </row>
    <row r="80" spans="1:29" x14ac:dyDescent="0.25">
      <c r="A80" s="1">
        <v>42532</v>
      </c>
      <c r="B80" s="3" t="s">
        <v>44</v>
      </c>
      <c r="C80">
        <v>17.7</v>
      </c>
      <c r="D80">
        <v>15.76</v>
      </c>
      <c r="E80">
        <v>11.34</v>
      </c>
      <c r="F80">
        <v>15.04</v>
      </c>
      <c r="G80">
        <v>16.18</v>
      </c>
      <c r="H80">
        <v>12.14</v>
      </c>
      <c r="I80">
        <v>13.44</v>
      </c>
      <c r="J80">
        <v>14.12</v>
      </c>
      <c r="K80">
        <v>15.27</v>
      </c>
      <c r="L80">
        <v>13.19</v>
      </c>
      <c r="M80">
        <f t="shared" si="26"/>
        <v>4</v>
      </c>
      <c r="N80">
        <f t="shared" si="27"/>
        <v>8</v>
      </c>
      <c r="O80">
        <f t="shared" si="15"/>
        <v>0</v>
      </c>
      <c r="T80">
        <f t="shared" si="16"/>
        <v>290</v>
      </c>
      <c r="U80">
        <f t="shared" si="17"/>
        <v>288</v>
      </c>
      <c r="V80">
        <f t="shared" si="18"/>
        <v>284</v>
      </c>
      <c r="W80">
        <f t="shared" si="19"/>
        <v>288</v>
      </c>
      <c r="X80">
        <f t="shared" si="20"/>
        <v>289</v>
      </c>
      <c r="Y80">
        <f t="shared" si="21"/>
        <v>285</v>
      </c>
      <c r="Z80">
        <f t="shared" si="22"/>
        <v>286</v>
      </c>
      <c r="AA80">
        <f t="shared" si="23"/>
        <v>287</v>
      </c>
      <c r="AB80">
        <f t="shared" si="24"/>
        <v>288</v>
      </c>
      <c r="AC80">
        <f t="shared" si="25"/>
        <v>286</v>
      </c>
    </row>
    <row r="81" spans="1:29" x14ac:dyDescent="0.25">
      <c r="A81" s="1">
        <v>42532</v>
      </c>
      <c r="B81" s="3" t="s">
        <v>71</v>
      </c>
      <c r="C81">
        <v>13.13</v>
      </c>
      <c r="D81">
        <v>12.12</v>
      </c>
      <c r="E81">
        <v>11.6</v>
      </c>
      <c r="F81">
        <v>11.76</v>
      </c>
      <c r="G81">
        <v>16.309999999999999</v>
      </c>
      <c r="H81">
        <v>19.27</v>
      </c>
      <c r="I81">
        <v>17.64</v>
      </c>
      <c r="J81">
        <v>14.87</v>
      </c>
      <c r="K81">
        <v>11.94</v>
      </c>
      <c r="L81">
        <v>15.91</v>
      </c>
      <c r="M81">
        <f t="shared" si="26"/>
        <v>10</v>
      </c>
      <c r="N81">
        <f t="shared" si="27"/>
        <v>3</v>
      </c>
      <c r="O81">
        <f t="shared" si="15"/>
        <v>1</v>
      </c>
      <c r="T81">
        <f t="shared" si="16"/>
        <v>286</v>
      </c>
      <c r="U81">
        <f t="shared" si="17"/>
        <v>285</v>
      </c>
      <c r="V81">
        <f t="shared" si="18"/>
        <v>284</v>
      </c>
      <c r="W81">
        <f t="shared" si="19"/>
        <v>284</v>
      </c>
      <c r="X81">
        <f t="shared" si="20"/>
        <v>289</v>
      </c>
      <c r="Y81">
        <f t="shared" si="21"/>
        <v>292</v>
      </c>
      <c r="Z81">
        <f t="shared" si="22"/>
        <v>290</v>
      </c>
      <c r="AA81">
        <f t="shared" si="23"/>
        <v>288</v>
      </c>
      <c r="AB81">
        <f t="shared" si="24"/>
        <v>285</v>
      </c>
      <c r="AC81">
        <f t="shared" si="25"/>
        <v>289</v>
      </c>
    </row>
    <row r="82" spans="1:29" x14ac:dyDescent="0.25">
      <c r="A82" s="1">
        <v>42534</v>
      </c>
      <c r="B82" s="3" t="s">
        <v>72</v>
      </c>
      <c r="C82">
        <v>10.39</v>
      </c>
      <c r="D82">
        <v>13.61</v>
      </c>
      <c r="E82">
        <v>11.2</v>
      </c>
      <c r="F82">
        <v>14.79</v>
      </c>
      <c r="G82">
        <v>12.21</v>
      </c>
      <c r="H82">
        <v>16.760000000000002</v>
      </c>
      <c r="I82">
        <v>13.09</v>
      </c>
      <c r="J82">
        <v>14.26</v>
      </c>
      <c r="K82">
        <v>10.45</v>
      </c>
      <c r="L82">
        <v>11.46</v>
      </c>
      <c r="M82">
        <f t="shared" si="26"/>
        <v>4</v>
      </c>
      <c r="N82">
        <f t="shared" si="27"/>
        <v>9</v>
      </c>
      <c r="O82">
        <f t="shared" si="15"/>
        <v>0</v>
      </c>
      <c r="T82">
        <f t="shared" si="16"/>
        <v>283</v>
      </c>
      <c r="U82">
        <f t="shared" si="17"/>
        <v>286</v>
      </c>
      <c r="V82">
        <f t="shared" si="18"/>
        <v>284</v>
      </c>
      <c r="W82">
        <f t="shared" si="19"/>
        <v>287</v>
      </c>
      <c r="X82">
        <f t="shared" si="20"/>
        <v>285</v>
      </c>
      <c r="Y82">
        <f t="shared" si="21"/>
        <v>289</v>
      </c>
      <c r="Z82">
        <f t="shared" si="22"/>
        <v>286</v>
      </c>
      <c r="AA82">
        <f t="shared" si="23"/>
        <v>287</v>
      </c>
      <c r="AB82">
        <f t="shared" si="24"/>
        <v>283</v>
      </c>
      <c r="AC82">
        <f t="shared" si="25"/>
        <v>284</v>
      </c>
    </row>
    <row r="83" spans="1:29" x14ac:dyDescent="0.25">
      <c r="A83" s="1">
        <v>42534</v>
      </c>
      <c r="B83" s="3" t="s">
        <v>73</v>
      </c>
      <c r="C83">
        <v>13.07</v>
      </c>
      <c r="D83">
        <v>17.61</v>
      </c>
      <c r="E83">
        <v>13.36</v>
      </c>
      <c r="F83">
        <v>19.489999999999998</v>
      </c>
      <c r="G83">
        <v>17.190000000000001</v>
      </c>
      <c r="H83">
        <v>12.99</v>
      </c>
      <c r="I83">
        <v>17.79</v>
      </c>
      <c r="J83">
        <v>18.54</v>
      </c>
      <c r="K83">
        <v>11.92</v>
      </c>
      <c r="L83">
        <v>16.47</v>
      </c>
      <c r="M83">
        <f t="shared" si="26"/>
        <v>11</v>
      </c>
      <c r="N83">
        <f t="shared" si="27"/>
        <v>0</v>
      </c>
      <c r="O83">
        <f t="shared" si="15"/>
        <v>1</v>
      </c>
      <c r="T83">
        <f t="shared" si="16"/>
        <v>286</v>
      </c>
      <c r="U83">
        <f t="shared" si="17"/>
        <v>290</v>
      </c>
      <c r="V83">
        <f t="shared" si="18"/>
        <v>286</v>
      </c>
      <c r="W83">
        <f t="shared" si="19"/>
        <v>292</v>
      </c>
      <c r="X83">
        <f t="shared" si="20"/>
        <v>290</v>
      </c>
      <c r="Y83">
        <f t="shared" si="21"/>
        <v>286</v>
      </c>
      <c r="Z83">
        <f t="shared" si="22"/>
        <v>290</v>
      </c>
      <c r="AA83">
        <f t="shared" si="23"/>
        <v>291</v>
      </c>
      <c r="AB83">
        <f t="shared" si="24"/>
        <v>285</v>
      </c>
      <c r="AC83">
        <f t="shared" si="25"/>
        <v>289</v>
      </c>
    </row>
    <row r="84" spans="1:29" x14ac:dyDescent="0.25">
      <c r="A84" s="1">
        <v>42536</v>
      </c>
      <c r="B84" s="3" t="s">
        <v>74</v>
      </c>
      <c r="C84">
        <v>17.18</v>
      </c>
      <c r="D84">
        <v>18.510000000000002</v>
      </c>
      <c r="E84">
        <v>18.23</v>
      </c>
      <c r="F84">
        <v>18.190000000000001</v>
      </c>
      <c r="G84">
        <v>17.61</v>
      </c>
      <c r="H84">
        <v>16.04</v>
      </c>
      <c r="I84">
        <v>14.39</v>
      </c>
      <c r="J84">
        <v>18.010000000000002</v>
      </c>
      <c r="K84">
        <v>14.9</v>
      </c>
      <c r="L84">
        <v>10.26</v>
      </c>
      <c r="M84">
        <f t="shared" si="26"/>
        <v>6</v>
      </c>
      <c r="N84">
        <f t="shared" si="27"/>
        <v>9</v>
      </c>
      <c r="O84">
        <f t="shared" si="15"/>
        <v>1</v>
      </c>
      <c r="T84">
        <f t="shared" si="16"/>
        <v>290</v>
      </c>
      <c r="U84">
        <f t="shared" si="17"/>
        <v>291</v>
      </c>
      <c r="V84">
        <f t="shared" si="18"/>
        <v>291</v>
      </c>
      <c r="W84">
        <f t="shared" si="19"/>
        <v>291</v>
      </c>
      <c r="X84">
        <f t="shared" si="20"/>
        <v>290</v>
      </c>
      <c r="Y84">
        <f t="shared" si="21"/>
        <v>289</v>
      </c>
      <c r="Z84">
        <f t="shared" si="22"/>
        <v>287</v>
      </c>
      <c r="AA84">
        <f t="shared" si="23"/>
        <v>291</v>
      </c>
      <c r="AB84">
        <f t="shared" si="24"/>
        <v>288</v>
      </c>
      <c r="AC84">
        <f t="shared" si="25"/>
        <v>283</v>
      </c>
    </row>
    <row r="85" spans="1:29" x14ac:dyDescent="0.25">
      <c r="A85" s="1">
        <v>42536</v>
      </c>
      <c r="B85" s="3" t="s">
        <v>75</v>
      </c>
      <c r="C85">
        <v>11.02</v>
      </c>
      <c r="D85">
        <v>16.95</v>
      </c>
      <c r="E85">
        <v>12.02</v>
      </c>
      <c r="F85">
        <v>10.31</v>
      </c>
      <c r="G85">
        <v>17.45</v>
      </c>
      <c r="H85">
        <v>18</v>
      </c>
      <c r="I85">
        <v>10.19</v>
      </c>
      <c r="J85">
        <v>13.26</v>
      </c>
      <c r="K85">
        <v>12.17</v>
      </c>
      <c r="L85">
        <v>14.58</v>
      </c>
      <c r="M85">
        <f t="shared" si="26"/>
        <v>11</v>
      </c>
      <c r="N85">
        <f t="shared" si="27"/>
        <v>4</v>
      </c>
      <c r="O85">
        <f t="shared" si="15"/>
        <v>1</v>
      </c>
      <c r="T85">
        <f t="shared" si="16"/>
        <v>284</v>
      </c>
      <c r="U85">
        <f t="shared" si="17"/>
        <v>290</v>
      </c>
      <c r="V85">
        <f t="shared" si="18"/>
        <v>285</v>
      </c>
      <c r="W85">
        <f t="shared" si="19"/>
        <v>283</v>
      </c>
      <c r="X85">
        <f t="shared" si="20"/>
        <v>290</v>
      </c>
      <c r="Y85">
        <f t="shared" si="21"/>
        <v>291</v>
      </c>
      <c r="Z85">
        <f t="shared" si="22"/>
        <v>283</v>
      </c>
      <c r="AA85">
        <f t="shared" si="23"/>
        <v>286</v>
      </c>
      <c r="AB85">
        <f t="shared" si="24"/>
        <v>285</v>
      </c>
      <c r="AC85">
        <f t="shared" si="25"/>
        <v>287</v>
      </c>
    </row>
    <row r="86" spans="1:29" x14ac:dyDescent="0.25">
      <c r="A86" s="1">
        <v>42537</v>
      </c>
      <c r="B86" s="3" t="s">
        <v>68</v>
      </c>
      <c r="C86">
        <v>12.05</v>
      </c>
      <c r="D86">
        <v>13.7</v>
      </c>
      <c r="E86">
        <v>12.71</v>
      </c>
      <c r="F86">
        <v>15.73</v>
      </c>
      <c r="G86">
        <v>19.93</v>
      </c>
      <c r="H86">
        <v>19.27</v>
      </c>
      <c r="I86">
        <v>11.13</v>
      </c>
      <c r="J86">
        <v>14.74</v>
      </c>
      <c r="K86">
        <v>15.42</v>
      </c>
      <c r="L86">
        <v>12.66</v>
      </c>
      <c r="M86">
        <f t="shared" si="26"/>
        <v>2</v>
      </c>
      <c r="N86">
        <f t="shared" si="27"/>
        <v>9</v>
      </c>
      <c r="O86">
        <f t="shared" si="15"/>
        <v>0</v>
      </c>
      <c r="T86">
        <f t="shared" si="16"/>
        <v>285</v>
      </c>
      <c r="U86">
        <f t="shared" si="17"/>
        <v>286</v>
      </c>
      <c r="V86">
        <f t="shared" si="18"/>
        <v>285</v>
      </c>
      <c r="W86">
        <f t="shared" si="19"/>
        <v>288</v>
      </c>
      <c r="X86">
        <f t="shared" si="20"/>
        <v>293</v>
      </c>
      <c r="Y86">
        <f t="shared" si="21"/>
        <v>292</v>
      </c>
      <c r="Z86">
        <f t="shared" si="22"/>
        <v>284</v>
      </c>
      <c r="AA86">
        <f t="shared" si="23"/>
        <v>287</v>
      </c>
      <c r="AB86">
        <f t="shared" si="24"/>
        <v>288</v>
      </c>
      <c r="AC86">
        <f t="shared" si="25"/>
        <v>285</v>
      </c>
    </row>
    <row r="87" spans="1:29" x14ac:dyDescent="0.25">
      <c r="A87" s="1">
        <v>42540</v>
      </c>
      <c r="B87" s="3" t="s">
        <v>76</v>
      </c>
      <c r="C87">
        <v>13.82</v>
      </c>
      <c r="D87">
        <v>17.8</v>
      </c>
      <c r="E87">
        <v>19.18</v>
      </c>
      <c r="F87">
        <v>10.64</v>
      </c>
      <c r="G87">
        <v>11.3</v>
      </c>
      <c r="H87">
        <v>11.15</v>
      </c>
      <c r="I87">
        <v>14.03</v>
      </c>
      <c r="J87">
        <v>17.32</v>
      </c>
      <c r="K87">
        <v>18.63</v>
      </c>
      <c r="L87">
        <v>15.76</v>
      </c>
      <c r="M87">
        <f t="shared" si="26"/>
        <v>9</v>
      </c>
      <c r="N87">
        <f t="shared" si="27"/>
        <v>3</v>
      </c>
      <c r="O87">
        <f t="shared" si="15"/>
        <v>1</v>
      </c>
      <c r="T87">
        <f t="shared" si="16"/>
        <v>286</v>
      </c>
      <c r="U87">
        <f t="shared" si="17"/>
        <v>290</v>
      </c>
      <c r="V87">
        <f t="shared" si="18"/>
        <v>292</v>
      </c>
      <c r="W87">
        <f t="shared" si="19"/>
        <v>283</v>
      </c>
      <c r="X87">
        <f t="shared" si="20"/>
        <v>284</v>
      </c>
      <c r="Y87">
        <f t="shared" si="21"/>
        <v>284</v>
      </c>
      <c r="Z87">
        <f t="shared" si="22"/>
        <v>287</v>
      </c>
      <c r="AA87">
        <f t="shared" si="23"/>
        <v>290</v>
      </c>
      <c r="AB87">
        <f t="shared" si="24"/>
        <v>291</v>
      </c>
      <c r="AC87">
        <f t="shared" si="25"/>
        <v>288</v>
      </c>
    </row>
    <row r="88" spans="1:29" x14ac:dyDescent="0.25">
      <c r="A88" s="1">
        <v>42540</v>
      </c>
      <c r="B88" s="3" t="s">
        <v>59</v>
      </c>
      <c r="C88">
        <v>19.010000000000002</v>
      </c>
      <c r="D88">
        <v>13.1</v>
      </c>
      <c r="E88">
        <v>14.77</v>
      </c>
      <c r="F88">
        <v>11</v>
      </c>
      <c r="G88">
        <v>19.510000000000002</v>
      </c>
      <c r="H88">
        <v>15.48</v>
      </c>
      <c r="I88">
        <v>11.75</v>
      </c>
      <c r="J88">
        <v>17.54</v>
      </c>
      <c r="K88">
        <v>11.08</v>
      </c>
      <c r="L88">
        <v>14.23</v>
      </c>
      <c r="M88">
        <f t="shared" si="26"/>
        <v>11</v>
      </c>
      <c r="N88">
        <f t="shared" si="27"/>
        <v>10</v>
      </c>
      <c r="O88">
        <f t="shared" si="15"/>
        <v>1</v>
      </c>
      <c r="T88">
        <f t="shared" si="16"/>
        <v>292</v>
      </c>
      <c r="U88">
        <f t="shared" si="17"/>
        <v>286</v>
      </c>
      <c r="V88">
        <f t="shared" si="18"/>
        <v>287</v>
      </c>
      <c r="W88">
        <f t="shared" si="19"/>
        <v>284</v>
      </c>
      <c r="X88">
        <f t="shared" si="20"/>
        <v>292</v>
      </c>
      <c r="Y88">
        <f t="shared" si="21"/>
        <v>288</v>
      </c>
      <c r="Z88">
        <f t="shared" si="22"/>
        <v>284</v>
      </c>
      <c r="AA88">
        <f t="shared" si="23"/>
        <v>290</v>
      </c>
      <c r="AB88">
        <f t="shared" si="24"/>
        <v>284</v>
      </c>
      <c r="AC88">
        <f t="shared" si="25"/>
        <v>287</v>
      </c>
    </row>
    <row r="89" spans="1:29" x14ac:dyDescent="0.25">
      <c r="A89" s="1">
        <v>42541</v>
      </c>
      <c r="B89" s="3" t="s">
        <v>51</v>
      </c>
      <c r="C89">
        <v>17.27</v>
      </c>
      <c r="D89">
        <v>13.06</v>
      </c>
      <c r="E89">
        <v>16.12</v>
      </c>
      <c r="F89">
        <v>19.010000000000002</v>
      </c>
      <c r="G89">
        <v>13.96</v>
      </c>
      <c r="H89">
        <v>10.029999999999999</v>
      </c>
      <c r="I89">
        <v>14.22</v>
      </c>
      <c r="J89">
        <v>14.88</v>
      </c>
      <c r="K89">
        <v>15.12</v>
      </c>
      <c r="L89">
        <v>19.73</v>
      </c>
      <c r="M89">
        <f t="shared" si="26"/>
        <v>0</v>
      </c>
      <c r="N89">
        <f t="shared" si="27"/>
        <v>3</v>
      </c>
      <c r="O89">
        <f t="shared" si="15"/>
        <v>0</v>
      </c>
      <c r="T89">
        <f t="shared" si="16"/>
        <v>290</v>
      </c>
      <c r="U89">
        <f t="shared" si="17"/>
        <v>286</v>
      </c>
      <c r="V89">
        <f t="shared" si="18"/>
        <v>289</v>
      </c>
      <c r="W89">
        <f t="shared" si="19"/>
        <v>292</v>
      </c>
      <c r="X89">
        <f t="shared" si="20"/>
        <v>287</v>
      </c>
      <c r="Y89">
        <f t="shared" si="21"/>
        <v>283</v>
      </c>
      <c r="Z89">
        <f t="shared" si="22"/>
        <v>287</v>
      </c>
      <c r="AA89">
        <f t="shared" si="23"/>
        <v>288</v>
      </c>
      <c r="AB89">
        <f t="shared" si="24"/>
        <v>288</v>
      </c>
      <c r="AC89">
        <f t="shared" si="25"/>
        <v>292</v>
      </c>
    </row>
    <row r="90" spans="1:29" x14ac:dyDescent="0.25">
      <c r="A90" s="1">
        <v>42542</v>
      </c>
      <c r="B90" s="3" t="s">
        <v>77</v>
      </c>
      <c r="C90">
        <v>14.93</v>
      </c>
      <c r="D90">
        <v>18.36</v>
      </c>
      <c r="E90">
        <v>18.34</v>
      </c>
      <c r="F90">
        <v>10.06</v>
      </c>
      <c r="G90">
        <v>16.440000000000001</v>
      </c>
      <c r="H90">
        <v>16.829999999999998</v>
      </c>
      <c r="I90">
        <v>18.079999999999998</v>
      </c>
      <c r="J90">
        <v>11.2</v>
      </c>
      <c r="K90">
        <v>10.56</v>
      </c>
      <c r="L90">
        <v>17.22</v>
      </c>
      <c r="M90">
        <f t="shared" si="26"/>
        <v>4</v>
      </c>
      <c r="N90">
        <f t="shared" si="27"/>
        <v>5</v>
      </c>
      <c r="O90">
        <f t="shared" si="15"/>
        <v>0</v>
      </c>
      <c r="T90">
        <f t="shared" si="16"/>
        <v>288</v>
      </c>
      <c r="U90">
        <f t="shared" si="17"/>
        <v>291</v>
      </c>
      <c r="V90">
        <f t="shared" si="18"/>
        <v>291</v>
      </c>
      <c r="W90">
        <f t="shared" si="19"/>
        <v>283</v>
      </c>
      <c r="X90">
        <f t="shared" si="20"/>
        <v>289</v>
      </c>
      <c r="Y90">
        <f t="shared" si="21"/>
        <v>289</v>
      </c>
      <c r="Z90">
        <f t="shared" si="22"/>
        <v>291</v>
      </c>
      <c r="AA90">
        <f t="shared" si="23"/>
        <v>284</v>
      </c>
      <c r="AB90">
        <f t="shared" si="24"/>
        <v>283</v>
      </c>
      <c r="AC90">
        <f t="shared" si="25"/>
        <v>290</v>
      </c>
    </row>
    <row r="91" spans="1:29" x14ac:dyDescent="0.25">
      <c r="A91" s="1">
        <v>42545</v>
      </c>
      <c r="B91" s="3" t="s">
        <v>78</v>
      </c>
      <c r="C91">
        <v>15.51</v>
      </c>
      <c r="D91">
        <v>16.440000000000001</v>
      </c>
      <c r="E91">
        <v>10.02</v>
      </c>
      <c r="F91">
        <v>13.71</v>
      </c>
      <c r="G91">
        <v>10.98</v>
      </c>
      <c r="H91">
        <v>17.39</v>
      </c>
      <c r="I91">
        <v>13.73</v>
      </c>
      <c r="J91">
        <v>17.8</v>
      </c>
      <c r="K91">
        <v>14.59</v>
      </c>
      <c r="L91">
        <v>12.5</v>
      </c>
      <c r="M91">
        <f t="shared" si="26"/>
        <v>7</v>
      </c>
      <c r="N91">
        <f t="shared" si="27"/>
        <v>10</v>
      </c>
      <c r="O91">
        <f t="shared" si="15"/>
        <v>1</v>
      </c>
      <c r="T91">
        <f t="shared" si="16"/>
        <v>288</v>
      </c>
      <c r="U91">
        <f t="shared" si="17"/>
        <v>289</v>
      </c>
      <c r="V91">
        <f t="shared" si="18"/>
        <v>283</v>
      </c>
      <c r="W91">
        <f t="shared" si="19"/>
        <v>286</v>
      </c>
      <c r="X91">
        <f t="shared" si="20"/>
        <v>284</v>
      </c>
      <c r="Y91">
        <f t="shared" si="21"/>
        <v>290</v>
      </c>
      <c r="Z91">
        <f t="shared" si="22"/>
        <v>286</v>
      </c>
      <c r="AA91">
        <f t="shared" si="23"/>
        <v>290</v>
      </c>
      <c r="AB91">
        <f t="shared" si="24"/>
        <v>287</v>
      </c>
      <c r="AC91">
        <f t="shared" si="25"/>
        <v>285</v>
      </c>
    </row>
    <row r="92" spans="1:29" x14ac:dyDescent="0.25">
      <c r="A92" s="1">
        <v>42545</v>
      </c>
      <c r="B92" s="3" t="s">
        <v>79</v>
      </c>
      <c r="C92">
        <v>12.83</v>
      </c>
      <c r="D92">
        <v>14.61</v>
      </c>
      <c r="E92">
        <v>19.86</v>
      </c>
      <c r="F92">
        <v>19.43</v>
      </c>
      <c r="G92">
        <v>12.83</v>
      </c>
      <c r="H92">
        <v>14</v>
      </c>
      <c r="I92">
        <v>17.329999999999998</v>
      </c>
      <c r="J92">
        <v>12.58</v>
      </c>
      <c r="K92">
        <v>12.47</v>
      </c>
      <c r="L92">
        <v>12.04</v>
      </c>
      <c r="M92">
        <f t="shared" si="26"/>
        <v>9</v>
      </c>
      <c r="N92">
        <f t="shared" si="27"/>
        <v>4</v>
      </c>
      <c r="O92">
        <f t="shared" si="15"/>
        <v>1</v>
      </c>
      <c r="T92">
        <f t="shared" si="16"/>
        <v>285</v>
      </c>
      <c r="U92">
        <f t="shared" si="17"/>
        <v>287</v>
      </c>
      <c r="V92">
        <f t="shared" si="18"/>
        <v>293</v>
      </c>
      <c r="W92">
        <f t="shared" si="19"/>
        <v>292</v>
      </c>
      <c r="X92">
        <f t="shared" si="20"/>
        <v>285</v>
      </c>
      <c r="Y92">
        <f t="shared" si="21"/>
        <v>287</v>
      </c>
      <c r="Z92">
        <f t="shared" si="22"/>
        <v>290</v>
      </c>
      <c r="AA92">
        <f t="shared" si="23"/>
        <v>285</v>
      </c>
      <c r="AB92">
        <f t="shared" si="24"/>
        <v>285</v>
      </c>
      <c r="AC92">
        <f t="shared" si="25"/>
        <v>285</v>
      </c>
    </row>
    <row r="93" spans="1:29" x14ac:dyDescent="0.25">
      <c r="A93" s="1">
        <v>42546</v>
      </c>
      <c r="B93" s="3" t="s">
        <v>80</v>
      </c>
      <c r="C93">
        <v>16.3</v>
      </c>
      <c r="D93">
        <v>10.32</v>
      </c>
      <c r="E93">
        <v>17.690000000000001</v>
      </c>
      <c r="F93">
        <v>19</v>
      </c>
      <c r="G93">
        <v>17.54</v>
      </c>
      <c r="H93">
        <v>16.2</v>
      </c>
      <c r="I93">
        <v>15.17</v>
      </c>
      <c r="J93">
        <v>10.66</v>
      </c>
      <c r="K93">
        <v>10.1</v>
      </c>
      <c r="L93">
        <v>12.04</v>
      </c>
      <c r="M93">
        <f t="shared" si="26"/>
        <v>6</v>
      </c>
      <c r="N93">
        <f t="shared" si="27"/>
        <v>5</v>
      </c>
      <c r="O93">
        <f t="shared" si="15"/>
        <v>1</v>
      </c>
      <c r="T93">
        <f t="shared" si="16"/>
        <v>289</v>
      </c>
      <c r="U93">
        <f t="shared" si="17"/>
        <v>283</v>
      </c>
      <c r="V93">
        <f t="shared" si="18"/>
        <v>290</v>
      </c>
      <c r="W93">
        <f t="shared" si="19"/>
        <v>292</v>
      </c>
      <c r="X93">
        <f t="shared" si="20"/>
        <v>290</v>
      </c>
      <c r="Y93">
        <f t="shared" si="21"/>
        <v>289</v>
      </c>
      <c r="Z93">
        <f t="shared" si="22"/>
        <v>288</v>
      </c>
      <c r="AA93">
        <f t="shared" si="23"/>
        <v>283</v>
      </c>
      <c r="AB93">
        <f t="shared" si="24"/>
        <v>283</v>
      </c>
      <c r="AC93">
        <f t="shared" si="25"/>
        <v>285</v>
      </c>
    </row>
    <row r="94" spans="1:29" x14ac:dyDescent="0.25">
      <c r="A94" s="1">
        <v>42547</v>
      </c>
      <c r="B94" s="3" t="s">
        <v>56</v>
      </c>
      <c r="C94">
        <v>16.03</v>
      </c>
      <c r="D94">
        <v>12.49</v>
      </c>
      <c r="E94">
        <v>18.23</v>
      </c>
      <c r="F94">
        <v>11.56</v>
      </c>
      <c r="G94">
        <v>15.34</v>
      </c>
      <c r="H94">
        <v>18.190000000000001</v>
      </c>
      <c r="I94">
        <v>12.2</v>
      </c>
      <c r="J94">
        <v>18.04</v>
      </c>
      <c r="K94">
        <v>14.52</v>
      </c>
      <c r="L94">
        <v>15.9</v>
      </c>
      <c r="M94">
        <f t="shared" si="26"/>
        <v>2</v>
      </c>
      <c r="N94">
        <f t="shared" si="27"/>
        <v>2</v>
      </c>
      <c r="O94">
        <f t="shared" si="15"/>
        <v>0</v>
      </c>
      <c r="T94">
        <f t="shared" si="16"/>
        <v>289</v>
      </c>
      <c r="U94">
        <f t="shared" si="17"/>
        <v>285</v>
      </c>
      <c r="V94">
        <f t="shared" si="18"/>
        <v>291</v>
      </c>
      <c r="W94">
        <f t="shared" si="19"/>
        <v>284</v>
      </c>
      <c r="X94">
        <f t="shared" si="20"/>
        <v>288</v>
      </c>
      <c r="Y94">
        <f t="shared" si="21"/>
        <v>291</v>
      </c>
      <c r="Z94">
        <f t="shared" si="22"/>
        <v>285</v>
      </c>
      <c r="AA94">
        <f t="shared" si="23"/>
        <v>291</v>
      </c>
      <c r="AB94">
        <f t="shared" si="24"/>
        <v>287</v>
      </c>
      <c r="AC94">
        <f t="shared" si="25"/>
        <v>289</v>
      </c>
    </row>
    <row r="95" spans="1:29" x14ac:dyDescent="0.25">
      <c r="A95" s="1">
        <v>42547</v>
      </c>
      <c r="B95" s="3" t="s">
        <v>32</v>
      </c>
      <c r="C95">
        <v>19.47</v>
      </c>
      <c r="D95">
        <v>19.760000000000002</v>
      </c>
      <c r="E95">
        <v>11.95</v>
      </c>
      <c r="F95">
        <v>16.28</v>
      </c>
      <c r="G95">
        <v>13.33</v>
      </c>
      <c r="H95">
        <v>19.91</v>
      </c>
      <c r="I95">
        <v>19.73</v>
      </c>
      <c r="J95">
        <v>15.06</v>
      </c>
      <c r="K95">
        <v>15.39</v>
      </c>
      <c r="L95">
        <v>13.54</v>
      </c>
      <c r="M95">
        <f t="shared" si="26"/>
        <v>4</v>
      </c>
      <c r="N95">
        <f t="shared" si="27"/>
        <v>3</v>
      </c>
      <c r="O95">
        <f t="shared" si="15"/>
        <v>0</v>
      </c>
      <c r="T95">
        <f t="shared" si="16"/>
        <v>292</v>
      </c>
      <c r="U95">
        <f t="shared" si="17"/>
        <v>292</v>
      </c>
      <c r="V95">
        <f t="shared" si="18"/>
        <v>285</v>
      </c>
      <c r="W95">
        <f t="shared" si="19"/>
        <v>289</v>
      </c>
      <c r="X95">
        <f t="shared" si="20"/>
        <v>286</v>
      </c>
      <c r="Y95">
        <f t="shared" si="21"/>
        <v>293</v>
      </c>
      <c r="Z95">
        <f t="shared" si="22"/>
        <v>292</v>
      </c>
      <c r="AA95">
        <f t="shared" si="23"/>
        <v>288</v>
      </c>
      <c r="AB95">
        <f t="shared" si="24"/>
        <v>288</v>
      </c>
      <c r="AC95">
        <f t="shared" si="25"/>
        <v>286</v>
      </c>
    </row>
    <row r="96" spans="1:29" x14ac:dyDescent="0.25">
      <c r="A96" s="1">
        <v>42547</v>
      </c>
      <c r="B96" s="3" t="s">
        <v>81</v>
      </c>
      <c r="C96">
        <v>14.55</v>
      </c>
      <c r="D96">
        <v>11.62</v>
      </c>
      <c r="E96">
        <v>12.91</v>
      </c>
      <c r="F96">
        <v>18.72</v>
      </c>
      <c r="G96">
        <v>18.2</v>
      </c>
      <c r="H96">
        <v>12.03</v>
      </c>
      <c r="I96">
        <v>16.760000000000002</v>
      </c>
      <c r="J96">
        <v>10.38</v>
      </c>
      <c r="K96">
        <v>18.149999999999999</v>
      </c>
      <c r="L96">
        <v>14.5</v>
      </c>
      <c r="M96">
        <f t="shared" si="26"/>
        <v>8</v>
      </c>
      <c r="N96">
        <f t="shared" si="27"/>
        <v>12</v>
      </c>
      <c r="O96">
        <f t="shared" si="15"/>
        <v>1</v>
      </c>
      <c r="T96">
        <f t="shared" si="16"/>
        <v>287</v>
      </c>
      <c r="U96">
        <f t="shared" si="17"/>
        <v>284</v>
      </c>
      <c r="V96">
        <f t="shared" si="18"/>
        <v>286</v>
      </c>
      <c r="W96">
        <f t="shared" si="19"/>
        <v>291</v>
      </c>
      <c r="X96">
        <f t="shared" si="20"/>
        <v>291</v>
      </c>
      <c r="Y96">
        <f t="shared" si="21"/>
        <v>285</v>
      </c>
      <c r="Z96">
        <f t="shared" si="22"/>
        <v>289</v>
      </c>
      <c r="AA96">
        <f t="shared" si="23"/>
        <v>283</v>
      </c>
      <c r="AB96">
        <f t="shared" si="24"/>
        <v>291</v>
      </c>
      <c r="AC96">
        <f t="shared" si="25"/>
        <v>287</v>
      </c>
    </row>
    <row r="97" spans="1:29" x14ac:dyDescent="0.25">
      <c r="A97" s="1">
        <v>42548</v>
      </c>
      <c r="B97" s="3" t="s">
        <v>22</v>
      </c>
      <c r="C97">
        <v>11.26</v>
      </c>
      <c r="D97">
        <v>11.81</v>
      </c>
      <c r="E97">
        <v>12.66</v>
      </c>
      <c r="F97">
        <v>16</v>
      </c>
      <c r="G97">
        <v>11.63</v>
      </c>
      <c r="H97">
        <v>19.61</v>
      </c>
      <c r="I97">
        <v>12.55</v>
      </c>
      <c r="J97">
        <v>11.68</v>
      </c>
      <c r="K97">
        <v>14.08</v>
      </c>
      <c r="L97">
        <v>13.96</v>
      </c>
      <c r="M97">
        <f t="shared" si="26"/>
        <v>8</v>
      </c>
      <c r="N97">
        <f t="shared" si="27"/>
        <v>3</v>
      </c>
      <c r="O97">
        <f t="shared" si="15"/>
        <v>1</v>
      </c>
      <c r="T97">
        <f t="shared" si="16"/>
        <v>284</v>
      </c>
      <c r="U97">
        <f t="shared" si="17"/>
        <v>284</v>
      </c>
      <c r="V97">
        <f t="shared" si="18"/>
        <v>285</v>
      </c>
      <c r="W97">
        <f t="shared" si="19"/>
        <v>289</v>
      </c>
      <c r="X97">
        <f t="shared" si="20"/>
        <v>284</v>
      </c>
      <c r="Y97">
        <f t="shared" si="21"/>
        <v>292</v>
      </c>
      <c r="Z97">
        <f t="shared" si="22"/>
        <v>285</v>
      </c>
      <c r="AA97">
        <f t="shared" si="23"/>
        <v>284</v>
      </c>
      <c r="AB97">
        <f t="shared" si="24"/>
        <v>287</v>
      </c>
      <c r="AC97">
        <f t="shared" si="25"/>
        <v>287</v>
      </c>
    </row>
    <row r="98" spans="1:29" x14ac:dyDescent="0.25">
      <c r="A98" s="1">
        <v>42549</v>
      </c>
      <c r="B98" s="3" t="s">
        <v>82</v>
      </c>
      <c r="C98">
        <v>10.77</v>
      </c>
      <c r="D98">
        <v>10.91</v>
      </c>
      <c r="E98">
        <v>17.600000000000001</v>
      </c>
      <c r="F98">
        <v>13.5</v>
      </c>
      <c r="G98">
        <v>16.27</v>
      </c>
      <c r="H98">
        <v>12.44</v>
      </c>
      <c r="I98">
        <v>11.01</v>
      </c>
      <c r="J98">
        <v>16.079999999999998</v>
      </c>
      <c r="K98">
        <v>12.3</v>
      </c>
      <c r="L98">
        <v>11.35</v>
      </c>
      <c r="M98">
        <f t="shared" si="26"/>
        <v>12</v>
      </c>
      <c r="N98">
        <f t="shared" si="27"/>
        <v>9</v>
      </c>
      <c r="O98">
        <f t="shared" si="15"/>
        <v>0</v>
      </c>
      <c r="T98">
        <f t="shared" si="16"/>
        <v>283</v>
      </c>
      <c r="U98">
        <f t="shared" si="17"/>
        <v>284</v>
      </c>
      <c r="V98">
        <f t="shared" si="18"/>
        <v>290</v>
      </c>
      <c r="W98">
        <f t="shared" si="19"/>
        <v>286</v>
      </c>
      <c r="X98">
        <f t="shared" si="20"/>
        <v>289</v>
      </c>
      <c r="Y98">
        <f t="shared" si="21"/>
        <v>285</v>
      </c>
      <c r="Z98">
        <f t="shared" si="22"/>
        <v>284</v>
      </c>
      <c r="AA98">
        <f t="shared" si="23"/>
        <v>289</v>
      </c>
      <c r="AB98">
        <f t="shared" si="24"/>
        <v>285</v>
      </c>
      <c r="AC98">
        <f t="shared" si="25"/>
        <v>284</v>
      </c>
    </row>
    <row r="99" spans="1:29" x14ac:dyDescent="0.25">
      <c r="A99" s="1">
        <v>42551</v>
      </c>
      <c r="B99" s="3" t="s">
        <v>18</v>
      </c>
      <c r="C99">
        <v>15.43</v>
      </c>
      <c r="D99">
        <v>17.52</v>
      </c>
      <c r="E99">
        <v>12.01</v>
      </c>
      <c r="F99">
        <v>10.31</v>
      </c>
      <c r="G99">
        <v>13.52</v>
      </c>
      <c r="H99">
        <v>13.39</v>
      </c>
      <c r="I99">
        <v>11.34</v>
      </c>
      <c r="J99">
        <v>10.31</v>
      </c>
      <c r="K99">
        <v>11.07</v>
      </c>
      <c r="L99">
        <v>18.52</v>
      </c>
      <c r="M99">
        <f t="shared" si="26"/>
        <v>1</v>
      </c>
      <c r="N99">
        <f t="shared" si="27"/>
        <v>6</v>
      </c>
      <c r="O99">
        <f t="shared" si="15"/>
        <v>0</v>
      </c>
      <c r="T99">
        <f t="shared" si="16"/>
        <v>288</v>
      </c>
      <c r="U99">
        <f t="shared" si="17"/>
        <v>290</v>
      </c>
      <c r="V99">
        <f t="shared" si="18"/>
        <v>285</v>
      </c>
      <c r="W99">
        <f t="shared" si="19"/>
        <v>283</v>
      </c>
      <c r="X99">
        <f t="shared" si="20"/>
        <v>286</v>
      </c>
      <c r="Y99">
        <f t="shared" si="21"/>
        <v>286</v>
      </c>
      <c r="Z99">
        <f t="shared" si="22"/>
        <v>284</v>
      </c>
      <c r="AA99">
        <f t="shared" si="23"/>
        <v>283</v>
      </c>
      <c r="AB99">
        <f t="shared" si="24"/>
        <v>284</v>
      </c>
      <c r="AC99">
        <f t="shared" si="25"/>
        <v>291</v>
      </c>
    </row>
    <row r="100" spans="1:29" x14ac:dyDescent="0.25">
      <c r="A100" s="1">
        <v>42553</v>
      </c>
      <c r="B100" s="3" t="s">
        <v>83</v>
      </c>
      <c r="C100">
        <v>22.57</v>
      </c>
      <c r="D100">
        <v>24.93</v>
      </c>
      <c r="E100">
        <v>23.16</v>
      </c>
      <c r="F100">
        <v>21.19</v>
      </c>
      <c r="G100">
        <v>22.95</v>
      </c>
      <c r="H100">
        <v>20.79</v>
      </c>
      <c r="I100">
        <v>23.65</v>
      </c>
      <c r="J100">
        <v>24.3</v>
      </c>
      <c r="K100">
        <v>22.91</v>
      </c>
      <c r="L100">
        <v>21.31</v>
      </c>
      <c r="M100">
        <f t="shared" si="26"/>
        <v>5</v>
      </c>
      <c r="N100">
        <f t="shared" si="27"/>
        <v>11</v>
      </c>
      <c r="O100">
        <f t="shared" si="15"/>
        <v>1</v>
      </c>
      <c r="T100">
        <f t="shared" si="16"/>
        <v>295</v>
      </c>
      <c r="U100">
        <f t="shared" si="17"/>
        <v>298</v>
      </c>
      <c r="V100">
        <f t="shared" si="18"/>
        <v>296</v>
      </c>
      <c r="W100">
        <f t="shared" si="19"/>
        <v>294</v>
      </c>
      <c r="X100">
        <f t="shared" si="20"/>
        <v>296</v>
      </c>
      <c r="Y100">
        <f t="shared" si="21"/>
        <v>293</v>
      </c>
      <c r="Z100">
        <f t="shared" si="22"/>
        <v>296</v>
      </c>
      <c r="AA100">
        <f t="shared" si="23"/>
        <v>297</v>
      </c>
      <c r="AB100">
        <f t="shared" si="24"/>
        <v>296</v>
      </c>
      <c r="AC100">
        <f t="shared" si="25"/>
        <v>294</v>
      </c>
    </row>
    <row r="101" spans="1:29" x14ac:dyDescent="0.25">
      <c r="A101" s="1">
        <v>42554</v>
      </c>
      <c r="B101" s="3" t="s">
        <v>84</v>
      </c>
      <c r="C101">
        <v>21.12</v>
      </c>
      <c r="D101">
        <v>24.03</v>
      </c>
      <c r="E101">
        <v>20.46</v>
      </c>
      <c r="F101">
        <v>20.329999999999998</v>
      </c>
      <c r="G101">
        <v>24.18</v>
      </c>
      <c r="H101">
        <v>23.01</v>
      </c>
      <c r="I101">
        <v>24.57</v>
      </c>
      <c r="J101">
        <v>22.83</v>
      </c>
      <c r="K101">
        <v>21.55</v>
      </c>
      <c r="L101">
        <v>23.87</v>
      </c>
      <c r="M101">
        <f t="shared" si="26"/>
        <v>0</v>
      </c>
      <c r="N101">
        <f t="shared" si="27"/>
        <v>6</v>
      </c>
      <c r="O101">
        <f t="shared" si="15"/>
        <v>0</v>
      </c>
      <c r="T101">
        <f t="shared" si="16"/>
        <v>294</v>
      </c>
      <c r="U101">
        <f t="shared" si="17"/>
        <v>297</v>
      </c>
      <c r="V101">
        <f t="shared" si="18"/>
        <v>293</v>
      </c>
      <c r="W101">
        <f t="shared" si="19"/>
        <v>293</v>
      </c>
      <c r="X101">
        <f t="shared" si="20"/>
        <v>297</v>
      </c>
      <c r="Y101">
        <f t="shared" si="21"/>
        <v>296</v>
      </c>
      <c r="Z101">
        <f t="shared" si="22"/>
        <v>297</v>
      </c>
      <c r="AA101">
        <f t="shared" si="23"/>
        <v>295</v>
      </c>
      <c r="AB101">
        <f t="shared" si="24"/>
        <v>294</v>
      </c>
      <c r="AC101">
        <f t="shared" si="25"/>
        <v>297</v>
      </c>
    </row>
    <row r="102" spans="1:29" x14ac:dyDescent="0.25">
      <c r="A102" s="1">
        <v>42556</v>
      </c>
      <c r="B102" s="3" t="s">
        <v>85</v>
      </c>
      <c r="C102">
        <v>22.29</v>
      </c>
      <c r="D102">
        <v>22.16</v>
      </c>
      <c r="E102">
        <v>22.9</v>
      </c>
      <c r="F102">
        <v>20.04</v>
      </c>
      <c r="G102">
        <v>21.27</v>
      </c>
      <c r="H102">
        <v>21.55</v>
      </c>
      <c r="I102">
        <v>21.51</v>
      </c>
      <c r="J102">
        <v>23.98</v>
      </c>
      <c r="K102">
        <v>24.01</v>
      </c>
      <c r="L102">
        <v>23.77</v>
      </c>
      <c r="M102">
        <f t="shared" si="26"/>
        <v>2</v>
      </c>
      <c r="N102">
        <f t="shared" si="27"/>
        <v>5</v>
      </c>
      <c r="O102">
        <f t="shared" si="15"/>
        <v>0</v>
      </c>
      <c r="T102">
        <f t="shared" si="16"/>
        <v>295</v>
      </c>
      <c r="U102">
        <f t="shared" si="17"/>
        <v>295</v>
      </c>
      <c r="V102">
        <f t="shared" si="18"/>
        <v>296</v>
      </c>
      <c r="W102">
        <f t="shared" si="19"/>
        <v>293</v>
      </c>
      <c r="X102">
        <f t="shared" si="20"/>
        <v>294</v>
      </c>
      <c r="Y102">
        <f t="shared" si="21"/>
        <v>294</v>
      </c>
      <c r="Z102">
        <f t="shared" si="22"/>
        <v>294</v>
      </c>
      <c r="AA102">
        <f t="shared" si="23"/>
        <v>297</v>
      </c>
      <c r="AB102">
        <f t="shared" si="24"/>
        <v>297</v>
      </c>
      <c r="AC102">
        <f t="shared" si="25"/>
        <v>296</v>
      </c>
    </row>
    <row r="103" spans="1:29" x14ac:dyDescent="0.25">
      <c r="A103" s="1">
        <v>42557</v>
      </c>
      <c r="B103" s="3" t="s">
        <v>86</v>
      </c>
      <c r="C103">
        <v>20.5</v>
      </c>
      <c r="D103">
        <v>21.83</v>
      </c>
      <c r="E103">
        <v>21.96</v>
      </c>
      <c r="F103">
        <v>20.58</v>
      </c>
      <c r="G103">
        <v>23.33</v>
      </c>
      <c r="H103">
        <v>23.73</v>
      </c>
      <c r="I103">
        <v>23.65</v>
      </c>
      <c r="J103">
        <v>20.9</v>
      </c>
      <c r="K103">
        <v>24.06</v>
      </c>
      <c r="L103">
        <v>21.13</v>
      </c>
      <c r="M103">
        <f t="shared" si="26"/>
        <v>1</v>
      </c>
      <c r="N103">
        <f t="shared" si="27"/>
        <v>8</v>
      </c>
      <c r="O103">
        <f t="shared" si="15"/>
        <v>0</v>
      </c>
      <c r="T103">
        <f t="shared" si="16"/>
        <v>293</v>
      </c>
      <c r="U103">
        <f t="shared" si="17"/>
        <v>294</v>
      </c>
      <c r="V103">
        <f t="shared" si="18"/>
        <v>295</v>
      </c>
      <c r="W103">
        <f t="shared" si="19"/>
        <v>293</v>
      </c>
      <c r="X103">
        <f t="shared" si="20"/>
        <v>296</v>
      </c>
      <c r="Y103">
        <f t="shared" si="21"/>
        <v>296</v>
      </c>
      <c r="Z103">
        <f t="shared" si="22"/>
        <v>296</v>
      </c>
      <c r="AA103">
        <f t="shared" si="23"/>
        <v>294</v>
      </c>
      <c r="AB103">
        <f t="shared" si="24"/>
        <v>297</v>
      </c>
      <c r="AC103">
        <f t="shared" si="25"/>
        <v>294</v>
      </c>
    </row>
    <row r="104" spans="1:29" x14ac:dyDescent="0.25">
      <c r="A104" s="1">
        <v>42557</v>
      </c>
      <c r="B104" s="3" t="s">
        <v>34</v>
      </c>
      <c r="C104">
        <v>20.62</v>
      </c>
      <c r="D104">
        <v>20.23</v>
      </c>
      <c r="E104">
        <v>22.96</v>
      </c>
      <c r="F104">
        <v>22.48</v>
      </c>
      <c r="G104">
        <v>23.59</v>
      </c>
      <c r="H104">
        <v>24.99</v>
      </c>
      <c r="I104">
        <v>21.26</v>
      </c>
      <c r="J104">
        <v>20.149999999999999</v>
      </c>
      <c r="K104">
        <v>23.52</v>
      </c>
      <c r="L104">
        <v>20.04</v>
      </c>
      <c r="M104">
        <f t="shared" si="26"/>
        <v>11</v>
      </c>
      <c r="N104">
        <f t="shared" si="27"/>
        <v>3</v>
      </c>
      <c r="O104">
        <f t="shared" si="15"/>
        <v>1</v>
      </c>
      <c r="T104">
        <f t="shared" si="16"/>
        <v>293</v>
      </c>
      <c r="U104">
        <f t="shared" si="17"/>
        <v>293</v>
      </c>
      <c r="V104">
        <f t="shared" si="18"/>
        <v>296</v>
      </c>
      <c r="W104">
        <f t="shared" si="19"/>
        <v>295</v>
      </c>
      <c r="X104">
        <f t="shared" si="20"/>
        <v>296</v>
      </c>
      <c r="Y104">
        <f t="shared" si="21"/>
        <v>298</v>
      </c>
      <c r="Z104">
        <f t="shared" si="22"/>
        <v>294</v>
      </c>
      <c r="AA104">
        <f t="shared" si="23"/>
        <v>293</v>
      </c>
      <c r="AB104">
        <f t="shared" si="24"/>
        <v>296</v>
      </c>
      <c r="AC104">
        <f t="shared" si="25"/>
        <v>293</v>
      </c>
    </row>
    <row r="105" spans="1:29" x14ac:dyDescent="0.25">
      <c r="A105" s="1">
        <v>42558</v>
      </c>
      <c r="B105" s="3" t="s">
        <v>87</v>
      </c>
      <c r="C105">
        <v>24.62</v>
      </c>
      <c r="D105">
        <v>20.59</v>
      </c>
      <c r="E105">
        <v>23.7</v>
      </c>
      <c r="F105">
        <v>21.55</v>
      </c>
      <c r="G105">
        <v>21.85</v>
      </c>
      <c r="H105">
        <v>21.12</v>
      </c>
      <c r="I105">
        <v>21.24</v>
      </c>
      <c r="J105">
        <v>24.93</v>
      </c>
      <c r="K105">
        <v>21.9</v>
      </c>
      <c r="L105">
        <v>20.5</v>
      </c>
      <c r="M105">
        <f t="shared" si="26"/>
        <v>0</v>
      </c>
      <c r="N105">
        <f t="shared" si="27"/>
        <v>4</v>
      </c>
      <c r="O105">
        <f t="shared" si="15"/>
        <v>0</v>
      </c>
      <c r="T105">
        <f t="shared" si="16"/>
        <v>297</v>
      </c>
      <c r="U105">
        <f t="shared" si="17"/>
        <v>293</v>
      </c>
      <c r="V105">
        <f t="shared" si="18"/>
        <v>296</v>
      </c>
      <c r="W105">
        <f t="shared" si="19"/>
        <v>294</v>
      </c>
      <c r="X105">
        <f t="shared" si="20"/>
        <v>295</v>
      </c>
      <c r="Y105">
        <f t="shared" si="21"/>
        <v>294</v>
      </c>
      <c r="Z105">
        <f t="shared" si="22"/>
        <v>294</v>
      </c>
      <c r="AA105">
        <f t="shared" si="23"/>
        <v>298</v>
      </c>
      <c r="AB105">
        <f t="shared" si="24"/>
        <v>295</v>
      </c>
      <c r="AC105">
        <f t="shared" si="25"/>
        <v>293</v>
      </c>
    </row>
    <row r="106" spans="1:29" x14ac:dyDescent="0.25">
      <c r="A106" s="1">
        <v>42558</v>
      </c>
      <c r="B106" s="3" t="s">
        <v>15</v>
      </c>
      <c r="C106">
        <v>23.53</v>
      </c>
      <c r="D106">
        <v>22.47</v>
      </c>
      <c r="E106">
        <v>24.91</v>
      </c>
      <c r="F106">
        <v>22.53</v>
      </c>
      <c r="G106">
        <v>20.56</v>
      </c>
      <c r="H106">
        <v>23.64</v>
      </c>
      <c r="I106">
        <v>21</v>
      </c>
      <c r="J106">
        <v>20.55</v>
      </c>
      <c r="K106">
        <v>24.08</v>
      </c>
      <c r="L106">
        <v>20.49</v>
      </c>
      <c r="M106">
        <f t="shared" si="26"/>
        <v>0</v>
      </c>
      <c r="N106">
        <f t="shared" si="27"/>
        <v>8</v>
      </c>
      <c r="O106">
        <f t="shared" si="15"/>
        <v>0</v>
      </c>
      <c r="T106">
        <f t="shared" si="16"/>
        <v>296</v>
      </c>
      <c r="U106">
        <f t="shared" si="17"/>
        <v>295</v>
      </c>
      <c r="V106">
        <f t="shared" si="18"/>
        <v>298</v>
      </c>
      <c r="W106">
        <f t="shared" si="19"/>
        <v>295</v>
      </c>
      <c r="X106">
        <f t="shared" si="20"/>
        <v>293</v>
      </c>
      <c r="Y106">
        <f t="shared" si="21"/>
        <v>296</v>
      </c>
      <c r="Z106">
        <f t="shared" si="22"/>
        <v>294</v>
      </c>
      <c r="AA106">
        <f t="shared" si="23"/>
        <v>293</v>
      </c>
      <c r="AB106">
        <f t="shared" si="24"/>
        <v>297</v>
      </c>
      <c r="AC106">
        <f t="shared" si="25"/>
        <v>293</v>
      </c>
    </row>
    <row r="107" spans="1:29" x14ac:dyDescent="0.25">
      <c r="A107" s="1">
        <v>42558</v>
      </c>
      <c r="B107" s="3" t="s">
        <v>48</v>
      </c>
      <c r="C107">
        <v>23.8</v>
      </c>
      <c r="D107">
        <v>20.78</v>
      </c>
      <c r="E107">
        <v>20.56</v>
      </c>
      <c r="F107">
        <v>20.5</v>
      </c>
      <c r="G107">
        <v>20.16</v>
      </c>
      <c r="H107">
        <v>21.68</v>
      </c>
      <c r="I107">
        <v>23.86</v>
      </c>
      <c r="J107">
        <v>21.14</v>
      </c>
      <c r="K107">
        <v>23.1</v>
      </c>
      <c r="L107">
        <v>22.53</v>
      </c>
      <c r="M107">
        <f t="shared" si="26"/>
        <v>1</v>
      </c>
      <c r="N107">
        <f t="shared" si="27"/>
        <v>5</v>
      </c>
      <c r="O107">
        <f t="shared" si="15"/>
        <v>0</v>
      </c>
      <c r="T107">
        <f t="shared" si="16"/>
        <v>296</v>
      </c>
      <c r="U107">
        <f t="shared" si="17"/>
        <v>293</v>
      </c>
      <c r="V107">
        <f t="shared" si="18"/>
        <v>293</v>
      </c>
      <c r="W107">
        <f t="shared" si="19"/>
        <v>293</v>
      </c>
      <c r="X107">
        <f t="shared" si="20"/>
        <v>293</v>
      </c>
      <c r="Y107">
        <f t="shared" si="21"/>
        <v>294</v>
      </c>
      <c r="Z107">
        <f t="shared" si="22"/>
        <v>297</v>
      </c>
      <c r="AA107">
        <f t="shared" si="23"/>
        <v>294</v>
      </c>
      <c r="AB107">
        <f t="shared" si="24"/>
        <v>296</v>
      </c>
      <c r="AC107">
        <f t="shared" si="25"/>
        <v>295</v>
      </c>
    </row>
    <row r="108" spans="1:29" x14ac:dyDescent="0.25">
      <c r="A108" s="1">
        <v>42558</v>
      </c>
      <c r="B108" s="3" t="s">
        <v>12</v>
      </c>
      <c r="C108">
        <v>21.04</v>
      </c>
      <c r="D108">
        <v>22.45</v>
      </c>
      <c r="E108">
        <v>21.06</v>
      </c>
      <c r="F108">
        <v>20.149999999999999</v>
      </c>
      <c r="G108">
        <v>24.31</v>
      </c>
      <c r="H108">
        <v>22.72</v>
      </c>
      <c r="I108">
        <v>24.67</v>
      </c>
      <c r="J108">
        <v>21.12</v>
      </c>
      <c r="K108">
        <v>23.35</v>
      </c>
      <c r="L108">
        <v>22.54</v>
      </c>
      <c r="M108">
        <f t="shared" si="26"/>
        <v>11</v>
      </c>
      <c r="N108">
        <f t="shared" si="27"/>
        <v>11</v>
      </c>
      <c r="O108">
        <f t="shared" si="15"/>
        <v>1</v>
      </c>
      <c r="T108">
        <f t="shared" si="16"/>
        <v>294</v>
      </c>
      <c r="U108">
        <f t="shared" si="17"/>
        <v>295</v>
      </c>
      <c r="V108">
        <f t="shared" si="18"/>
        <v>294</v>
      </c>
      <c r="W108">
        <f t="shared" si="19"/>
        <v>293</v>
      </c>
      <c r="X108">
        <f t="shared" si="20"/>
        <v>297</v>
      </c>
      <c r="Y108">
        <f t="shared" si="21"/>
        <v>295</v>
      </c>
      <c r="Z108">
        <f t="shared" si="22"/>
        <v>297</v>
      </c>
      <c r="AA108">
        <f t="shared" si="23"/>
        <v>294</v>
      </c>
      <c r="AB108">
        <f t="shared" si="24"/>
        <v>296</v>
      </c>
      <c r="AC108">
        <f t="shared" si="25"/>
        <v>295</v>
      </c>
    </row>
    <row r="109" spans="1:29" x14ac:dyDescent="0.25">
      <c r="A109" s="1">
        <v>42561</v>
      </c>
      <c r="B109" s="3" t="s">
        <v>57</v>
      </c>
      <c r="C109">
        <v>23.49</v>
      </c>
      <c r="D109">
        <v>22.55</v>
      </c>
      <c r="E109">
        <v>24.66</v>
      </c>
      <c r="F109">
        <v>23.56</v>
      </c>
      <c r="G109">
        <v>20.260000000000002</v>
      </c>
      <c r="H109">
        <v>22.27</v>
      </c>
      <c r="I109">
        <v>20.440000000000001</v>
      </c>
      <c r="J109">
        <v>22.27</v>
      </c>
      <c r="K109">
        <v>24.47</v>
      </c>
      <c r="L109">
        <v>23.03</v>
      </c>
      <c r="M109">
        <f t="shared" si="26"/>
        <v>10</v>
      </c>
      <c r="N109">
        <f t="shared" si="27"/>
        <v>7</v>
      </c>
      <c r="O109">
        <f t="shared" si="15"/>
        <v>1</v>
      </c>
      <c r="T109">
        <f t="shared" si="16"/>
        <v>296</v>
      </c>
      <c r="U109">
        <f t="shared" si="17"/>
        <v>295</v>
      </c>
      <c r="V109">
        <f t="shared" si="18"/>
        <v>297</v>
      </c>
      <c r="W109">
        <f t="shared" si="19"/>
        <v>296</v>
      </c>
      <c r="X109">
        <f t="shared" si="20"/>
        <v>293</v>
      </c>
      <c r="Y109">
        <f t="shared" si="21"/>
        <v>295</v>
      </c>
      <c r="Z109">
        <f t="shared" si="22"/>
        <v>293</v>
      </c>
      <c r="AA109">
        <f t="shared" si="23"/>
        <v>295</v>
      </c>
      <c r="AB109">
        <f t="shared" si="24"/>
        <v>297</v>
      </c>
      <c r="AC109">
        <f t="shared" si="25"/>
        <v>296</v>
      </c>
    </row>
    <row r="110" spans="1:29" x14ac:dyDescent="0.25">
      <c r="A110" s="1">
        <v>42565</v>
      </c>
      <c r="B110" s="3" t="s">
        <v>88</v>
      </c>
      <c r="C110">
        <v>20.99</v>
      </c>
      <c r="D110">
        <v>21.37</v>
      </c>
      <c r="E110">
        <v>22.15</v>
      </c>
      <c r="F110">
        <v>22.76</v>
      </c>
      <c r="G110">
        <v>20.25</v>
      </c>
      <c r="H110">
        <v>23.8</v>
      </c>
      <c r="I110">
        <v>23.38</v>
      </c>
      <c r="J110">
        <v>20.5</v>
      </c>
      <c r="K110">
        <v>21.65</v>
      </c>
      <c r="L110">
        <v>24.8</v>
      </c>
      <c r="M110">
        <f t="shared" si="26"/>
        <v>1</v>
      </c>
      <c r="N110">
        <f t="shared" si="27"/>
        <v>0</v>
      </c>
      <c r="O110">
        <f t="shared" si="15"/>
        <v>0</v>
      </c>
      <c r="T110">
        <f t="shared" si="16"/>
        <v>294</v>
      </c>
      <c r="U110">
        <f t="shared" si="17"/>
        <v>294</v>
      </c>
      <c r="V110">
        <f t="shared" si="18"/>
        <v>295</v>
      </c>
      <c r="W110">
        <f t="shared" si="19"/>
        <v>295</v>
      </c>
      <c r="X110">
        <f t="shared" si="20"/>
        <v>293</v>
      </c>
      <c r="Y110">
        <f t="shared" si="21"/>
        <v>296</v>
      </c>
      <c r="Z110">
        <f t="shared" si="22"/>
        <v>296</v>
      </c>
      <c r="AA110">
        <f t="shared" si="23"/>
        <v>293</v>
      </c>
      <c r="AB110">
        <f t="shared" si="24"/>
        <v>294</v>
      </c>
      <c r="AC110">
        <f t="shared" si="25"/>
        <v>297</v>
      </c>
    </row>
    <row r="111" spans="1:29" x14ac:dyDescent="0.25">
      <c r="A111" s="1">
        <v>42567</v>
      </c>
      <c r="B111" s="3" t="s">
        <v>47</v>
      </c>
      <c r="C111">
        <v>20.18</v>
      </c>
      <c r="D111">
        <v>24.07</v>
      </c>
      <c r="E111">
        <v>24.25</v>
      </c>
      <c r="F111">
        <v>20.170000000000002</v>
      </c>
      <c r="G111">
        <v>21.08</v>
      </c>
      <c r="H111">
        <v>22.83</v>
      </c>
      <c r="I111">
        <v>23.53</v>
      </c>
      <c r="J111">
        <v>23.6</v>
      </c>
      <c r="K111">
        <v>23.16</v>
      </c>
      <c r="L111">
        <v>21.42</v>
      </c>
      <c r="M111">
        <f t="shared" si="26"/>
        <v>9</v>
      </c>
      <c r="N111">
        <f t="shared" si="27"/>
        <v>8</v>
      </c>
      <c r="O111">
        <f t="shared" si="15"/>
        <v>1</v>
      </c>
      <c r="T111">
        <f t="shared" si="16"/>
        <v>293</v>
      </c>
      <c r="U111">
        <f t="shared" si="17"/>
        <v>297</v>
      </c>
      <c r="V111">
        <f t="shared" si="18"/>
        <v>297</v>
      </c>
      <c r="W111">
        <f t="shared" si="19"/>
        <v>293</v>
      </c>
      <c r="X111">
        <f t="shared" si="20"/>
        <v>294</v>
      </c>
      <c r="Y111">
        <f t="shared" si="21"/>
        <v>295</v>
      </c>
      <c r="Z111">
        <f t="shared" si="22"/>
        <v>296</v>
      </c>
      <c r="AA111">
        <f t="shared" si="23"/>
        <v>296</v>
      </c>
      <c r="AB111">
        <f t="shared" si="24"/>
        <v>296</v>
      </c>
      <c r="AC111">
        <f t="shared" si="25"/>
        <v>294</v>
      </c>
    </row>
    <row r="112" spans="1:29" x14ac:dyDescent="0.25">
      <c r="A112" s="1">
        <v>42568</v>
      </c>
      <c r="B112" s="3" t="s">
        <v>89</v>
      </c>
      <c r="C112">
        <v>24.46</v>
      </c>
      <c r="D112">
        <v>23.9</v>
      </c>
      <c r="E112">
        <v>24.19</v>
      </c>
      <c r="F112">
        <v>20.14</v>
      </c>
      <c r="G112">
        <v>23.6</v>
      </c>
      <c r="H112">
        <v>23.67</v>
      </c>
      <c r="I112">
        <v>24.85</v>
      </c>
      <c r="J112">
        <v>24.77</v>
      </c>
      <c r="K112">
        <v>24.75</v>
      </c>
      <c r="L112">
        <v>22.32</v>
      </c>
      <c r="M112">
        <f t="shared" si="26"/>
        <v>1</v>
      </c>
      <c r="N112">
        <f t="shared" si="27"/>
        <v>7</v>
      </c>
      <c r="O112">
        <f t="shared" si="15"/>
        <v>0</v>
      </c>
      <c r="T112">
        <f t="shared" si="16"/>
        <v>297</v>
      </c>
      <c r="U112">
        <f t="shared" si="17"/>
        <v>297</v>
      </c>
      <c r="V112">
        <f t="shared" si="18"/>
        <v>297</v>
      </c>
      <c r="W112">
        <f t="shared" si="19"/>
        <v>293</v>
      </c>
      <c r="X112">
        <f t="shared" si="20"/>
        <v>296</v>
      </c>
      <c r="Y112">
        <f t="shared" si="21"/>
        <v>296</v>
      </c>
      <c r="Z112">
        <f t="shared" si="22"/>
        <v>298</v>
      </c>
      <c r="AA112">
        <f t="shared" si="23"/>
        <v>297</v>
      </c>
      <c r="AB112">
        <f t="shared" si="24"/>
        <v>297</v>
      </c>
      <c r="AC112">
        <f t="shared" si="25"/>
        <v>295</v>
      </c>
    </row>
    <row r="113" spans="1:29" x14ac:dyDescent="0.25">
      <c r="A113" s="1">
        <v>42571</v>
      </c>
      <c r="B113" s="3" t="s">
        <v>48</v>
      </c>
      <c r="C113">
        <v>20.62</v>
      </c>
      <c r="D113">
        <v>21.57</v>
      </c>
      <c r="E113">
        <v>22.99</v>
      </c>
      <c r="F113">
        <v>23.14</v>
      </c>
      <c r="G113">
        <v>22.4</v>
      </c>
      <c r="H113">
        <v>23.83</v>
      </c>
      <c r="I113">
        <v>21.63</v>
      </c>
      <c r="J113">
        <v>21.9</v>
      </c>
      <c r="K113">
        <v>22.89</v>
      </c>
      <c r="L113">
        <v>22.3</v>
      </c>
      <c r="M113">
        <f t="shared" si="26"/>
        <v>1</v>
      </c>
      <c r="N113">
        <f t="shared" si="27"/>
        <v>5</v>
      </c>
      <c r="O113">
        <f t="shared" si="15"/>
        <v>0</v>
      </c>
      <c r="T113">
        <f t="shared" si="16"/>
        <v>293</v>
      </c>
      <c r="U113">
        <f t="shared" si="17"/>
        <v>294</v>
      </c>
      <c r="V113">
        <f t="shared" si="18"/>
        <v>296</v>
      </c>
      <c r="W113">
        <f t="shared" si="19"/>
        <v>296</v>
      </c>
      <c r="X113">
        <f t="shared" si="20"/>
        <v>295</v>
      </c>
      <c r="Y113">
        <f t="shared" si="21"/>
        <v>296</v>
      </c>
      <c r="Z113">
        <f t="shared" si="22"/>
        <v>294</v>
      </c>
      <c r="AA113">
        <f t="shared" si="23"/>
        <v>295</v>
      </c>
      <c r="AB113">
        <f t="shared" si="24"/>
        <v>296</v>
      </c>
      <c r="AC113">
        <f t="shared" si="25"/>
        <v>295</v>
      </c>
    </row>
    <row r="114" spans="1:29" x14ac:dyDescent="0.25">
      <c r="A114" s="1">
        <v>42571</v>
      </c>
      <c r="B114" s="3" t="s">
        <v>89</v>
      </c>
      <c r="C114">
        <v>24.97</v>
      </c>
      <c r="D114">
        <v>23.55</v>
      </c>
      <c r="E114">
        <v>24.91</v>
      </c>
      <c r="F114">
        <v>21.77</v>
      </c>
      <c r="G114">
        <v>23.58</v>
      </c>
      <c r="H114">
        <v>23.03</v>
      </c>
      <c r="I114">
        <v>22.25</v>
      </c>
      <c r="J114">
        <v>22.37</v>
      </c>
      <c r="K114">
        <v>22.57</v>
      </c>
      <c r="L114">
        <v>22.02</v>
      </c>
      <c r="M114">
        <f t="shared" si="26"/>
        <v>1</v>
      </c>
      <c r="N114">
        <f t="shared" si="27"/>
        <v>7</v>
      </c>
      <c r="O114">
        <f t="shared" si="15"/>
        <v>0</v>
      </c>
      <c r="T114">
        <f t="shared" si="16"/>
        <v>298</v>
      </c>
      <c r="U114">
        <f t="shared" si="17"/>
        <v>296</v>
      </c>
      <c r="V114">
        <f t="shared" si="18"/>
        <v>298</v>
      </c>
      <c r="W114">
        <f t="shared" si="19"/>
        <v>294</v>
      </c>
      <c r="X114">
        <f t="shared" si="20"/>
        <v>296</v>
      </c>
      <c r="Y114">
        <f t="shared" si="21"/>
        <v>296</v>
      </c>
      <c r="Z114">
        <f t="shared" si="22"/>
        <v>295</v>
      </c>
      <c r="AA114">
        <f t="shared" si="23"/>
        <v>295</v>
      </c>
      <c r="AB114">
        <f t="shared" si="24"/>
        <v>295</v>
      </c>
      <c r="AC114">
        <f t="shared" si="25"/>
        <v>295</v>
      </c>
    </row>
    <row r="115" spans="1:29" x14ac:dyDescent="0.25">
      <c r="A115" s="1">
        <v>42572</v>
      </c>
      <c r="B115" s="3" t="s">
        <v>90</v>
      </c>
      <c r="C115">
        <v>24.04</v>
      </c>
      <c r="D115">
        <v>21.89</v>
      </c>
      <c r="E115">
        <v>23.85</v>
      </c>
      <c r="F115">
        <v>22.87</v>
      </c>
      <c r="G115">
        <v>24.33</v>
      </c>
      <c r="H115">
        <v>24.38</v>
      </c>
      <c r="I115">
        <v>21.95</v>
      </c>
      <c r="J115">
        <v>21.37</v>
      </c>
      <c r="K115">
        <v>20.45</v>
      </c>
      <c r="L115">
        <v>24.51</v>
      </c>
      <c r="M115">
        <f t="shared" si="26"/>
        <v>4</v>
      </c>
      <c r="N115">
        <f t="shared" si="27"/>
        <v>2</v>
      </c>
      <c r="O115">
        <f t="shared" si="15"/>
        <v>0</v>
      </c>
      <c r="T115">
        <f t="shared" si="16"/>
        <v>297</v>
      </c>
      <c r="U115">
        <f t="shared" si="17"/>
        <v>295</v>
      </c>
      <c r="V115">
        <f t="shared" si="18"/>
        <v>297</v>
      </c>
      <c r="W115">
        <f t="shared" si="19"/>
        <v>296</v>
      </c>
      <c r="X115">
        <f t="shared" si="20"/>
        <v>297</v>
      </c>
      <c r="Y115">
        <f t="shared" si="21"/>
        <v>297</v>
      </c>
      <c r="Z115">
        <f t="shared" si="22"/>
        <v>295</v>
      </c>
      <c r="AA115">
        <f t="shared" si="23"/>
        <v>294</v>
      </c>
      <c r="AB115">
        <f t="shared" si="24"/>
        <v>293</v>
      </c>
      <c r="AC115">
        <f t="shared" si="25"/>
        <v>297</v>
      </c>
    </row>
    <row r="116" spans="1:29" x14ac:dyDescent="0.25">
      <c r="A116" s="1">
        <v>42573</v>
      </c>
      <c r="B116" s="3" t="s">
        <v>40</v>
      </c>
      <c r="C116">
        <v>20.96</v>
      </c>
      <c r="D116">
        <v>22.03</v>
      </c>
      <c r="E116">
        <v>20.89</v>
      </c>
      <c r="F116">
        <v>24.62</v>
      </c>
      <c r="G116">
        <v>22.22</v>
      </c>
      <c r="H116">
        <v>24.32</v>
      </c>
      <c r="I116">
        <v>22.24</v>
      </c>
      <c r="J116">
        <v>20.079999999999998</v>
      </c>
      <c r="K116">
        <v>20.18</v>
      </c>
      <c r="L116">
        <v>21.9</v>
      </c>
      <c r="M116">
        <f t="shared" si="26"/>
        <v>6</v>
      </c>
      <c r="N116">
        <f t="shared" si="27"/>
        <v>2</v>
      </c>
      <c r="O116">
        <f t="shared" si="15"/>
        <v>1</v>
      </c>
      <c r="T116">
        <f t="shared" si="16"/>
        <v>294</v>
      </c>
      <c r="U116">
        <f t="shared" si="17"/>
        <v>295</v>
      </c>
      <c r="V116">
        <f t="shared" si="18"/>
        <v>294</v>
      </c>
      <c r="W116">
        <f t="shared" si="19"/>
        <v>297</v>
      </c>
      <c r="X116">
        <f t="shared" si="20"/>
        <v>295</v>
      </c>
      <c r="Y116">
        <f t="shared" si="21"/>
        <v>297</v>
      </c>
      <c r="Z116">
        <f t="shared" si="22"/>
        <v>295</v>
      </c>
      <c r="AA116">
        <f t="shared" si="23"/>
        <v>293</v>
      </c>
      <c r="AB116">
        <f t="shared" si="24"/>
        <v>293</v>
      </c>
      <c r="AC116">
        <f t="shared" si="25"/>
        <v>295</v>
      </c>
    </row>
    <row r="117" spans="1:29" x14ac:dyDescent="0.25">
      <c r="A117" s="1">
        <v>42576</v>
      </c>
      <c r="B117" s="3" t="s">
        <v>91</v>
      </c>
      <c r="C117">
        <v>23.01</v>
      </c>
      <c r="D117">
        <v>24.6</v>
      </c>
      <c r="E117">
        <v>24.7</v>
      </c>
      <c r="F117">
        <v>23.45</v>
      </c>
      <c r="G117">
        <v>24.59</v>
      </c>
      <c r="H117">
        <v>23.65</v>
      </c>
      <c r="I117">
        <v>23.52</v>
      </c>
      <c r="J117">
        <v>21.6</v>
      </c>
      <c r="K117">
        <v>21.42</v>
      </c>
      <c r="L117">
        <v>22.09</v>
      </c>
      <c r="M117">
        <f t="shared" si="26"/>
        <v>4</v>
      </c>
      <c r="N117">
        <f t="shared" si="27"/>
        <v>11</v>
      </c>
      <c r="O117">
        <f t="shared" si="15"/>
        <v>0</v>
      </c>
      <c r="T117">
        <f t="shared" si="16"/>
        <v>296</v>
      </c>
      <c r="U117">
        <f t="shared" si="17"/>
        <v>297</v>
      </c>
      <c r="V117">
        <f t="shared" si="18"/>
        <v>297</v>
      </c>
      <c r="W117">
        <f t="shared" si="19"/>
        <v>296</v>
      </c>
      <c r="X117">
        <f t="shared" si="20"/>
        <v>297</v>
      </c>
      <c r="Y117">
        <f t="shared" si="21"/>
        <v>296</v>
      </c>
      <c r="Z117">
        <f t="shared" si="22"/>
        <v>296</v>
      </c>
      <c r="AA117">
        <f t="shared" si="23"/>
        <v>294</v>
      </c>
      <c r="AB117">
        <f t="shared" si="24"/>
        <v>294</v>
      </c>
      <c r="AC117">
        <f t="shared" si="25"/>
        <v>295</v>
      </c>
    </row>
    <row r="118" spans="1:29" x14ac:dyDescent="0.25">
      <c r="A118" s="1">
        <v>42581</v>
      </c>
      <c r="B118" s="3" t="s">
        <v>51</v>
      </c>
      <c r="C118">
        <v>22.46</v>
      </c>
      <c r="D118">
        <v>24.11</v>
      </c>
      <c r="E118">
        <v>22.12</v>
      </c>
      <c r="F118">
        <v>24.08</v>
      </c>
      <c r="G118">
        <v>23.14</v>
      </c>
      <c r="H118">
        <v>24.56</v>
      </c>
      <c r="I118">
        <v>22.95</v>
      </c>
      <c r="J118">
        <v>21.53</v>
      </c>
      <c r="K118">
        <v>21.19</v>
      </c>
      <c r="L118">
        <v>21.66</v>
      </c>
      <c r="M118">
        <f t="shared" si="26"/>
        <v>0</v>
      </c>
      <c r="N118">
        <f t="shared" si="27"/>
        <v>3</v>
      </c>
      <c r="O118">
        <f t="shared" si="15"/>
        <v>0</v>
      </c>
      <c r="T118">
        <f t="shared" si="16"/>
        <v>295</v>
      </c>
      <c r="U118">
        <f t="shared" si="17"/>
        <v>297</v>
      </c>
      <c r="V118">
        <f t="shared" si="18"/>
        <v>295</v>
      </c>
      <c r="W118">
        <f t="shared" si="19"/>
        <v>297</v>
      </c>
      <c r="X118">
        <f t="shared" si="20"/>
        <v>296</v>
      </c>
      <c r="Y118">
        <f t="shared" si="21"/>
        <v>297</v>
      </c>
      <c r="Z118">
        <f t="shared" si="22"/>
        <v>296</v>
      </c>
      <c r="AA118">
        <f t="shared" si="23"/>
        <v>294</v>
      </c>
      <c r="AB118">
        <f t="shared" si="24"/>
        <v>294</v>
      </c>
      <c r="AC118">
        <f t="shared" si="25"/>
        <v>294</v>
      </c>
    </row>
    <row r="119" spans="1:29" x14ac:dyDescent="0.25">
      <c r="A119" s="1">
        <v>42583</v>
      </c>
      <c r="B119" s="3" t="s">
        <v>92</v>
      </c>
      <c r="C119">
        <v>21.46</v>
      </c>
      <c r="D119">
        <v>20.81</v>
      </c>
      <c r="E119">
        <v>22.16</v>
      </c>
      <c r="F119">
        <v>23.39</v>
      </c>
      <c r="G119">
        <v>21.06</v>
      </c>
      <c r="H119">
        <v>23.13</v>
      </c>
      <c r="I119">
        <v>24.81</v>
      </c>
      <c r="J119">
        <v>21.89</v>
      </c>
      <c r="K119">
        <v>21.04</v>
      </c>
      <c r="L119">
        <v>20.73</v>
      </c>
      <c r="M119">
        <f t="shared" si="26"/>
        <v>2</v>
      </c>
      <c r="N119">
        <f t="shared" si="27"/>
        <v>12</v>
      </c>
      <c r="O119">
        <f t="shared" si="15"/>
        <v>0</v>
      </c>
      <c r="T119">
        <f t="shared" si="16"/>
        <v>294</v>
      </c>
      <c r="U119">
        <f t="shared" si="17"/>
        <v>293</v>
      </c>
      <c r="V119">
        <f t="shared" si="18"/>
        <v>295</v>
      </c>
      <c r="W119">
        <f t="shared" si="19"/>
        <v>296</v>
      </c>
      <c r="X119">
        <f t="shared" si="20"/>
        <v>294</v>
      </c>
      <c r="Y119">
        <f t="shared" si="21"/>
        <v>296</v>
      </c>
      <c r="Z119">
        <f t="shared" si="22"/>
        <v>297</v>
      </c>
      <c r="AA119">
        <f t="shared" si="23"/>
        <v>295</v>
      </c>
      <c r="AB119">
        <f t="shared" si="24"/>
        <v>294</v>
      </c>
      <c r="AC119">
        <f t="shared" si="25"/>
        <v>293</v>
      </c>
    </row>
    <row r="120" spans="1:29" x14ac:dyDescent="0.25">
      <c r="A120" s="1">
        <v>42585</v>
      </c>
      <c r="B120" s="3" t="s">
        <v>26</v>
      </c>
      <c r="C120">
        <v>24.3</v>
      </c>
      <c r="D120">
        <v>21.17</v>
      </c>
      <c r="E120">
        <v>20.45</v>
      </c>
      <c r="F120">
        <v>21.07</v>
      </c>
      <c r="G120">
        <v>23.27</v>
      </c>
      <c r="H120">
        <v>21.82</v>
      </c>
      <c r="I120">
        <v>21.32</v>
      </c>
      <c r="J120">
        <v>21.89</v>
      </c>
      <c r="K120">
        <v>23.96</v>
      </c>
      <c r="L120">
        <v>21.93</v>
      </c>
      <c r="M120">
        <f t="shared" si="26"/>
        <v>4</v>
      </c>
      <c r="N120">
        <f t="shared" si="27"/>
        <v>6</v>
      </c>
      <c r="O120">
        <f t="shared" si="15"/>
        <v>0</v>
      </c>
      <c r="T120">
        <f t="shared" si="16"/>
        <v>297</v>
      </c>
      <c r="U120">
        <f t="shared" si="17"/>
        <v>294</v>
      </c>
      <c r="V120">
        <f t="shared" si="18"/>
        <v>293</v>
      </c>
      <c r="W120">
        <f t="shared" si="19"/>
        <v>294</v>
      </c>
      <c r="X120">
        <f t="shared" si="20"/>
        <v>296</v>
      </c>
      <c r="Y120">
        <f t="shared" si="21"/>
        <v>294</v>
      </c>
      <c r="Z120">
        <f t="shared" si="22"/>
        <v>294</v>
      </c>
      <c r="AA120">
        <f t="shared" si="23"/>
        <v>295</v>
      </c>
      <c r="AB120">
        <f t="shared" si="24"/>
        <v>297</v>
      </c>
      <c r="AC120">
        <f t="shared" si="25"/>
        <v>295</v>
      </c>
    </row>
    <row r="121" spans="1:29" x14ac:dyDescent="0.25">
      <c r="A121" s="1">
        <v>42587</v>
      </c>
      <c r="B121" s="3" t="s">
        <v>60</v>
      </c>
      <c r="C121">
        <v>20.79</v>
      </c>
      <c r="D121">
        <v>20.149999999999999</v>
      </c>
      <c r="E121">
        <v>24.61</v>
      </c>
      <c r="F121">
        <v>21.03</v>
      </c>
      <c r="G121">
        <v>20.75</v>
      </c>
      <c r="H121">
        <v>23.58</v>
      </c>
      <c r="I121">
        <v>24.1</v>
      </c>
      <c r="J121">
        <v>20.18</v>
      </c>
      <c r="K121">
        <v>20.25</v>
      </c>
      <c r="L121">
        <v>23.53</v>
      </c>
      <c r="M121">
        <f t="shared" si="26"/>
        <v>10</v>
      </c>
      <c r="N121">
        <f t="shared" si="27"/>
        <v>6</v>
      </c>
      <c r="O121">
        <f t="shared" si="15"/>
        <v>1</v>
      </c>
      <c r="T121">
        <f t="shared" si="16"/>
        <v>293</v>
      </c>
      <c r="U121">
        <f t="shared" si="17"/>
        <v>293</v>
      </c>
      <c r="V121">
        <f t="shared" si="18"/>
        <v>297</v>
      </c>
      <c r="W121">
        <f t="shared" si="19"/>
        <v>294</v>
      </c>
      <c r="X121">
        <f t="shared" si="20"/>
        <v>293</v>
      </c>
      <c r="Y121">
        <f t="shared" si="21"/>
        <v>296</v>
      </c>
      <c r="Z121">
        <f t="shared" si="22"/>
        <v>297</v>
      </c>
      <c r="AA121">
        <f t="shared" si="23"/>
        <v>293</v>
      </c>
      <c r="AB121">
        <f t="shared" si="24"/>
        <v>293</v>
      </c>
      <c r="AC121">
        <f t="shared" si="25"/>
        <v>296</v>
      </c>
    </row>
    <row r="122" spans="1:29" x14ac:dyDescent="0.25">
      <c r="A122" s="1">
        <v>42588</v>
      </c>
      <c r="B122" s="3" t="s">
        <v>93</v>
      </c>
      <c r="C122">
        <v>24.53</v>
      </c>
      <c r="D122">
        <v>20.23</v>
      </c>
      <c r="E122">
        <v>23.44</v>
      </c>
      <c r="F122">
        <v>21.79</v>
      </c>
      <c r="G122">
        <v>22.16</v>
      </c>
      <c r="H122">
        <v>23.23</v>
      </c>
      <c r="I122">
        <v>24.25</v>
      </c>
      <c r="J122">
        <v>22.23</v>
      </c>
      <c r="K122">
        <v>23.64</v>
      </c>
      <c r="L122">
        <v>23.21</v>
      </c>
      <c r="M122">
        <f t="shared" si="26"/>
        <v>9</v>
      </c>
      <c r="N122">
        <f t="shared" si="27"/>
        <v>11</v>
      </c>
      <c r="O122">
        <f t="shared" si="15"/>
        <v>1</v>
      </c>
      <c r="T122">
        <f t="shared" si="16"/>
        <v>297</v>
      </c>
      <c r="U122">
        <f t="shared" si="17"/>
        <v>293</v>
      </c>
      <c r="V122">
        <f t="shared" si="18"/>
        <v>296</v>
      </c>
      <c r="W122">
        <f t="shared" si="19"/>
        <v>294</v>
      </c>
      <c r="X122">
        <f t="shared" si="20"/>
        <v>295</v>
      </c>
      <c r="Y122">
        <f t="shared" si="21"/>
        <v>296</v>
      </c>
      <c r="Z122">
        <f t="shared" si="22"/>
        <v>297</v>
      </c>
      <c r="AA122">
        <f t="shared" si="23"/>
        <v>295</v>
      </c>
      <c r="AB122">
        <f t="shared" si="24"/>
        <v>296</v>
      </c>
      <c r="AC122">
        <f t="shared" si="25"/>
        <v>296</v>
      </c>
    </row>
    <row r="123" spans="1:29" x14ac:dyDescent="0.25">
      <c r="A123" s="1">
        <v>42590</v>
      </c>
      <c r="B123" s="3" t="s">
        <v>94</v>
      </c>
      <c r="C123">
        <v>22.93</v>
      </c>
      <c r="D123">
        <v>21.83</v>
      </c>
      <c r="E123">
        <v>22.2</v>
      </c>
      <c r="F123">
        <v>20.66</v>
      </c>
      <c r="G123">
        <v>21.05</v>
      </c>
      <c r="H123">
        <v>22.52</v>
      </c>
      <c r="I123">
        <v>24.58</v>
      </c>
      <c r="J123">
        <v>24.21</v>
      </c>
      <c r="K123">
        <v>24.25</v>
      </c>
      <c r="L123">
        <v>20.98</v>
      </c>
      <c r="M123">
        <f t="shared" si="26"/>
        <v>2</v>
      </c>
      <c r="N123">
        <f t="shared" si="27"/>
        <v>8</v>
      </c>
      <c r="O123">
        <f t="shared" si="15"/>
        <v>0</v>
      </c>
      <c r="T123">
        <f t="shared" si="16"/>
        <v>296</v>
      </c>
      <c r="U123">
        <f t="shared" si="17"/>
        <v>294</v>
      </c>
      <c r="V123">
        <f t="shared" si="18"/>
        <v>295</v>
      </c>
      <c r="W123">
        <f t="shared" si="19"/>
        <v>293</v>
      </c>
      <c r="X123">
        <f t="shared" si="20"/>
        <v>294</v>
      </c>
      <c r="Y123">
        <f t="shared" si="21"/>
        <v>295</v>
      </c>
      <c r="Z123">
        <f t="shared" si="22"/>
        <v>297</v>
      </c>
      <c r="AA123">
        <f t="shared" si="23"/>
        <v>297</v>
      </c>
      <c r="AB123">
        <f t="shared" si="24"/>
        <v>297</v>
      </c>
      <c r="AC123">
        <f t="shared" si="25"/>
        <v>294</v>
      </c>
    </row>
    <row r="124" spans="1:29" x14ac:dyDescent="0.25">
      <c r="A124" s="1">
        <v>42591</v>
      </c>
      <c r="B124" s="3" t="s">
        <v>95</v>
      </c>
      <c r="C124">
        <v>23.61</v>
      </c>
      <c r="D124">
        <v>22.31</v>
      </c>
      <c r="E124">
        <v>22.54</v>
      </c>
      <c r="F124">
        <v>23.68</v>
      </c>
      <c r="G124">
        <v>24.34</v>
      </c>
      <c r="H124">
        <v>23.6</v>
      </c>
      <c r="I124">
        <v>20.260000000000002</v>
      </c>
      <c r="J124">
        <v>20.29</v>
      </c>
      <c r="K124">
        <v>24.84</v>
      </c>
      <c r="L124">
        <v>24.53</v>
      </c>
      <c r="M124">
        <f t="shared" si="26"/>
        <v>10</v>
      </c>
      <c r="N124">
        <f t="shared" si="27"/>
        <v>8</v>
      </c>
      <c r="O124">
        <f t="shared" si="15"/>
        <v>1</v>
      </c>
      <c r="T124">
        <f t="shared" si="16"/>
        <v>296</v>
      </c>
      <c r="U124">
        <f t="shared" si="17"/>
        <v>295</v>
      </c>
      <c r="V124">
        <f t="shared" si="18"/>
        <v>295</v>
      </c>
      <c r="W124">
        <f t="shared" si="19"/>
        <v>296</v>
      </c>
      <c r="X124">
        <f t="shared" si="20"/>
        <v>297</v>
      </c>
      <c r="Y124">
        <f t="shared" si="21"/>
        <v>296</v>
      </c>
      <c r="Z124">
        <f t="shared" si="22"/>
        <v>293</v>
      </c>
      <c r="AA124">
        <f t="shared" si="23"/>
        <v>293</v>
      </c>
      <c r="AB124">
        <f t="shared" si="24"/>
        <v>297</v>
      </c>
      <c r="AC124">
        <f t="shared" si="25"/>
        <v>297</v>
      </c>
    </row>
    <row r="125" spans="1:29" x14ac:dyDescent="0.25">
      <c r="A125" s="1">
        <v>42594</v>
      </c>
      <c r="B125" s="3" t="s">
        <v>96</v>
      </c>
      <c r="C125">
        <v>21.99</v>
      </c>
      <c r="D125">
        <v>21.03</v>
      </c>
      <c r="E125">
        <v>21.98</v>
      </c>
      <c r="F125">
        <v>24.71</v>
      </c>
      <c r="G125">
        <v>22.25</v>
      </c>
      <c r="H125">
        <v>21.03</v>
      </c>
      <c r="I125">
        <v>20.059999999999999</v>
      </c>
      <c r="J125">
        <v>23.44</v>
      </c>
      <c r="K125">
        <v>23.35</v>
      </c>
      <c r="L125">
        <v>24.22</v>
      </c>
      <c r="M125">
        <f t="shared" si="26"/>
        <v>2</v>
      </c>
      <c r="N125">
        <f t="shared" si="27"/>
        <v>4</v>
      </c>
      <c r="O125">
        <f t="shared" si="15"/>
        <v>0</v>
      </c>
      <c r="T125">
        <f t="shared" si="16"/>
        <v>295</v>
      </c>
      <c r="U125">
        <f t="shared" si="17"/>
        <v>294</v>
      </c>
      <c r="V125">
        <f t="shared" si="18"/>
        <v>295</v>
      </c>
      <c r="W125">
        <f t="shared" si="19"/>
        <v>297</v>
      </c>
      <c r="X125">
        <f t="shared" si="20"/>
        <v>295</v>
      </c>
      <c r="Y125">
        <f t="shared" si="21"/>
        <v>294</v>
      </c>
      <c r="Z125">
        <f t="shared" si="22"/>
        <v>293</v>
      </c>
      <c r="AA125">
        <f t="shared" si="23"/>
        <v>296</v>
      </c>
      <c r="AB125">
        <f t="shared" si="24"/>
        <v>296</v>
      </c>
      <c r="AC125">
        <f t="shared" si="25"/>
        <v>297</v>
      </c>
    </row>
    <row r="126" spans="1:29" x14ac:dyDescent="0.25">
      <c r="A126" s="1">
        <v>42594</v>
      </c>
      <c r="B126" s="3" t="s">
        <v>97</v>
      </c>
      <c r="C126">
        <v>21.25</v>
      </c>
      <c r="D126">
        <v>22.63</v>
      </c>
      <c r="E126">
        <v>22.5</v>
      </c>
      <c r="F126">
        <v>22.53</v>
      </c>
      <c r="G126">
        <v>22.55</v>
      </c>
      <c r="H126">
        <v>23.75</v>
      </c>
      <c r="I126">
        <v>22.37</v>
      </c>
      <c r="J126">
        <v>20.83</v>
      </c>
      <c r="K126">
        <v>22.24</v>
      </c>
      <c r="L126">
        <v>22.78</v>
      </c>
      <c r="M126">
        <f t="shared" si="26"/>
        <v>3</v>
      </c>
      <c r="N126">
        <f t="shared" si="27"/>
        <v>3</v>
      </c>
      <c r="O126">
        <f t="shared" si="15"/>
        <v>0</v>
      </c>
      <c r="T126">
        <f t="shared" si="16"/>
        <v>294</v>
      </c>
      <c r="U126">
        <f t="shared" si="17"/>
        <v>295</v>
      </c>
      <c r="V126">
        <f t="shared" si="18"/>
        <v>295</v>
      </c>
      <c r="W126">
        <f t="shared" si="19"/>
        <v>295</v>
      </c>
      <c r="X126">
        <f t="shared" si="20"/>
        <v>295</v>
      </c>
      <c r="Y126">
        <f t="shared" si="21"/>
        <v>296</v>
      </c>
      <c r="Z126">
        <f t="shared" si="22"/>
        <v>295</v>
      </c>
      <c r="AA126">
        <f t="shared" si="23"/>
        <v>293</v>
      </c>
      <c r="AB126">
        <f t="shared" si="24"/>
        <v>295</v>
      </c>
      <c r="AC126">
        <f t="shared" si="25"/>
        <v>295</v>
      </c>
    </row>
    <row r="127" spans="1:29" x14ac:dyDescent="0.25">
      <c r="A127" s="1">
        <v>42596</v>
      </c>
      <c r="B127" s="3" t="s">
        <v>98</v>
      </c>
      <c r="C127">
        <v>22.19</v>
      </c>
      <c r="D127">
        <v>23.63</v>
      </c>
      <c r="E127">
        <v>20.6</v>
      </c>
      <c r="F127">
        <v>22.57</v>
      </c>
      <c r="G127">
        <v>24.22</v>
      </c>
      <c r="H127">
        <v>22.01</v>
      </c>
      <c r="I127">
        <v>21.12</v>
      </c>
      <c r="J127">
        <v>24.52</v>
      </c>
      <c r="K127">
        <v>21.28</v>
      </c>
      <c r="L127">
        <v>20.05</v>
      </c>
      <c r="M127">
        <f t="shared" si="26"/>
        <v>1</v>
      </c>
      <c r="N127">
        <f t="shared" si="27"/>
        <v>3</v>
      </c>
      <c r="O127">
        <f t="shared" si="15"/>
        <v>0</v>
      </c>
      <c r="T127">
        <f t="shared" si="16"/>
        <v>295</v>
      </c>
      <c r="U127">
        <f t="shared" si="17"/>
        <v>296</v>
      </c>
      <c r="V127">
        <f t="shared" si="18"/>
        <v>293</v>
      </c>
      <c r="W127">
        <f t="shared" si="19"/>
        <v>295</v>
      </c>
      <c r="X127">
        <f t="shared" si="20"/>
        <v>297</v>
      </c>
      <c r="Y127">
        <f t="shared" si="21"/>
        <v>295</v>
      </c>
      <c r="Z127">
        <f t="shared" si="22"/>
        <v>294</v>
      </c>
      <c r="AA127">
        <f t="shared" si="23"/>
        <v>297</v>
      </c>
      <c r="AB127">
        <f t="shared" si="24"/>
        <v>294</v>
      </c>
      <c r="AC127">
        <f t="shared" si="25"/>
        <v>293</v>
      </c>
    </row>
    <row r="128" spans="1:29" x14ac:dyDescent="0.25">
      <c r="A128" s="1">
        <v>42599</v>
      </c>
      <c r="B128" s="3" t="s">
        <v>99</v>
      </c>
      <c r="C128">
        <v>22.74</v>
      </c>
      <c r="D128">
        <v>20.72</v>
      </c>
      <c r="E128">
        <v>24.74</v>
      </c>
      <c r="F128">
        <v>23.94</v>
      </c>
      <c r="G128">
        <v>22.07</v>
      </c>
      <c r="H128">
        <v>24.33</v>
      </c>
      <c r="I128">
        <v>20.62</v>
      </c>
      <c r="J128">
        <v>24.62</v>
      </c>
      <c r="K128">
        <v>20.96</v>
      </c>
      <c r="L128">
        <v>24.76</v>
      </c>
      <c r="M128">
        <f t="shared" si="26"/>
        <v>10</v>
      </c>
      <c r="N128">
        <f t="shared" si="27"/>
        <v>1</v>
      </c>
      <c r="O128">
        <f t="shared" si="15"/>
        <v>1</v>
      </c>
      <c r="T128">
        <f t="shared" si="16"/>
        <v>295</v>
      </c>
      <c r="U128">
        <f t="shared" si="17"/>
        <v>293</v>
      </c>
      <c r="V128">
        <f t="shared" si="18"/>
        <v>297</v>
      </c>
      <c r="W128">
        <f t="shared" si="19"/>
        <v>297</v>
      </c>
      <c r="X128">
        <f t="shared" si="20"/>
        <v>295</v>
      </c>
      <c r="Y128">
        <f t="shared" si="21"/>
        <v>297</v>
      </c>
      <c r="Z128">
        <f t="shared" si="22"/>
        <v>293</v>
      </c>
      <c r="AA128">
        <f t="shared" si="23"/>
        <v>297</v>
      </c>
      <c r="AB128">
        <f t="shared" si="24"/>
        <v>294</v>
      </c>
      <c r="AC128">
        <f t="shared" si="25"/>
        <v>297</v>
      </c>
    </row>
    <row r="129" spans="1:29" x14ac:dyDescent="0.25">
      <c r="A129" s="1">
        <v>42601</v>
      </c>
      <c r="B129" s="3" t="s">
        <v>36</v>
      </c>
      <c r="C129">
        <v>24.25</v>
      </c>
      <c r="D129">
        <v>21.83</v>
      </c>
      <c r="E129">
        <v>23.97</v>
      </c>
      <c r="F129">
        <v>22.48</v>
      </c>
      <c r="G129">
        <v>21.36</v>
      </c>
      <c r="H129">
        <v>20.2</v>
      </c>
      <c r="I129">
        <v>23.33</v>
      </c>
      <c r="J129">
        <v>22.17</v>
      </c>
      <c r="K129">
        <v>22.32</v>
      </c>
      <c r="L129">
        <v>22.84</v>
      </c>
      <c r="M129">
        <f t="shared" si="26"/>
        <v>5</v>
      </c>
      <c r="N129">
        <f t="shared" si="27"/>
        <v>8</v>
      </c>
      <c r="O129">
        <f t="shared" si="15"/>
        <v>1</v>
      </c>
      <c r="T129">
        <f t="shared" si="16"/>
        <v>297</v>
      </c>
      <c r="U129">
        <f t="shared" si="17"/>
        <v>294</v>
      </c>
      <c r="V129">
        <f t="shared" si="18"/>
        <v>297</v>
      </c>
      <c r="W129">
        <f t="shared" si="19"/>
        <v>295</v>
      </c>
      <c r="X129">
        <f t="shared" si="20"/>
        <v>294</v>
      </c>
      <c r="Y129">
        <f t="shared" si="21"/>
        <v>293</v>
      </c>
      <c r="Z129">
        <f t="shared" si="22"/>
        <v>296</v>
      </c>
      <c r="AA129">
        <f t="shared" si="23"/>
        <v>295</v>
      </c>
      <c r="AB129">
        <f t="shared" si="24"/>
        <v>295</v>
      </c>
      <c r="AC129">
        <f t="shared" si="25"/>
        <v>295</v>
      </c>
    </row>
    <row r="130" spans="1:29" x14ac:dyDescent="0.25">
      <c r="A130" s="1">
        <v>42601</v>
      </c>
      <c r="B130" s="3" t="s">
        <v>45</v>
      </c>
      <c r="C130">
        <v>22.33</v>
      </c>
      <c r="D130">
        <v>20</v>
      </c>
      <c r="E130">
        <v>24.04</v>
      </c>
      <c r="F130">
        <v>24.76</v>
      </c>
      <c r="G130">
        <v>23.02</v>
      </c>
      <c r="H130">
        <v>23.75</v>
      </c>
      <c r="I130">
        <v>20.46</v>
      </c>
      <c r="J130">
        <v>22.05</v>
      </c>
      <c r="K130">
        <v>21.31</v>
      </c>
      <c r="L130">
        <v>23.02</v>
      </c>
      <c r="M130">
        <f t="shared" si="26"/>
        <v>7</v>
      </c>
      <c r="N130">
        <f t="shared" si="27"/>
        <v>9</v>
      </c>
      <c r="O130">
        <f t="shared" si="15"/>
        <v>1</v>
      </c>
      <c r="T130">
        <f t="shared" si="16"/>
        <v>295</v>
      </c>
      <c r="U130">
        <f t="shared" si="17"/>
        <v>293</v>
      </c>
      <c r="V130">
        <f t="shared" si="18"/>
        <v>297</v>
      </c>
      <c r="W130">
        <f t="shared" si="19"/>
        <v>297</v>
      </c>
      <c r="X130">
        <f t="shared" si="20"/>
        <v>296</v>
      </c>
      <c r="Y130">
        <f t="shared" si="21"/>
        <v>296</v>
      </c>
      <c r="Z130">
        <f t="shared" si="22"/>
        <v>293</v>
      </c>
      <c r="AA130">
        <f t="shared" si="23"/>
        <v>295</v>
      </c>
      <c r="AB130">
        <f t="shared" si="24"/>
        <v>294</v>
      </c>
      <c r="AC130">
        <f t="shared" si="25"/>
        <v>296</v>
      </c>
    </row>
    <row r="131" spans="1:29" x14ac:dyDescent="0.25">
      <c r="A131" s="1">
        <v>42601</v>
      </c>
      <c r="B131" s="3" t="s">
        <v>100</v>
      </c>
      <c r="C131">
        <v>20.89</v>
      </c>
      <c r="D131">
        <v>20.28</v>
      </c>
      <c r="E131">
        <v>23.53</v>
      </c>
      <c r="F131">
        <v>22.74</v>
      </c>
      <c r="G131">
        <v>20.13</v>
      </c>
      <c r="H131">
        <v>22.16</v>
      </c>
      <c r="I131">
        <v>22.63</v>
      </c>
      <c r="J131">
        <v>21.6</v>
      </c>
      <c r="K131">
        <v>23</v>
      </c>
      <c r="L131">
        <v>20.5</v>
      </c>
      <c r="M131">
        <f t="shared" si="26"/>
        <v>10</v>
      </c>
      <c r="N131">
        <f t="shared" si="27"/>
        <v>9</v>
      </c>
      <c r="O131">
        <f t="shared" si="15"/>
        <v>1</v>
      </c>
      <c r="T131">
        <f t="shared" si="16"/>
        <v>294</v>
      </c>
      <c r="U131">
        <f t="shared" si="17"/>
        <v>293</v>
      </c>
      <c r="V131">
        <f t="shared" si="18"/>
        <v>296</v>
      </c>
      <c r="W131">
        <f t="shared" si="19"/>
        <v>295</v>
      </c>
      <c r="X131">
        <f t="shared" si="20"/>
        <v>293</v>
      </c>
      <c r="Y131">
        <f t="shared" si="21"/>
        <v>295</v>
      </c>
      <c r="Z131">
        <f t="shared" si="22"/>
        <v>295</v>
      </c>
      <c r="AA131">
        <f t="shared" si="23"/>
        <v>294</v>
      </c>
      <c r="AB131">
        <f t="shared" si="24"/>
        <v>296</v>
      </c>
      <c r="AC131">
        <f t="shared" si="25"/>
        <v>293</v>
      </c>
    </row>
    <row r="132" spans="1:29" x14ac:dyDescent="0.25">
      <c r="A132" s="1">
        <v>42603</v>
      </c>
      <c r="B132" s="3" t="s">
        <v>101</v>
      </c>
      <c r="C132">
        <v>21.25</v>
      </c>
      <c r="D132">
        <v>22.01</v>
      </c>
      <c r="E132">
        <v>20.190000000000001</v>
      </c>
      <c r="F132">
        <v>24.36</v>
      </c>
      <c r="G132">
        <v>24.61</v>
      </c>
      <c r="H132">
        <v>24.99</v>
      </c>
      <c r="I132">
        <v>22.55</v>
      </c>
      <c r="J132">
        <v>24.32</v>
      </c>
      <c r="K132">
        <v>20.89</v>
      </c>
      <c r="L132">
        <v>20.36</v>
      </c>
      <c r="M132">
        <f t="shared" si="26"/>
        <v>0</v>
      </c>
      <c r="N132">
        <f t="shared" si="27"/>
        <v>5</v>
      </c>
      <c r="O132">
        <f t="shared" ref="O132:O195" si="28">IF(AND(M132&gt;=5,M132&lt;12),1,IF(AND(M132=12,N132=0),1,0))</f>
        <v>0</v>
      </c>
      <c r="T132">
        <f t="shared" ref="T132:T195" si="29">ROUNDDOWN(273.15+C132,0)</f>
        <v>294</v>
      </c>
      <c r="U132">
        <f t="shared" ref="U132:U195" si="30">ROUNDDOWN(273.15+D132,0)</f>
        <v>295</v>
      </c>
      <c r="V132">
        <f t="shared" ref="V132:V195" si="31">ROUNDDOWN(273.15+E132,0)</f>
        <v>293</v>
      </c>
      <c r="W132">
        <f t="shared" ref="W132:W195" si="32">ROUNDDOWN(273.15+F132,0)</f>
        <v>297</v>
      </c>
      <c r="X132">
        <f t="shared" ref="X132:X195" si="33">ROUNDDOWN(273.15+G132,0)</f>
        <v>297</v>
      </c>
      <c r="Y132">
        <f t="shared" ref="Y132:Y195" si="34">ROUNDDOWN(273.15+H132,0)</f>
        <v>298</v>
      </c>
      <c r="Z132">
        <f t="shared" ref="Z132:Z195" si="35">ROUNDDOWN(273.15+I132,0)</f>
        <v>295</v>
      </c>
      <c r="AA132">
        <f t="shared" ref="AA132:AA195" si="36">ROUNDDOWN(273.15+J132,0)</f>
        <v>297</v>
      </c>
      <c r="AB132">
        <f t="shared" ref="AB132:AB195" si="37">ROUNDDOWN(273.15+K132,0)</f>
        <v>294</v>
      </c>
      <c r="AC132">
        <f t="shared" ref="AC132:AC195" si="38">ROUNDDOWN(273.15+L132,0)</f>
        <v>293</v>
      </c>
    </row>
    <row r="133" spans="1:29" x14ac:dyDescent="0.25">
      <c r="A133" s="1">
        <v>42603</v>
      </c>
      <c r="B133" s="3" t="s">
        <v>102</v>
      </c>
      <c r="C133">
        <v>23.52</v>
      </c>
      <c r="D133">
        <v>21.62</v>
      </c>
      <c r="E133">
        <v>22.59</v>
      </c>
      <c r="F133">
        <v>22.21</v>
      </c>
      <c r="G133">
        <v>21.78</v>
      </c>
      <c r="H133">
        <v>24.26</v>
      </c>
      <c r="I133">
        <v>24.31</v>
      </c>
      <c r="J133">
        <v>20.53</v>
      </c>
      <c r="K133">
        <v>23.51</v>
      </c>
      <c r="L133">
        <v>23.09</v>
      </c>
      <c r="M133">
        <f t="shared" ref="M133:M196" si="39">HOUR(B133)</f>
        <v>3</v>
      </c>
      <c r="N133">
        <f t="shared" ref="N133:N196" si="40">MINUTE(B133)</f>
        <v>5</v>
      </c>
      <c r="O133">
        <f t="shared" si="28"/>
        <v>0</v>
      </c>
      <c r="T133">
        <f t="shared" si="29"/>
        <v>296</v>
      </c>
      <c r="U133">
        <f t="shared" si="30"/>
        <v>294</v>
      </c>
      <c r="V133">
        <f t="shared" si="31"/>
        <v>295</v>
      </c>
      <c r="W133">
        <f t="shared" si="32"/>
        <v>295</v>
      </c>
      <c r="X133">
        <f t="shared" si="33"/>
        <v>294</v>
      </c>
      <c r="Y133">
        <f t="shared" si="34"/>
        <v>297</v>
      </c>
      <c r="Z133">
        <f t="shared" si="35"/>
        <v>297</v>
      </c>
      <c r="AA133">
        <f t="shared" si="36"/>
        <v>293</v>
      </c>
      <c r="AB133">
        <f t="shared" si="37"/>
        <v>296</v>
      </c>
      <c r="AC133">
        <f t="shared" si="38"/>
        <v>296</v>
      </c>
    </row>
    <row r="134" spans="1:29" x14ac:dyDescent="0.25">
      <c r="A134" s="1">
        <v>42605</v>
      </c>
      <c r="B134" s="3" t="s">
        <v>12</v>
      </c>
      <c r="C134">
        <v>20.11</v>
      </c>
      <c r="D134">
        <v>23.11</v>
      </c>
      <c r="E134">
        <v>24.5</v>
      </c>
      <c r="F134">
        <v>20.38</v>
      </c>
      <c r="G134">
        <v>22.23</v>
      </c>
      <c r="H134">
        <v>23.96</v>
      </c>
      <c r="I134">
        <v>21.22</v>
      </c>
      <c r="J134">
        <v>24.89</v>
      </c>
      <c r="K134">
        <v>20.12</v>
      </c>
      <c r="L134">
        <v>24.1</v>
      </c>
      <c r="M134">
        <f t="shared" si="39"/>
        <v>11</v>
      </c>
      <c r="N134">
        <f t="shared" si="40"/>
        <v>11</v>
      </c>
      <c r="O134">
        <f t="shared" si="28"/>
        <v>1</v>
      </c>
      <c r="T134">
        <f t="shared" si="29"/>
        <v>293</v>
      </c>
      <c r="U134">
        <f t="shared" si="30"/>
        <v>296</v>
      </c>
      <c r="V134">
        <f t="shared" si="31"/>
        <v>297</v>
      </c>
      <c r="W134">
        <f t="shared" si="32"/>
        <v>293</v>
      </c>
      <c r="X134">
        <f t="shared" si="33"/>
        <v>295</v>
      </c>
      <c r="Y134">
        <f t="shared" si="34"/>
        <v>297</v>
      </c>
      <c r="Z134">
        <f t="shared" si="35"/>
        <v>294</v>
      </c>
      <c r="AA134">
        <f t="shared" si="36"/>
        <v>298</v>
      </c>
      <c r="AB134">
        <f t="shared" si="37"/>
        <v>293</v>
      </c>
      <c r="AC134">
        <f t="shared" si="38"/>
        <v>297</v>
      </c>
    </row>
    <row r="135" spans="1:29" x14ac:dyDescent="0.25">
      <c r="A135" s="1">
        <v>42606</v>
      </c>
      <c r="B135" s="3" t="s">
        <v>86</v>
      </c>
      <c r="C135">
        <v>22.99</v>
      </c>
      <c r="D135">
        <v>21.77</v>
      </c>
      <c r="E135">
        <v>20.63</v>
      </c>
      <c r="F135">
        <v>20.59</v>
      </c>
      <c r="G135">
        <v>21.52</v>
      </c>
      <c r="H135">
        <v>23.7</v>
      </c>
      <c r="I135">
        <v>22.05</v>
      </c>
      <c r="J135">
        <v>23.02</v>
      </c>
      <c r="K135">
        <v>24.59</v>
      </c>
      <c r="L135">
        <v>20.99</v>
      </c>
      <c r="M135">
        <f t="shared" si="39"/>
        <v>1</v>
      </c>
      <c r="N135">
        <f t="shared" si="40"/>
        <v>8</v>
      </c>
      <c r="O135">
        <f t="shared" si="28"/>
        <v>0</v>
      </c>
      <c r="T135">
        <f t="shared" si="29"/>
        <v>296</v>
      </c>
      <c r="U135">
        <f t="shared" si="30"/>
        <v>294</v>
      </c>
      <c r="V135">
        <f t="shared" si="31"/>
        <v>293</v>
      </c>
      <c r="W135">
        <f t="shared" si="32"/>
        <v>293</v>
      </c>
      <c r="X135">
        <f t="shared" si="33"/>
        <v>294</v>
      </c>
      <c r="Y135">
        <f t="shared" si="34"/>
        <v>296</v>
      </c>
      <c r="Z135">
        <f t="shared" si="35"/>
        <v>295</v>
      </c>
      <c r="AA135">
        <f t="shared" si="36"/>
        <v>296</v>
      </c>
      <c r="AB135">
        <f t="shared" si="37"/>
        <v>297</v>
      </c>
      <c r="AC135">
        <f t="shared" si="38"/>
        <v>294</v>
      </c>
    </row>
    <row r="136" spans="1:29" x14ac:dyDescent="0.25">
      <c r="A136" s="1">
        <v>42606</v>
      </c>
      <c r="B136" s="3" t="s">
        <v>103</v>
      </c>
      <c r="C136">
        <v>22.09</v>
      </c>
      <c r="D136">
        <v>22.11</v>
      </c>
      <c r="E136">
        <v>23.82</v>
      </c>
      <c r="F136">
        <v>21.8</v>
      </c>
      <c r="G136">
        <v>23.42</v>
      </c>
      <c r="H136">
        <v>23.48</v>
      </c>
      <c r="I136">
        <v>23.86</v>
      </c>
      <c r="J136">
        <v>21.65</v>
      </c>
      <c r="K136">
        <v>24.9</v>
      </c>
      <c r="L136">
        <v>20.260000000000002</v>
      </c>
      <c r="M136">
        <f t="shared" si="39"/>
        <v>6</v>
      </c>
      <c r="N136">
        <f t="shared" si="40"/>
        <v>3</v>
      </c>
      <c r="O136">
        <f t="shared" si="28"/>
        <v>1</v>
      </c>
      <c r="T136">
        <f t="shared" si="29"/>
        <v>295</v>
      </c>
      <c r="U136">
        <f t="shared" si="30"/>
        <v>295</v>
      </c>
      <c r="V136">
        <f t="shared" si="31"/>
        <v>296</v>
      </c>
      <c r="W136">
        <f t="shared" si="32"/>
        <v>294</v>
      </c>
      <c r="X136">
        <f t="shared" si="33"/>
        <v>296</v>
      </c>
      <c r="Y136">
        <f t="shared" si="34"/>
        <v>296</v>
      </c>
      <c r="Z136">
        <f t="shared" si="35"/>
        <v>297</v>
      </c>
      <c r="AA136">
        <f t="shared" si="36"/>
        <v>294</v>
      </c>
      <c r="AB136">
        <f t="shared" si="37"/>
        <v>298</v>
      </c>
      <c r="AC136">
        <f t="shared" si="38"/>
        <v>293</v>
      </c>
    </row>
    <row r="137" spans="1:29" x14ac:dyDescent="0.25">
      <c r="A137" s="1">
        <v>42607</v>
      </c>
      <c r="B137" s="3" t="s">
        <v>104</v>
      </c>
      <c r="C137">
        <v>22.15</v>
      </c>
      <c r="D137">
        <v>20.68</v>
      </c>
      <c r="E137">
        <v>22.12</v>
      </c>
      <c r="F137">
        <v>21.59</v>
      </c>
      <c r="G137">
        <v>22.45</v>
      </c>
      <c r="H137">
        <v>22.03</v>
      </c>
      <c r="I137">
        <v>20.58</v>
      </c>
      <c r="J137">
        <v>21.08</v>
      </c>
      <c r="K137">
        <v>22.52</v>
      </c>
      <c r="L137">
        <v>20.71</v>
      </c>
      <c r="M137">
        <f t="shared" si="39"/>
        <v>11</v>
      </c>
      <c r="N137">
        <f t="shared" si="40"/>
        <v>6</v>
      </c>
      <c r="O137">
        <f t="shared" si="28"/>
        <v>1</v>
      </c>
      <c r="T137">
        <f t="shared" si="29"/>
        <v>295</v>
      </c>
      <c r="U137">
        <f t="shared" si="30"/>
        <v>293</v>
      </c>
      <c r="V137">
        <f t="shared" si="31"/>
        <v>295</v>
      </c>
      <c r="W137">
        <f t="shared" si="32"/>
        <v>294</v>
      </c>
      <c r="X137">
        <f t="shared" si="33"/>
        <v>295</v>
      </c>
      <c r="Y137">
        <f t="shared" si="34"/>
        <v>295</v>
      </c>
      <c r="Z137">
        <f t="shared" si="35"/>
        <v>293</v>
      </c>
      <c r="AA137">
        <f t="shared" si="36"/>
        <v>294</v>
      </c>
      <c r="AB137">
        <f t="shared" si="37"/>
        <v>295</v>
      </c>
      <c r="AC137">
        <f t="shared" si="38"/>
        <v>293</v>
      </c>
    </row>
    <row r="138" spans="1:29" x14ac:dyDescent="0.25">
      <c r="A138" s="1">
        <v>42609</v>
      </c>
      <c r="B138" s="3" t="s">
        <v>105</v>
      </c>
      <c r="C138">
        <v>20.149999999999999</v>
      </c>
      <c r="D138">
        <v>21.69</v>
      </c>
      <c r="E138">
        <v>22.88</v>
      </c>
      <c r="F138">
        <v>23.7</v>
      </c>
      <c r="G138">
        <v>22.32</v>
      </c>
      <c r="H138">
        <v>20.55</v>
      </c>
      <c r="I138">
        <v>24.02</v>
      </c>
      <c r="J138">
        <v>23.15</v>
      </c>
      <c r="K138">
        <v>21.8</v>
      </c>
      <c r="L138">
        <v>23.78</v>
      </c>
      <c r="M138">
        <f t="shared" si="39"/>
        <v>0</v>
      </c>
      <c r="N138">
        <f t="shared" si="40"/>
        <v>9</v>
      </c>
      <c r="O138">
        <f t="shared" si="28"/>
        <v>0</v>
      </c>
      <c r="T138">
        <f t="shared" si="29"/>
        <v>293</v>
      </c>
      <c r="U138">
        <f t="shared" si="30"/>
        <v>294</v>
      </c>
      <c r="V138">
        <f t="shared" si="31"/>
        <v>296</v>
      </c>
      <c r="W138">
        <f t="shared" si="32"/>
        <v>296</v>
      </c>
      <c r="X138">
        <f t="shared" si="33"/>
        <v>295</v>
      </c>
      <c r="Y138">
        <f t="shared" si="34"/>
        <v>293</v>
      </c>
      <c r="Z138">
        <f t="shared" si="35"/>
        <v>297</v>
      </c>
      <c r="AA138">
        <f t="shared" si="36"/>
        <v>296</v>
      </c>
      <c r="AB138">
        <f t="shared" si="37"/>
        <v>294</v>
      </c>
      <c r="AC138">
        <f t="shared" si="38"/>
        <v>296</v>
      </c>
    </row>
    <row r="139" spans="1:29" x14ac:dyDescent="0.25">
      <c r="A139" s="1">
        <v>42609</v>
      </c>
      <c r="B139" s="3" t="s">
        <v>66</v>
      </c>
      <c r="C139">
        <v>21.66</v>
      </c>
      <c r="D139">
        <v>23.29</v>
      </c>
      <c r="E139">
        <v>23.15</v>
      </c>
      <c r="F139">
        <v>21.38</v>
      </c>
      <c r="G139">
        <v>22.83</v>
      </c>
      <c r="H139">
        <v>23.77</v>
      </c>
      <c r="I139">
        <v>23.64</v>
      </c>
      <c r="J139">
        <v>23.45</v>
      </c>
      <c r="K139">
        <v>23.36</v>
      </c>
      <c r="L139">
        <v>22.48</v>
      </c>
      <c r="M139">
        <f t="shared" si="39"/>
        <v>4</v>
      </c>
      <c r="N139">
        <f t="shared" si="40"/>
        <v>1</v>
      </c>
      <c r="O139">
        <f t="shared" si="28"/>
        <v>0</v>
      </c>
      <c r="T139">
        <f t="shared" si="29"/>
        <v>294</v>
      </c>
      <c r="U139">
        <f t="shared" si="30"/>
        <v>296</v>
      </c>
      <c r="V139">
        <f t="shared" si="31"/>
        <v>296</v>
      </c>
      <c r="W139">
        <f t="shared" si="32"/>
        <v>294</v>
      </c>
      <c r="X139">
        <f t="shared" si="33"/>
        <v>295</v>
      </c>
      <c r="Y139">
        <f t="shared" si="34"/>
        <v>296</v>
      </c>
      <c r="Z139">
        <f t="shared" si="35"/>
        <v>296</v>
      </c>
      <c r="AA139">
        <f t="shared" si="36"/>
        <v>296</v>
      </c>
      <c r="AB139">
        <f t="shared" si="37"/>
        <v>296</v>
      </c>
      <c r="AC139">
        <f t="shared" si="38"/>
        <v>295</v>
      </c>
    </row>
    <row r="140" spans="1:29" x14ac:dyDescent="0.25">
      <c r="A140" s="1">
        <v>42610</v>
      </c>
      <c r="B140" s="3" t="s">
        <v>100</v>
      </c>
      <c r="C140">
        <v>20.57</v>
      </c>
      <c r="D140">
        <v>21.99</v>
      </c>
      <c r="E140">
        <v>23.24</v>
      </c>
      <c r="F140">
        <v>20.5</v>
      </c>
      <c r="G140">
        <v>23.35</v>
      </c>
      <c r="H140">
        <v>21.21</v>
      </c>
      <c r="I140">
        <v>24.55</v>
      </c>
      <c r="J140">
        <v>20.53</v>
      </c>
      <c r="K140">
        <v>22.69</v>
      </c>
      <c r="L140">
        <v>21.43</v>
      </c>
      <c r="M140">
        <f t="shared" si="39"/>
        <v>10</v>
      </c>
      <c r="N140">
        <f t="shared" si="40"/>
        <v>9</v>
      </c>
      <c r="O140">
        <f t="shared" si="28"/>
        <v>1</v>
      </c>
      <c r="T140">
        <f t="shared" si="29"/>
        <v>293</v>
      </c>
      <c r="U140">
        <f t="shared" si="30"/>
        <v>295</v>
      </c>
      <c r="V140">
        <f t="shared" si="31"/>
        <v>296</v>
      </c>
      <c r="W140">
        <f t="shared" si="32"/>
        <v>293</v>
      </c>
      <c r="X140">
        <f t="shared" si="33"/>
        <v>296</v>
      </c>
      <c r="Y140">
        <f t="shared" si="34"/>
        <v>294</v>
      </c>
      <c r="Z140">
        <f t="shared" si="35"/>
        <v>297</v>
      </c>
      <c r="AA140">
        <f t="shared" si="36"/>
        <v>293</v>
      </c>
      <c r="AB140">
        <f t="shared" si="37"/>
        <v>295</v>
      </c>
      <c r="AC140">
        <f t="shared" si="38"/>
        <v>294</v>
      </c>
    </row>
    <row r="141" spans="1:29" x14ac:dyDescent="0.25">
      <c r="A141" s="1">
        <v>42611</v>
      </c>
      <c r="B141" s="3" t="s">
        <v>106</v>
      </c>
      <c r="C141">
        <v>21.59</v>
      </c>
      <c r="D141">
        <v>23.58</v>
      </c>
      <c r="E141">
        <v>20.88</v>
      </c>
      <c r="F141">
        <v>23.01</v>
      </c>
      <c r="G141">
        <v>23</v>
      </c>
      <c r="H141">
        <v>24.37</v>
      </c>
      <c r="I141">
        <v>23.73</v>
      </c>
      <c r="J141">
        <v>20.41</v>
      </c>
      <c r="K141">
        <v>20.39</v>
      </c>
      <c r="L141">
        <v>20.8</v>
      </c>
      <c r="M141">
        <f t="shared" si="39"/>
        <v>0</v>
      </c>
      <c r="N141">
        <f t="shared" si="40"/>
        <v>11</v>
      </c>
      <c r="O141">
        <f t="shared" si="28"/>
        <v>0</v>
      </c>
      <c r="T141">
        <f t="shared" si="29"/>
        <v>294</v>
      </c>
      <c r="U141">
        <f t="shared" si="30"/>
        <v>296</v>
      </c>
      <c r="V141">
        <f t="shared" si="31"/>
        <v>294</v>
      </c>
      <c r="W141">
        <f t="shared" si="32"/>
        <v>296</v>
      </c>
      <c r="X141">
        <f t="shared" si="33"/>
        <v>296</v>
      </c>
      <c r="Y141">
        <f t="shared" si="34"/>
        <v>297</v>
      </c>
      <c r="Z141">
        <f t="shared" si="35"/>
        <v>296</v>
      </c>
      <c r="AA141">
        <f t="shared" si="36"/>
        <v>293</v>
      </c>
      <c r="AB141">
        <f t="shared" si="37"/>
        <v>293</v>
      </c>
      <c r="AC141">
        <f t="shared" si="38"/>
        <v>293</v>
      </c>
    </row>
    <row r="142" spans="1:29" x14ac:dyDescent="0.25">
      <c r="A142" s="1">
        <v>42611</v>
      </c>
      <c r="B142" s="3" t="s">
        <v>107</v>
      </c>
      <c r="C142">
        <v>20.93</v>
      </c>
      <c r="D142">
        <v>20.239999999999998</v>
      </c>
      <c r="E142">
        <v>22.85</v>
      </c>
      <c r="F142">
        <v>21.54</v>
      </c>
      <c r="G142">
        <v>23.07</v>
      </c>
      <c r="H142">
        <v>20.65</v>
      </c>
      <c r="I142">
        <v>24.44</v>
      </c>
      <c r="J142">
        <v>20.95</v>
      </c>
      <c r="K142">
        <v>21.69</v>
      </c>
      <c r="L142">
        <v>22.41</v>
      </c>
      <c r="M142">
        <f t="shared" si="39"/>
        <v>5</v>
      </c>
      <c r="N142">
        <f t="shared" si="40"/>
        <v>10</v>
      </c>
      <c r="O142">
        <f t="shared" si="28"/>
        <v>1</v>
      </c>
      <c r="T142">
        <f t="shared" si="29"/>
        <v>294</v>
      </c>
      <c r="U142">
        <f t="shared" si="30"/>
        <v>293</v>
      </c>
      <c r="V142">
        <f t="shared" si="31"/>
        <v>296</v>
      </c>
      <c r="W142">
        <f t="shared" si="32"/>
        <v>294</v>
      </c>
      <c r="X142">
        <f t="shared" si="33"/>
        <v>296</v>
      </c>
      <c r="Y142">
        <f t="shared" si="34"/>
        <v>293</v>
      </c>
      <c r="Z142">
        <f t="shared" si="35"/>
        <v>297</v>
      </c>
      <c r="AA142">
        <f t="shared" si="36"/>
        <v>294</v>
      </c>
      <c r="AB142">
        <f t="shared" si="37"/>
        <v>294</v>
      </c>
      <c r="AC142">
        <f t="shared" si="38"/>
        <v>295</v>
      </c>
    </row>
    <row r="143" spans="1:29" x14ac:dyDescent="0.25">
      <c r="A143" s="1">
        <v>42616</v>
      </c>
      <c r="B143" s="3" t="s">
        <v>62</v>
      </c>
      <c r="C143">
        <v>16.41</v>
      </c>
      <c r="D143">
        <v>15.29</v>
      </c>
      <c r="E143">
        <v>10.48</v>
      </c>
      <c r="F143">
        <v>14.09</v>
      </c>
      <c r="G143">
        <v>19.38</v>
      </c>
      <c r="H143">
        <v>10.14</v>
      </c>
      <c r="I143">
        <v>10.74</v>
      </c>
      <c r="J143">
        <v>15.18</v>
      </c>
      <c r="K143">
        <v>12.67</v>
      </c>
      <c r="L143">
        <v>14.37</v>
      </c>
      <c r="M143">
        <f t="shared" si="39"/>
        <v>8</v>
      </c>
      <c r="N143">
        <f t="shared" si="40"/>
        <v>4</v>
      </c>
      <c r="O143">
        <f t="shared" si="28"/>
        <v>1</v>
      </c>
      <c r="T143">
        <f t="shared" si="29"/>
        <v>289</v>
      </c>
      <c r="U143">
        <f t="shared" si="30"/>
        <v>288</v>
      </c>
      <c r="V143">
        <f t="shared" si="31"/>
        <v>283</v>
      </c>
      <c r="W143">
        <f t="shared" si="32"/>
        <v>287</v>
      </c>
      <c r="X143">
        <f t="shared" si="33"/>
        <v>292</v>
      </c>
      <c r="Y143">
        <f t="shared" si="34"/>
        <v>283</v>
      </c>
      <c r="Z143">
        <f t="shared" si="35"/>
        <v>283</v>
      </c>
      <c r="AA143">
        <f t="shared" si="36"/>
        <v>288</v>
      </c>
      <c r="AB143">
        <f t="shared" si="37"/>
        <v>285</v>
      </c>
      <c r="AC143">
        <f t="shared" si="38"/>
        <v>287</v>
      </c>
    </row>
    <row r="144" spans="1:29" x14ac:dyDescent="0.25">
      <c r="A144" s="1">
        <v>42616</v>
      </c>
      <c r="B144" s="3" t="s">
        <v>108</v>
      </c>
      <c r="C144">
        <v>16.52</v>
      </c>
      <c r="D144">
        <v>12.24</v>
      </c>
      <c r="E144">
        <v>15.91</v>
      </c>
      <c r="F144">
        <v>15.35</v>
      </c>
      <c r="G144">
        <v>17</v>
      </c>
      <c r="H144">
        <v>16.29</v>
      </c>
      <c r="I144">
        <v>10.94</v>
      </c>
      <c r="J144">
        <v>17.579999999999998</v>
      </c>
      <c r="K144">
        <v>14.73</v>
      </c>
      <c r="L144">
        <v>15.82</v>
      </c>
      <c r="M144">
        <f t="shared" si="39"/>
        <v>8</v>
      </c>
      <c r="N144">
        <f t="shared" si="40"/>
        <v>10</v>
      </c>
      <c r="O144">
        <f t="shared" si="28"/>
        <v>1</v>
      </c>
      <c r="T144">
        <f t="shared" si="29"/>
        <v>289</v>
      </c>
      <c r="U144">
        <f t="shared" si="30"/>
        <v>285</v>
      </c>
      <c r="V144">
        <f t="shared" si="31"/>
        <v>289</v>
      </c>
      <c r="W144">
        <f t="shared" si="32"/>
        <v>288</v>
      </c>
      <c r="X144">
        <f t="shared" si="33"/>
        <v>290</v>
      </c>
      <c r="Y144">
        <f t="shared" si="34"/>
        <v>289</v>
      </c>
      <c r="Z144">
        <f t="shared" si="35"/>
        <v>284</v>
      </c>
      <c r="AA144">
        <f t="shared" si="36"/>
        <v>290</v>
      </c>
      <c r="AB144">
        <f t="shared" si="37"/>
        <v>287</v>
      </c>
      <c r="AC144">
        <f t="shared" si="38"/>
        <v>288</v>
      </c>
    </row>
    <row r="145" spans="1:29" x14ac:dyDescent="0.25">
      <c r="A145" s="1">
        <v>42617</v>
      </c>
      <c r="B145" s="3" t="s">
        <v>109</v>
      </c>
      <c r="C145">
        <v>13.93</v>
      </c>
      <c r="D145">
        <v>15.26</v>
      </c>
      <c r="E145">
        <v>13.17</v>
      </c>
      <c r="F145">
        <v>15.12</v>
      </c>
      <c r="G145">
        <v>16.059999999999999</v>
      </c>
      <c r="H145">
        <v>14.37</v>
      </c>
      <c r="I145">
        <v>20</v>
      </c>
      <c r="J145">
        <v>14.27</v>
      </c>
      <c r="K145">
        <v>12.07</v>
      </c>
      <c r="L145">
        <v>11.12</v>
      </c>
      <c r="M145">
        <f t="shared" si="39"/>
        <v>11</v>
      </c>
      <c r="N145">
        <f t="shared" si="40"/>
        <v>9</v>
      </c>
      <c r="O145">
        <f t="shared" si="28"/>
        <v>1</v>
      </c>
      <c r="T145">
        <f t="shared" si="29"/>
        <v>287</v>
      </c>
      <c r="U145">
        <f t="shared" si="30"/>
        <v>288</v>
      </c>
      <c r="V145">
        <f t="shared" si="31"/>
        <v>286</v>
      </c>
      <c r="W145">
        <f t="shared" si="32"/>
        <v>288</v>
      </c>
      <c r="X145">
        <f t="shared" si="33"/>
        <v>289</v>
      </c>
      <c r="Y145">
        <f t="shared" si="34"/>
        <v>287</v>
      </c>
      <c r="Z145">
        <f t="shared" si="35"/>
        <v>293</v>
      </c>
      <c r="AA145">
        <f t="shared" si="36"/>
        <v>287</v>
      </c>
      <c r="AB145">
        <f t="shared" si="37"/>
        <v>285</v>
      </c>
      <c r="AC145">
        <f t="shared" si="38"/>
        <v>284</v>
      </c>
    </row>
    <row r="146" spans="1:29" x14ac:dyDescent="0.25">
      <c r="A146" s="1">
        <v>42619</v>
      </c>
      <c r="B146" s="3" t="s">
        <v>110</v>
      </c>
      <c r="C146">
        <v>10.24</v>
      </c>
      <c r="D146">
        <v>18.010000000000002</v>
      </c>
      <c r="E146">
        <v>15.2</v>
      </c>
      <c r="F146">
        <v>14.43</v>
      </c>
      <c r="G146">
        <v>10.85</v>
      </c>
      <c r="H146">
        <v>16.73</v>
      </c>
      <c r="I146">
        <v>19.93</v>
      </c>
      <c r="J146">
        <v>17.36</v>
      </c>
      <c r="K146">
        <v>16.77</v>
      </c>
      <c r="L146">
        <v>17.64</v>
      </c>
      <c r="M146">
        <f t="shared" si="39"/>
        <v>8</v>
      </c>
      <c r="N146">
        <f t="shared" si="40"/>
        <v>2</v>
      </c>
      <c r="O146">
        <f t="shared" si="28"/>
        <v>1</v>
      </c>
      <c r="T146">
        <f t="shared" si="29"/>
        <v>283</v>
      </c>
      <c r="U146">
        <f t="shared" si="30"/>
        <v>291</v>
      </c>
      <c r="V146">
        <f t="shared" si="31"/>
        <v>288</v>
      </c>
      <c r="W146">
        <f t="shared" si="32"/>
        <v>287</v>
      </c>
      <c r="X146">
        <f t="shared" si="33"/>
        <v>284</v>
      </c>
      <c r="Y146">
        <f t="shared" si="34"/>
        <v>289</v>
      </c>
      <c r="Z146">
        <f t="shared" si="35"/>
        <v>293</v>
      </c>
      <c r="AA146">
        <f t="shared" si="36"/>
        <v>290</v>
      </c>
      <c r="AB146">
        <f t="shared" si="37"/>
        <v>289</v>
      </c>
      <c r="AC146">
        <f t="shared" si="38"/>
        <v>290</v>
      </c>
    </row>
    <row r="147" spans="1:29" x14ac:dyDescent="0.25">
      <c r="A147" s="1">
        <v>42619</v>
      </c>
      <c r="B147" s="3" t="s">
        <v>95</v>
      </c>
      <c r="C147">
        <v>17.559999999999999</v>
      </c>
      <c r="D147">
        <v>14.82</v>
      </c>
      <c r="E147">
        <v>12.26</v>
      </c>
      <c r="F147">
        <v>17.920000000000002</v>
      </c>
      <c r="G147">
        <v>14.86</v>
      </c>
      <c r="H147">
        <v>11.11</v>
      </c>
      <c r="I147">
        <v>16.11</v>
      </c>
      <c r="J147">
        <v>18.66</v>
      </c>
      <c r="K147">
        <v>14.11</v>
      </c>
      <c r="L147">
        <v>19.510000000000002</v>
      </c>
      <c r="M147">
        <f t="shared" si="39"/>
        <v>10</v>
      </c>
      <c r="N147">
        <f t="shared" si="40"/>
        <v>8</v>
      </c>
      <c r="O147">
        <f t="shared" si="28"/>
        <v>1</v>
      </c>
      <c r="T147">
        <f t="shared" si="29"/>
        <v>290</v>
      </c>
      <c r="U147">
        <f t="shared" si="30"/>
        <v>287</v>
      </c>
      <c r="V147">
        <f t="shared" si="31"/>
        <v>285</v>
      </c>
      <c r="W147">
        <f t="shared" si="32"/>
        <v>291</v>
      </c>
      <c r="X147">
        <f t="shared" si="33"/>
        <v>288</v>
      </c>
      <c r="Y147">
        <f t="shared" si="34"/>
        <v>284</v>
      </c>
      <c r="Z147">
        <f t="shared" si="35"/>
        <v>289</v>
      </c>
      <c r="AA147">
        <f t="shared" si="36"/>
        <v>291</v>
      </c>
      <c r="AB147">
        <f t="shared" si="37"/>
        <v>287</v>
      </c>
      <c r="AC147">
        <f t="shared" si="38"/>
        <v>292</v>
      </c>
    </row>
    <row r="148" spans="1:29" x14ac:dyDescent="0.25">
      <c r="A148" s="1">
        <v>42626</v>
      </c>
      <c r="B148" s="3" t="s">
        <v>100</v>
      </c>
      <c r="C148">
        <v>13.59</v>
      </c>
      <c r="D148">
        <v>11.82</v>
      </c>
      <c r="E148">
        <v>11.56</v>
      </c>
      <c r="F148">
        <v>19.809999999999999</v>
      </c>
      <c r="G148">
        <v>16.45</v>
      </c>
      <c r="H148">
        <v>13.39</v>
      </c>
      <c r="I148">
        <v>17.64</v>
      </c>
      <c r="J148">
        <v>13.05</v>
      </c>
      <c r="K148">
        <v>13.95</v>
      </c>
      <c r="L148">
        <v>16.04</v>
      </c>
      <c r="M148">
        <f t="shared" si="39"/>
        <v>10</v>
      </c>
      <c r="N148">
        <f t="shared" si="40"/>
        <v>9</v>
      </c>
      <c r="O148">
        <f t="shared" si="28"/>
        <v>1</v>
      </c>
      <c r="T148">
        <f t="shared" si="29"/>
        <v>286</v>
      </c>
      <c r="U148">
        <f t="shared" si="30"/>
        <v>284</v>
      </c>
      <c r="V148">
        <f t="shared" si="31"/>
        <v>284</v>
      </c>
      <c r="W148">
        <f t="shared" si="32"/>
        <v>292</v>
      </c>
      <c r="X148">
        <f t="shared" si="33"/>
        <v>289</v>
      </c>
      <c r="Y148">
        <f t="shared" si="34"/>
        <v>286</v>
      </c>
      <c r="Z148">
        <f t="shared" si="35"/>
        <v>290</v>
      </c>
      <c r="AA148">
        <f t="shared" si="36"/>
        <v>286</v>
      </c>
      <c r="AB148">
        <f t="shared" si="37"/>
        <v>287</v>
      </c>
      <c r="AC148">
        <f t="shared" si="38"/>
        <v>289</v>
      </c>
    </row>
    <row r="149" spans="1:29" x14ac:dyDescent="0.25">
      <c r="A149" s="1">
        <v>42627</v>
      </c>
      <c r="B149" s="3" t="s">
        <v>66</v>
      </c>
      <c r="C149">
        <v>12.35</v>
      </c>
      <c r="D149">
        <v>18.39</v>
      </c>
      <c r="E149">
        <v>19.010000000000002</v>
      </c>
      <c r="F149">
        <v>18.13</v>
      </c>
      <c r="G149">
        <v>18.46</v>
      </c>
      <c r="H149">
        <v>19.600000000000001</v>
      </c>
      <c r="I149">
        <v>12.16</v>
      </c>
      <c r="J149">
        <v>19.899999999999999</v>
      </c>
      <c r="K149">
        <v>10.16</v>
      </c>
      <c r="L149">
        <v>19.96</v>
      </c>
      <c r="M149">
        <f t="shared" si="39"/>
        <v>4</v>
      </c>
      <c r="N149">
        <f t="shared" si="40"/>
        <v>1</v>
      </c>
      <c r="O149">
        <f t="shared" si="28"/>
        <v>0</v>
      </c>
      <c r="T149">
        <f t="shared" si="29"/>
        <v>285</v>
      </c>
      <c r="U149">
        <f t="shared" si="30"/>
        <v>291</v>
      </c>
      <c r="V149">
        <f t="shared" si="31"/>
        <v>292</v>
      </c>
      <c r="W149">
        <f t="shared" si="32"/>
        <v>291</v>
      </c>
      <c r="X149">
        <f t="shared" si="33"/>
        <v>291</v>
      </c>
      <c r="Y149">
        <f t="shared" si="34"/>
        <v>292</v>
      </c>
      <c r="Z149">
        <f t="shared" si="35"/>
        <v>285</v>
      </c>
      <c r="AA149">
        <f t="shared" si="36"/>
        <v>293</v>
      </c>
      <c r="AB149">
        <f t="shared" si="37"/>
        <v>283</v>
      </c>
      <c r="AC149">
        <f t="shared" si="38"/>
        <v>293</v>
      </c>
    </row>
    <row r="150" spans="1:29" x14ac:dyDescent="0.25">
      <c r="A150" s="1">
        <v>42628</v>
      </c>
      <c r="B150" s="3" t="s">
        <v>23</v>
      </c>
      <c r="C150">
        <v>14.18</v>
      </c>
      <c r="D150">
        <v>18.43</v>
      </c>
      <c r="E150">
        <v>14.71</v>
      </c>
      <c r="F150">
        <v>13.45</v>
      </c>
      <c r="G150">
        <v>11.14</v>
      </c>
      <c r="H150">
        <v>17.7</v>
      </c>
      <c r="I150">
        <v>16.39</v>
      </c>
      <c r="J150">
        <v>13.4</v>
      </c>
      <c r="K150">
        <v>15.05</v>
      </c>
      <c r="L150">
        <v>10.44</v>
      </c>
      <c r="M150">
        <f t="shared" si="39"/>
        <v>6</v>
      </c>
      <c r="N150">
        <f t="shared" si="40"/>
        <v>7</v>
      </c>
      <c r="O150">
        <f t="shared" si="28"/>
        <v>1</v>
      </c>
      <c r="T150">
        <f t="shared" si="29"/>
        <v>287</v>
      </c>
      <c r="U150">
        <f t="shared" si="30"/>
        <v>291</v>
      </c>
      <c r="V150">
        <f t="shared" si="31"/>
        <v>287</v>
      </c>
      <c r="W150">
        <f t="shared" si="32"/>
        <v>286</v>
      </c>
      <c r="X150">
        <f t="shared" si="33"/>
        <v>284</v>
      </c>
      <c r="Y150">
        <f t="shared" si="34"/>
        <v>290</v>
      </c>
      <c r="Z150">
        <f t="shared" si="35"/>
        <v>289</v>
      </c>
      <c r="AA150">
        <f t="shared" si="36"/>
        <v>286</v>
      </c>
      <c r="AB150">
        <f t="shared" si="37"/>
        <v>288</v>
      </c>
      <c r="AC150">
        <f t="shared" si="38"/>
        <v>283</v>
      </c>
    </row>
    <row r="151" spans="1:29" x14ac:dyDescent="0.25">
      <c r="A151" s="1">
        <v>42631</v>
      </c>
      <c r="B151" s="3" t="s">
        <v>45</v>
      </c>
      <c r="C151">
        <v>14.63</v>
      </c>
      <c r="D151">
        <v>10.26</v>
      </c>
      <c r="E151">
        <v>19.79</v>
      </c>
      <c r="F151">
        <v>10.91</v>
      </c>
      <c r="G151">
        <v>12.37</v>
      </c>
      <c r="H151">
        <v>11.52</v>
      </c>
      <c r="I151">
        <v>16.690000000000001</v>
      </c>
      <c r="J151">
        <v>15.2</v>
      </c>
      <c r="K151">
        <v>16.13</v>
      </c>
      <c r="L151">
        <v>17.690000000000001</v>
      </c>
      <c r="M151">
        <f t="shared" si="39"/>
        <v>7</v>
      </c>
      <c r="N151">
        <f t="shared" si="40"/>
        <v>9</v>
      </c>
      <c r="O151">
        <f t="shared" si="28"/>
        <v>1</v>
      </c>
      <c r="T151">
        <f t="shared" si="29"/>
        <v>287</v>
      </c>
      <c r="U151">
        <f t="shared" si="30"/>
        <v>283</v>
      </c>
      <c r="V151">
        <f t="shared" si="31"/>
        <v>292</v>
      </c>
      <c r="W151">
        <f t="shared" si="32"/>
        <v>284</v>
      </c>
      <c r="X151">
        <f t="shared" si="33"/>
        <v>285</v>
      </c>
      <c r="Y151">
        <f t="shared" si="34"/>
        <v>284</v>
      </c>
      <c r="Z151">
        <f t="shared" si="35"/>
        <v>289</v>
      </c>
      <c r="AA151">
        <f t="shared" si="36"/>
        <v>288</v>
      </c>
      <c r="AB151">
        <f t="shared" si="37"/>
        <v>289</v>
      </c>
      <c r="AC151">
        <f t="shared" si="38"/>
        <v>290</v>
      </c>
    </row>
    <row r="152" spans="1:29" x14ac:dyDescent="0.25">
      <c r="A152" s="1">
        <v>42634</v>
      </c>
      <c r="B152" s="3" t="s">
        <v>61</v>
      </c>
      <c r="C152">
        <v>19.21</v>
      </c>
      <c r="D152">
        <v>19.71</v>
      </c>
      <c r="E152">
        <v>17.29</v>
      </c>
      <c r="F152">
        <v>12.07</v>
      </c>
      <c r="G152">
        <v>18.739999999999998</v>
      </c>
      <c r="H152">
        <v>18.8</v>
      </c>
      <c r="I152">
        <v>17.55</v>
      </c>
      <c r="J152">
        <v>13.23</v>
      </c>
      <c r="K152">
        <v>16.34</v>
      </c>
      <c r="L152">
        <v>16.95</v>
      </c>
      <c r="M152">
        <f t="shared" si="39"/>
        <v>3</v>
      </c>
      <c r="N152">
        <f t="shared" si="40"/>
        <v>6</v>
      </c>
      <c r="O152">
        <f t="shared" si="28"/>
        <v>0</v>
      </c>
      <c r="T152">
        <f t="shared" si="29"/>
        <v>292</v>
      </c>
      <c r="U152">
        <f t="shared" si="30"/>
        <v>292</v>
      </c>
      <c r="V152">
        <f t="shared" si="31"/>
        <v>290</v>
      </c>
      <c r="W152">
        <f t="shared" si="32"/>
        <v>285</v>
      </c>
      <c r="X152">
        <f t="shared" si="33"/>
        <v>291</v>
      </c>
      <c r="Y152">
        <f t="shared" si="34"/>
        <v>291</v>
      </c>
      <c r="Z152">
        <f t="shared" si="35"/>
        <v>290</v>
      </c>
      <c r="AA152">
        <f t="shared" si="36"/>
        <v>286</v>
      </c>
      <c r="AB152">
        <f t="shared" si="37"/>
        <v>289</v>
      </c>
      <c r="AC152">
        <f t="shared" si="38"/>
        <v>290</v>
      </c>
    </row>
    <row r="153" spans="1:29" x14ac:dyDescent="0.25">
      <c r="A153" s="1">
        <v>42635</v>
      </c>
      <c r="B153" s="3" t="s">
        <v>111</v>
      </c>
      <c r="C153">
        <v>15.89</v>
      </c>
      <c r="D153">
        <v>17.95</v>
      </c>
      <c r="E153">
        <v>12.8</v>
      </c>
      <c r="F153">
        <v>15</v>
      </c>
      <c r="G153">
        <v>12.22</v>
      </c>
      <c r="H153">
        <v>18.25</v>
      </c>
      <c r="I153">
        <v>10.6</v>
      </c>
      <c r="J153">
        <v>19.399999999999999</v>
      </c>
      <c r="K153">
        <v>12.84</v>
      </c>
      <c r="L153">
        <v>16.170000000000002</v>
      </c>
      <c r="M153">
        <f t="shared" si="39"/>
        <v>8</v>
      </c>
      <c r="N153">
        <f t="shared" si="40"/>
        <v>6</v>
      </c>
      <c r="O153">
        <f t="shared" si="28"/>
        <v>1</v>
      </c>
      <c r="T153">
        <f t="shared" si="29"/>
        <v>289</v>
      </c>
      <c r="U153">
        <f t="shared" si="30"/>
        <v>291</v>
      </c>
      <c r="V153">
        <f t="shared" si="31"/>
        <v>285</v>
      </c>
      <c r="W153">
        <f t="shared" si="32"/>
        <v>288</v>
      </c>
      <c r="X153">
        <f t="shared" si="33"/>
        <v>285</v>
      </c>
      <c r="Y153">
        <f t="shared" si="34"/>
        <v>291</v>
      </c>
      <c r="Z153">
        <f t="shared" si="35"/>
        <v>283</v>
      </c>
      <c r="AA153">
        <f t="shared" si="36"/>
        <v>292</v>
      </c>
      <c r="AB153">
        <f t="shared" si="37"/>
        <v>285</v>
      </c>
      <c r="AC153">
        <f t="shared" si="38"/>
        <v>289</v>
      </c>
    </row>
    <row r="154" spans="1:29" x14ac:dyDescent="0.25">
      <c r="A154" s="1">
        <v>42635</v>
      </c>
      <c r="B154" s="3" t="s">
        <v>60</v>
      </c>
      <c r="C154">
        <v>18.32</v>
      </c>
      <c r="D154">
        <v>19.73</v>
      </c>
      <c r="E154">
        <v>15.21</v>
      </c>
      <c r="F154">
        <v>17.899999999999999</v>
      </c>
      <c r="G154">
        <v>18.29</v>
      </c>
      <c r="H154">
        <v>14.78</v>
      </c>
      <c r="I154">
        <v>16.59</v>
      </c>
      <c r="J154">
        <v>18.350000000000001</v>
      </c>
      <c r="K154">
        <v>12.69</v>
      </c>
      <c r="L154">
        <v>18.489999999999998</v>
      </c>
      <c r="M154">
        <f t="shared" si="39"/>
        <v>10</v>
      </c>
      <c r="N154">
        <f t="shared" si="40"/>
        <v>6</v>
      </c>
      <c r="O154">
        <f t="shared" si="28"/>
        <v>1</v>
      </c>
      <c r="T154">
        <f t="shared" si="29"/>
        <v>291</v>
      </c>
      <c r="U154">
        <f t="shared" si="30"/>
        <v>292</v>
      </c>
      <c r="V154">
        <f t="shared" si="31"/>
        <v>288</v>
      </c>
      <c r="W154">
        <f t="shared" si="32"/>
        <v>291</v>
      </c>
      <c r="X154">
        <f t="shared" si="33"/>
        <v>291</v>
      </c>
      <c r="Y154">
        <f t="shared" si="34"/>
        <v>287</v>
      </c>
      <c r="Z154">
        <f t="shared" si="35"/>
        <v>289</v>
      </c>
      <c r="AA154">
        <f t="shared" si="36"/>
        <v>291</v>
      </c>
      <c r="AB154">
        <f t="shared" si="37"/>
        <v>285</v>
      </c>
      <c r="AC154">
        <f t="shared" si="38"/>
        <v>291</v>
      </c>
    </row>
    <row r="155" spans="1:29" x14ac:dyDescent="0.25">
      <c r="A155" s="1">
        <v>42636</v>
      </c>
      <c r="B155" s="3" t="s">
        <v>112</v>
      </c>
      <c r="C155">
        <v>13.6</v>
      </c>
      <c r="D155">
        <v>12.67</v>
      </c>
      <c r="E155">
        <v>15.96</v>
      </c>
      <c r="F155">
        <v>19.79</v>
      </c>
      <c r="G155">
        <v>15</v>
      </c>
      <c r="H155">
        <v>17.829999999999998</v>
      </c>
      <c r="I155">
        <v>11.56</v>
      </c>
      <c r="J155">
        <v>19.489999999999998</v>
      </c>
      <c r="K155">
        <v>13.76</v>
      </c>
      <c r="L155">
        <v>15.46</v>
      </c>
      <c r="M155">
        <f t="shared" si="39"/>
        <v>10</v>
      </c>
      <c r="N155">
        <f t="shared" si="40"/>
        <v>10</v>
      </c>
      <c r="O155">
        <f t="shared" si="28"/>
        <v>1</v>
      </c>
      <c r="T155">
        <f t="shared" si="29"/>
        <v>286</v>
      </c>
      <c r="U155">
        <f t="shared" si="30"/>
        <v>285</v>
      </c>
      <c r="V155">
        <f t="shared" si="31"/>
        <v>289</v>
      </c>
      <c r="W155">
        <f t="shared" si="32"/>
        <v>292</v>
      </c>
      <c r="X155">
        <f t="shared" si="33"/>
        <v>288</v>
      </c>
      <c r="Y155">
        <f t="shared" si="34"/>
        <v>290</v>
      </c>
      <c r="Z155">
        <f t="shared" si="35"/>
        <v>284</v>
      </c>
      <c r="AA155">
        <f t="shared" si="36"/>
        <v>292</v>
      </c>
      <c r="AB155">
        <f t="shared" si="37"/>
        <v>286</v>
      </c>
      <c r="AC155">
        <f t="shared" si="38"/>
        <v>288</v>
      </c>
    </row>
    <row r="156" spans="1:29" x14ac:dyDescent="0.25">
      <c r="A156" s="1">
        <v>42639</v>
      </c>
      <c r="B156" s="3" t="s">
        <v>18</v>
      </c>
      <c r="C156">
        <v>10.199999999999999</v>
      </c>
      <c r="D156">
        <v>14.87</v>
      </c>
      <c r="E156">
        <v>17.510000000000002</v>
      </c>
      <c r="F156">
        <v>17.190000000000001</v>
      </c>
      <c r="G156">
        <v>12.5</v>
      </c>
      <c r="H156">
        <v>15.71</v>
      </c>
      <c r="I156">
        <v>12.15</v>
      </c>
      <c r="J156">
        <v>13.01</v>
      </c>
      <c r="K156">
        <v>17.21</v>
      </c>
      <c r="L156">
        <v>15.46</v>
      </c>
      <c r="M156">
        <f t="shared" si="39"/>
        <v>1</v>
      </c>
      <c r="N156">
        <f t="shared" si="40"/>
        <v>6</v>
      </c>
      <c r="O156">
        <f t="shared" si="28"/>
        <v>0</v>
      </c>
      <c r="T156">
        <f t="shared" si="29"/>
        <v>283</v>
      </c>
      <c r="U156">
        <f t="shared" si="30"/>
        <v>288</v>
      </c>
      <c r="V156">
        <f t="shared" si="31"/>
        <v>290</v>
      </c>
      <c r="W156">
        <f t="shared" si="32"/>
        <v>290</v>
      </c>
      <c r="X156">
        <f t="shared" si="33"/>
        <v>285</v>
      </c>
      <c r="Y156">
        <f t="shared" si="34"/>
        <v>288</v>
      </c>
      <c r="Z156">
        <f t="shared" si="35"/>
        <v>285</v>
      </c>
      <c r="AA156">
        <f t="shared" si="36"/>
        <v>286</v>
      </c>
      <c r="AB156">
        <f t="shared" si="37"/>
        <v>290</v>
      </c>
      <c r="AC156">
        <f t="shared" si="38"/>
        <v>288</v>
      </c>
    </row>
    <row r="157" spans="1:29" x14ac:dyDescent="0.25">
      <c r="A157" s="1">
        <v>42641</v>
      </c>
      <c r="B157" s="3" t="s">
        <v>76</v>
      </c>
      <c r="C157">
        <v>18.23</v>
      </c>
      <c r="D157">
        <v>10.62</v>
      </c>
      <c r="E157">
        <v>14.89</v>
      </c>
      <c r="F157">
        <v>13.97</v>
      </c>
      <c r="G157">
        <v>14.88</v>
      </c>
      <c r="H157">
        <v>18.62</v>
      </c>
      <c r="I157">
        <v>12.9</v>
      </c>
      <c r="J157">
        <v>17.5</v>
      </c>
      <c r="K157">
        <v>12.26</v>
      </c>
      <c r="L157">
        <v>15.26</v>
      </c>
      <c r="M157">
        <f t="shared" si="39"/>
        <v>9</v>
      </c>
      <c r="N157">
        <f t="shared" si="40"/>
        <v>3</v>
      </c>
      <c r="O157">
        <f t="shared" si="28"/>
        <v>1</v>
      </c>
      <c r="T157">
        <f t="shared" si="29"/>
        <v>291</v>
      </c>
      <c r="U157">
        <f t="shared" si="30"/>
        <v>283</v>
      </c>
      <c r="V157">
        <f t="shared" si="31"/>
        <v>288</v>
      </c>
      <c r="W157">
        <f t="shared" si="32"/>
        <v>287</v>
      </c>
      <c r="X157">
        <f t="shared" si="33"/>
        <v>288</v>
      </c>
      <c r="Y157">
        <f t="shared" si="34"/>
        <v>291</v>
      </c>
      <c r="Z157">
        <f t="shared" si="35"/>
        <v>286</v>
      </c>
      <c r="AA157">
        <f t="shared" si="36"/>
        <v>290</v>
      </c>
      <c r="AB157">
        <f t="shared" si="37"/>
        <v>285</v>
      </c>
      <c r="AC157">
        <f t="shared" si="38"/>
        <v>288</v>
      </c>
    </row>
    <row r="158" spans="1:29" x14ac:dyDescent="0.25">
      <c r="A158" s="1">
        <v>42645</v>
      </c>
      <c r="B158" s="3" t="s">
        <v>42</v>
      </c>
      <c r="C158">
        <v>10.99</v>
      </c>
      <c r="D158">
        <v>19.11</v>
      </c>
      <c r="E158">
        <v>18.8</v>
      </c>
      <c r="F158">
        <v>12.14</v>
      </c>
      <c r="G158">
        <v>11.19</v>
      </c>
      <c r="H158">
        <v>11.97</v>
      </c>
      <c r="I158">
        <v>19.8</v>
      </c>
      <c r="J158">
        <v>19.72</v>
      </c>
      <c r="K158">
        <v>15.04</v>
      </c>
      <c r="L158">
        <v>12.42</v>
      </c>
      <c r="M158">
        <f t="shared" si="39"/>
        <v>8</v>
      </c>
      <c r="N158">
        <f t="shared" si="40"/>
        <v>8</v>
      </c>
      <c r="O158">
        <f t="shared" si="28"/>
        <v>1</v>
      </c>
      <c r="T158">
        <f t="shared" si="29"/>
        <v>284</v>
      </c>
      <c r="U158">
        <f t="shared" si="30"/>
        <v>292</v>
      </c>
      <c r="V158">
        <f t="shared" si="31"/>
        <v>291</v>
      </c>
      <c r="W158">
        <f t="shared" si="32"/>
        <v>285</v>
      </c>
      <c r="X158">
        <f t="shared" si="33"/>
        <v>284</v>
      </c>
      <c r="Y158">
        <f t="shared" si="34"/>
        <v>285</v>
      </c>
      <c r="Z158">
        <f t="shared" si="35"/>
        <v>292</v>
      </c>
      <c r="AA158">
        <f t="shared" si="36"/>
        <v>292</v>
      </c>
      <c r="AB158">
        <f t="shared" si="37"/>
        <v>288</v>
      </c>
      <c r="AC158">
        <f t="shared" si="38"/>
        <v>285</v>
      </c>
    </row>
    <row r="159" spans="1:29" x14ac:dyDescent="0.25">
      <c r="A159" s="1">
        <v>42647</v>
      </c>
      <c r="B159" s="3" t="s">
        <v>56</v>
      </c>
      <c r="C159">
        <v>16.5</v>
      </c>
      <c r="D159">
        <v>18.18</v>
      </c>
      <c r="E159">
        <v>15.63</v>
      </c>
      <c r="F159">
        <v>11.46</v>
      </c>
      <c r="G159">
        <v>17.399999999999999</v>
      </c>
      <c r="H159">
        <v>16.75</v>
      </c>
      <c r="I159">
        <v>11.85</v>
      </c>
      <c r="J159">
        <v>13.64</v>
      </c>
      <c r="K159">
        <v>10.43</v>
      </c>
      <c r="L159">
        <v>19.149999999999999</v>
      </c>
      <c r="M159">
        <f t="shared" si="39"/>
        <v>2</v>
      </c>
      <c r="N159">
        <f t="shared" si="40"/>
        <v>2</v>
      </c>
      <c r="O159">
        <f t="shared" si="28"/>
        <v>0</v>
      </c>
      <c r="T159">
        <f t="shared" si="29"/>
        <v>289</v>
      </c>
      <c r="U159">
        <f t="shared" si="30"/>
        <v>291</v>
      </c>
      <c r="V159">
        <f t="shared" si="31"/>
        <v>288</v>
      </c>
      <c r="W159">
        <f t="shared" si="32"/>
        <v>284</v>
      </c>
      <c r="X159">
        <f t="shared" si="33"/>
        <v>290</v>
      </c>
      <c r="Y159">
        <f t="shared" si="34"/>
        <v>289</v>
      </c>
      <c r="Z159">
        <f t="shared" si="35"/>
        <v>285</v>
      </c>
      <c r="AA159">
        <f t="shared" si="36"/>
        <v>286</v>
      </c>
      <c r="AB159">
        <f t="shared" si="37"/>
        <v>283</v>
      </c>
      <c r="AC159">
        <f t="shared" si="38"/>
        <v>292</v>
      </c>
    </row>
    <row r="160" spans="1:29" x14ac:dyDescent="0.25">
      <c r="A160" s="1">
        <v>42647</v>
      </c>
      <c r="B160" s="3" t="s">
        <v>69</v>
      </c>
      <c r="C160">
        <v>14.76</v>
      </c>
      <c r="D160">
        <v>10.74</v>
      </c>
      <c r="E160">
        <v>16.3</v>
      </c>
      <c r="F160">
        <v>10.39</v>
      </c>
      <c r="G160">
        <v>11.24</v>
      </c>
      <c r="H160">
        <v>18.98</v>
      </c>
      <c r="I160">
        <v>15.79</v>
      </c>
      <c r="J160">
        <v>12.57</v>
      </c>
      <c r="K160">
        <v>19.2</v>
      </c>
      <c r="L160">
        <v>10.17</v>
      </c>
      <c r="M160">
        <f t="shared" si="39"/>
        <v>10</v>
      </c>
      <c r="N160">
        <f t="shared" si="40"/>
        <v>5</v>
      </c>
      <c r="O160">
        <f t="shared" si="28"/>
        <v>1</v>
      </c>
      <c r="T160">
        <f t="shared" si="29"/>
        <v>287</v>
      </c>
      <c r="U160">
        <f t="shared" si="30"/>
        <v>283</v>
      </c>
      <c r="V160">
        <f t="shared" si="31"/>
        <v>289</v>
      </c>
      <c r="W160">
        <f t="shared" si="32"/>
        <v>283</v>
      </c>
      <c r="X160">
        <f t="shared" si="33"/>
        <v>284</v>
      </c>
      <c r="Y160">
        <f t="shared" si="34"/>
        <v>292</v>
      </c>
      <c r="Z160">
        <f t="shared" si="35"/>
        <v>288</v>
      </c>
      <c r="AA160">
        <f t="shared" si="36"/>
        <v>285</v>
      </c>
      <c r="AB160">
        <f t="shared" si="37"/>
        <v>292</v>
      </c>
      <c r="AC160">
        <f t="shared" si="38"/>
        <v>283</v>
      </c>
    </row>
    <row r="161" spans="1:29" x14ac:dyDescent="0.25">
      <c r="A161" s="1">
        <v>42650</v>
      </c>
      <c r="B161" s="3" t="s">
        <v>77</v>
      </c>
      <c r="C161">
        <v>19.149999999999999</v>
      </c>
      <c r="D161">
        <v>15.35</v>
      </c>
      <c r="E161">
        <v>10.71</v>
      </c>
      <c r="F161">
        <v>14.76</v>
      </c>
      <c r="G161">
        <v>17.57</v>
      </c>
      <c r="H161">
        <v>16.05</v>
      </c>
      <c r="I161">
        <v>19.690000000000001</v>
      </c>
      <c r="J161">
        <v>15.96</v>
      </c>
      <c r="K161">
        <v>11.27</v>
      </c>
      <c r="L161">
        <v>11.72</v>
      </c>
      <c r="M161">
        <f t="shared" si="39"/>
        <v>4</v>
      </c>
      <c r="N161">
        <f t="shared" si="40"/>
        <v>5</v>
      </c>
      <c r="O161">
        <f t="shared" si="28"/>
        <v>0</v>
      </c>
      <c r="T161">
        <f t="shared" si="29"/>
        <v>292</v>
      </c>
      <c r="U161">
        <f t="shared" si="30"/>
        <v>288</v>
      </c>
      <c r="V161">
        <f t="shared" si="31"/>
        <v>283</v>
      </c>
      <c r="W161">
        <f t="shared" si="32"/>
        <v>287</v>
      </c>
      <c r="X161">
        <f t="shared" si="33"/>
        <v>290</v>
      </c>
      <c r="Y161">
        <f t="shared" si="34"/>
        <v>289</v>
      </c>
      <c r="Z161">
        <f t="shared" si="35"/>
        <v>292</v>
      </c>
      <c r="AA161">
        <f t="shared" si="36"/>
        <v>289</v>
      </c>
      <c r="AB161">
        <f t="shared" si="37"/>
        <v>284</v>
      </c>
      <c r="AC161">
        <f t="shared" si="38"/>
        <v>284</v>
      </c>
    </row>
    <row r="162" spans="1:29" x14ac:dyDescent="0.25">
      <c r="A162" s="1">
        <v>42653</v>
      </c>
      <c r="B162" s="3" t="s">
        <v>113</v>
      </c>
      <c r="C162">
        <v>14.52</v>
      </c>
      <c r="D162">
        <v>15.36</v>
      </c>
      <c r="E162">
        <v>10.01</v>
      </c>
      <c r="F162">
        <v>19.440000000000001</v>
      </c>
      <c r="G162">
        <v>11.62</v>
      </c>
      <c r="H162">
        <v>17.75</v>
      </c>
      <c r="I162">
        <v>14.63</v>
      </c>
      <c r="J162">
        <v>11.83</v>
      </c>
      <c r="K162">
        <v>15.26</v>
      </c>
      <c r="L162">
        <v>11.75</v>
      </c>
      <c r="M162">
        <f t="shared" si="39"/>
        <v>7</v>
      </c>
      <c r="N162">
        <f t="shared" si="40"/>
        <v>1</v>
      </c>
      <c r="O162">
        <f t="shared" si="28"/>
        <v>1</v>
      </c>
      <c r="T162">
        <f t="shared" si="29"/>
        <v>287</v>
      </c>
      <c r="U162">
        <f t="shared" si="30"/>
        <v>288</v>
      </c>
      <c r="V162">
        <f t="shared" si="31"/>
        <v>283</v>
      </c>
      <c r="W162">
        <f t="shared" si="32"/>
        <v>292</v>
      </c>
      <c r="X162">
        <f t="shared" si="33"/>
        <v>284</v>
      </c>
      <c r="Y162">
        <f t="shared" si="34"/>
        <v>290</v>
      </c>
      <c r="Z162">
        <f t="shared" si="35"/>
        <v>287</v>
      </c>
      <c r="AA162">
        <f t="shared" si="36"/>
        <v>284</v>
      </c>
      <c r="AB162">
        <f t="shared" si="37"/>
        <v>288</v>
      </c>
      <c r="AC162">
        <f t="shared" si="38"/>
        <v>284</v>
      </c>
    </row>
    <row r="163" spans="1:29" x14ac:dyDescent="0.25">
      <c r="A163" s="1">
        <v>42654</v>
      </c>
      <c r="B163" s="3" t="s">
        <v>114</v>
      </c>
      <c r="C163">
        <v>14.04</v>
      </c>
      <c r="D163">
        <v>12.39</v>
      </c>
      <c r="E163">
        <v>16.54</v>
      </c>
      <c r="F163">
        <v>16.02</v>
      </c>
      <c r="G163">
        <v>10.46</v>
      </c>
      <c r="H163">
        <v>10.8</v>
      </c>
      <c r="I163">
        <v>13.25</v>
      </c>
      <c r="J163">
        <v>19.96</v>
      </c>
      <c r="K163">
        <v>19.989999999999998</v>
      </c>
      <c r="L163">
        <v>15.91</v>
      </c>
      <c r="M163">
        <f t="shared" si="39"/>
        <v>1</v>
      </c>
      <c r="N163">
        <f t="shared" si="40"/>
        <v>11</v>
      </c>
      <c r="O163">
        <f t="shared" si="28"/>
        <v>0</v>
      </c>
      <c r="T163">
        <f t="shared" si="29"/>
        <v>287</v>
      </c>
      <c r="U163">
        <f t="shared" si="30"/>
        <v>285</v>
      </c>
      <c r="V163">
        <f t="shared" si="31"/>
        <v>289</v>
      </c>
      <c r="W163">
        <f t="shared" si="32"/>
        <v>289</v>
      </c>
      <c r="X163">
        <f t="shared" si="33"/>
        <v>283</v>
      </c>
      <c r="Y163">
        <f t="shared" si="34"/>
        <v>283</v>
      </c>
      <c r="Z163">
        <f t="shared" si="35"/>
        <v>286</v>
      </c>
      <c r="AA163">
        <f t="shared" si="36"/>
        <v>293</v>
      </c>
      <c r="AB163">
        <f t="shared" si="37"/>
        <v>293</v>
      </c>
      <c r="AC163">
        <f t="shared" si="38"/>
        <v>289</v>
      </c>
    </row>
    <row r="164" spans="1:29" x14ac:dyDescent="0.25">
      <c r="A164" s="1">
        <v>42654</v>
      </c>
      <c r="B164" s="3" t="s">
        <v>56</v>
      </c>
      <c r="C164">
        <v>15.75</v>
      </c>
      <c r="D164">
        <v>18.39</v>
      </c>
      <c r="E164">
        <v>13.61</v>
      </c>
      <c r="F164">
        <v>10.15</v>
      </c>
      <c r="G164">
        <v>19.989999999999998</v>
      </c>
      <c r="H164">
        <v>14.87</v>
      </c>
      <c r="I164">
        <v>14.72</v>
      </c>
      <c r="J164">
        <v>14.66</v>
      </c>
      <c r="K164">
        <v>19.100000000000001</v>
      </c>
      <c r="L164">
        <v>17.760000000000002</v>
      </c>
      <c r="M164">
        <f t="shared" si="39"/>
        <v>2</v>
      </c>
      <c r="N164">
        <f t="shared" si="40"/>
        <v>2</v>
      </c>
      <c r="O164">
        <f t="shared" si="28"/>
        <v>0</v>
      </c>
      <c r="T164">
        <f t="shared" si="29"/>
        <v>288</v>
      </c>
      <c r="U164">
        <f t="shared" si="30"/>
        <v>291</v>
      </c>
      <c r="V164">
        <f t="shared" si="31"/>
        <v>286</v>
      </c>
      <c r="W164">
        <f t="shared" si="32"/>
        <v>283</v>
      </c>
      <c r="X164">
        <f t="shared" si="33"/>
        <v>293</v>
      </c>
      <c r="Y164">
        <f t="shared" si="34"/>
        <v>288</v>
      </c>
      <c r="Z164">
        <f t="shared" si="35"/>
        <v>287</v>
      </c>
      <c r="AA164">
        <f t="shared" si="36"/>
        <v>287</v>
      </c>
      <c r="AB164">
        <f t="shared" si="37"/>
        <v>292</v>
      </c>
      <c r="AC164">
        <f t="shared" si="38"/>
        <v>290</v>
      </c>
    </row>
    <row r="165" spans="1:29" x14ac:dyDescent="0.25">
      <c r="A165" s="1">
        <v>42654</v>
      </c>
      <c r="B165" s="3" t="s">
        <v>74</v>
      </c>
      <c r="C165">
        <v>14.16</v>
      </c>
      <c r="D165">
        <v>19.989999999999998</v>
      </c>
      <c r="E165">
        <v>15.52</v>
      </c>
      <c r="F165">
        <v>11.59</v>
      </c>
      <c r="G165">
        <v>13.63</v>
      </c>
      <c r="H165">
        <v>12.92</v>
      </c>
      <c r="I165">
        <v>13.18</v>
      </c>
      <c r="J165">
        <v>18.84</v>
      </c>
      <c r="K165">
        <v>10.7</v>
      </c>
      <c r="L165">
        <v>13.87</v>
      </c>
      <c r="M165">
        <f t="shared" si="39"/>
        <v>6</v>
      </c>
      <c r="N165">
        <f t="shared" si="40"/>
        <v>9</v>
      </c>
      <c r="O165">
        <f t="shared" si="28"/>
        <v>1</v>
      </c>
      <c r="T165">
        <f t="shared" si="29"/>
        <v>287</v>
      </c>
      <c r="U165">
        <f t="shared" si="30"/>
        <v>293</v>
      </c>
      <c r="V165">
        <f t="shared" si="31"/>
        <v>288</v>
      </c>
      <c r="W165">
        <f t="shared" si="32"/>
        <v>284</v>
      </c>
      <c r="X165">
        <f t="shared" si="33"/>
        <v>286</v>
      </c>
      <c r="Y165">
        <f t="shared" si="34"/>
        <v>286</v>
      </c>
      <c r="Z165">
        <f t="shared" si="35"/>
        <v>286</v>
      </c>
      <c r="AA165">
        <f t="shared" si="36"/>
        <v>291</v>
      </c>
      <c r="AB165">
        <f t="shared" si="37"/>
        <v>283</v>
      </c>
      <c r="AC165">
        <f t="shared" si="38"/>
        <v>287</v>
      </c>
    </row>
    <row r="166" spans="1:29" x14ac:dyDescent="0.25">
      <c r="A166" s="1">
        <v>42655</v>
      </c>
      <c r="B166" s="3" t="s">
        <v>66</v>
      </c>
      <c r="C166">
        <v>17.32</v>
      </c>
      <c r="D166">
        <v>10.029999999999999</v>
      </c>
      <c r="E166">
        <v>15.19</v>
      </c>
      <c r="F166">
        <v>17.38</v>
      </c>
      <c r="G166">
        <v>12.08</v>
      </c>
      <c r="H166">
        <v>19.09</v>
      </c>
      <c r="I166">
        <v>12.83</v>
      </c>
      <c r="J166">
        <v>18.420000000000002</v>
      </c>
      <c r="K166">
        <v>14.05</v>
      </c>
      <c r="L166">
        <v>13.27</v>
      </c>
      <c r="M166">
        <f t="shared" si="39"/>
        <v>4</v>
      </c>
      <c r="N166">
        <f t="shared" si="40"/>
        <v>1</v>
      </c>
      <c r="O166">
        <f t="shared" si="28"/>
        <v>0</v>
      </c>
      <c r="T166">
        <f t="shared" si="29"/>
        <v>290</v>
      </c>
      <c r="U166">
        <f t="shared" si="30"/>
        <v>283</v>
      </c>
      <c r="V166">
        <f t="shared" si="31"/>
        <v>288</v>
      </c>
      <c r="W166">
        <f t="shared" si="32"/>
        <v>290</v>
      </c>
      <c r="X166">
        <f t="shared" si="33"/>
        <v>285</v>
      </c>
      <c r="Y166">
        <f t="shared" si="34"/>
        <v>292</v>
      </c>
      <c r="Z166">
        <f t="shared" si="35"/>
        <v>285</v>
      </c>
      <c r="AA166">
        <f t="shared" si="36"/>
        <v>291</v>
      </c>
      <c r="AB166">
        <f t="shared" si="37"/>
        <v>287</v>
      </c>
      <c r="AC166">
        <f t="shared" si="38"/>
        <v>286</v>
      </c>
    </row>
    <row r="167" spans="1:29" x14ac:dyDescent="0.25">
      <c r="A167" s="1">
        <v>42657</v>
      </c>
      <c r="B167" s="3" t="s">
        <v>101</v>
      </c>
      <c r="C167">
        <v>17.7</v>
      </c>
      <c r="D167">
        <v>12.05</v>
      </c>
      <c r="E167">
        <v>19.64</v>
      </c>
      <c r="F167">
        <v>15.73</v>
      </c>
      <c r="G167">
        <v>19.87</v>
      </c>
      <c r="H167">
        <v>16.72</v>
      </c>
      <c r="I167">
        <v>11.73</v>
      </c>
      <c r="J167">
        <v>16.41</v>
      </c>
      <c r="K167">
        <v>18.29</v>
      </c>
      <c r="L167">
        <v>18.22</v>
      </c>
      <c r="M167">
        <f t="shared" si="39"/>
        <v>0</v>
      </c>
      <c r="N167">
        <f t="shared" si="40"/>
        <v>5</v>
      </c>
      <c r="O167">
        <f t="shared" si="28"/>
        <v>0</v>
      </c>
      <c r="T167">
        <f t="shared" si="29"/>
        <v>290</v>
      </c>
      <c r="U167">
        <f t="shared" si="30"/>
        <v>285</v>
      </c>
      <c r="V167">
        <f t="shared" si="31"/>
        <v>292</v>
      </c>
      <c r="W167">
        <f t="shared" si="32"/>
        <v>288</v>
      </c>
      <c r="X167">
        <f t="shared" si="33"/>
        <v>293</v>
      </c>
      <c r="Y167">
        <f t="shared" si="34"/>
        <v>289</v>
      </c>
      <c r="Z167">
        <f t="shared" si="35"/>
        <v>284</v>
      </c>
      <c r="AA167">
        <f t="shared" si="36"/>
        <v>289</v>
      </c>
      <c r="AB167">
        <f t="shared" si="37"/>
        <v>291</v>
      </c>
      <c r="AC167">
        <f t="shared" si="38"/>
        <v>291</v>
      </c>
    </row>
    <row r="168" spans="1:29" x14ac:dyDescent="0.25">
      <c r="A168" s="1">
        <v>42660</v>
      </c>
      <c r="B168" s="3" t="s">
        <v>63</v>
      </c>
      <c r="C168">
        <v>11.01</v>
      </c>
      <c r="D168">
        <v>14.84</v>
      </c>
      <c r="E168">
        <v>11.29</v>
      </c>
      <c r="F168">
        <v>17.72</v>
      </c>
      <c r="G168">
        <v>12.61</v>
      </c>
      <c r="H168">
        <v>16.55</v>
      </c>
      <c r="I168">
        <v>11.63</v>
      </c>
      <c r="J168">
        <v>12.88</v>
      </c>
      <c r="K168">
        <v>14.01</v>
      </c>
      <c r="L168">
        <v>12.67</v>
      </c>
      <c r="M168">
        <f t="shared" si="39"/>
        <v>5</v>
      </c>
      <c r="N168">
        <f t="shared" si="40"/>
        <v>6</v>
      </c>
      <c r="O168">
        <f t="shared" si="28"/>
        <v>1</v>
      </c>
      <c r="T168">
        <f t="shared" si="29"/>
        <v>284</v>
      </c>
      <c r="U168">
        <f t="shared" si="30"/>
        <v>287</v>
      </c>
      <c r="V168">
        <f t="shared" si="31"/>
        <v>284</v>
      </c>
      <c r="W168">
        <f t="shared" si="32"/>
        <v>290</v>
      </c>
      <c r="X168">
        <f t="shared" si="33"/>
        <v>285</v>
      </c>
      <c r="Y168">
        <f t="shared" si="34"/>
        <v>289</v>
      </c>
      <c r="Z168">
        <f t="shared" si="35"/>
        <v>284</v>
      </c>
      <c r="AA168">
        <f t="shared" si="36"/>
        <v>286</v>
      </c>
      <c r="AB168">
        <f t="shared" si="37"/>
        <v>287</v>
      </c>
      <c r="AC168">
        <f t="shared" si="38"/>
        <v>285</v>
      </c>
    </row>
    <row r="169" spans="1:29" x14ac:dyDescent="0.25">
      <c r="A169" s="1">
        <v>42664</v>
      </c>
      <c r="B169" s="3" t="s">
        <v>36</v>
      </c>
      <c r="C169">
        <v>11.11</v>
      </c>
      <c r="D169">
        <v>16.350000000000001</v>
      </c>
      <c r="E169">
        <v>13.97</v>
      </c>
      <c r="F169">
        <v>11.7</v>
      </c>
      <c r="G169">
        <v>18.649999999999999</v>
      </c>
      <c r="H169">
        <v>14.28</v>
      </c>
      <c r="I169">
        <v>17.690000000000001</v>
      </c>
      <c r="J169">
        <v>13.25</v>
      </c>
      <c r="K169">
        <v>10.69</v>
      </c>
      <c r="L169">
        <v>17.690000000000001</v>
      </c>
      <c r="M169">
        <f t="shared" si="39"/>
        <v>5</v>
      </c>
      <c r="N169">
        <f t="shared" si="40"/>
        <v>8</v>
      </c>
      <c r="O169">
        <f t="shared" si="28"/>
        <v>1</v>
      </c>
      <c r="T169">
        <f t="shared" si="29"/>
        <v>284</v>
      </c>
      <c r="U169">
        <f t="shared" si="30"/>
        <v>289</v>
      </c>
      <c r="V169">
        <f t="shared" si="31"/>
        <v>287</v>
      </c>
      <c r="W169">
        <f t="shared" si="32"/>
        <v>284</v>
      </c>
      <c r="X169">
        <f t="shared" si="33"/>
        <v>291</v>
      </c>
      <c r="Y169">
        <f t="shared" si="34"/>
        <v>287</v>
      </c>
      <c r="Z169">
        <f t="shared" si="35"/>
        <v>290</v>
      </c>
      <c r="AA169">
        <f t="shared" si="36"/>
        <v>286</v>
      </c>
      <c r="AB169">
        <f t="shared" si="37"/>
        <v>283</v>
      </c>
      <c r="AC169">
        <f t="shared" si="38"/>
        <v>290</v>
      </c>
    </row>
    <row r="170" spans="1:29" x14ac:dyDescent="0.25">
      <c r="A170" s="1">
        <v>42666</v>
      </c>
      <c r="B170" s="3" t="s">
        <v>77</v>
      </c>
      <c r="C170">
        <v>13.09</v>
      </c>
      <c r="D170">
        <v>15.83</v>
      </c>
      <c r="E170">
        <v>18.55</v>
      </c>
      <c r="F170">
        <v>17.37</v>
      </c>
      <c r="G170">
        <v>18.489999999999998</v>
      </c>
      <c r="H170">
        <v>14.59</v>
      </c>
      <c r="I170">
        <v>19.329999999999998</v>
      </c>
      <c r="J170">
        <v>13.54</v>
      </c>
      <c r="K170">
        <v>11.35</v>
      </c>
      <c r="L170">
        <v>18.43</v>
      </c>
      <c r="M170">
        <f t="shared" si="39"/>
        <v>4</v>
      </c>
      <c r="N170">
        <f t="shared" si="40"/>
        <v>5</v>
      </c>
      <c r="O170">
        <f t="shared" si="28"/>
        <v>0</v>
      </c>
      <c r="T170">
        <f t="shared" si="29"/>
        <v>286</v>
      </c>
      <c r="U170">
        <f t="shared" si="30"/>
        <v>288</v>
      </c>
      <c r="V170">
        <f t="shared" si="31"/>
        <v>291</v>
      </c>
      <c r="W170">
        <f t="shared" si="32"/>
        <v>290</v>
      </c>
      <c r="X170">
        <f t="shared" si="33"/>
        <v>291</v>
      </c>
      <c r="Y170">
        <f t="shared" si="34"/>
        <v>287</v>
      </c>
      <c r="Z170">
        <f t="shared" si="35"/>
        <v>292</v>
      </c>
      <c r="AA170">
        <f t="shared" si="36"/>
        <v>286</v>
      </c>
      <c r="AB170">
        <f t="shared" si="37"/>
        <v>284</v>
      </c>
      <c r="AC170">
        <f t="shared" si="38"/>
        <v>291</v>
      </c>
    </row>
    <row r="171" spans="1:29" x14ac:dyDescent="0.25">
      <c r="A171" s="1">
        <v>42666</v>
      </c>
      <c r="B171" s="3" t="s">
        <v>45</v>
      </c>
      <c r="C171">
        <v>13.13</v>
      </c>
      <c r="D171">
        <v>12.77</v>
      </c>
      <c r="E171">
        <v>19</v>
      </c>
      <c r="F171">
        <v>10.71</v>
      </c>
      <c r="G171">
        <v>17.16</v>
      </c>
      <c r="H171">
        <v>16.100000000000001</v>
      </c>
      <c r="I171">
        <v>11.78</v>
      </c>
      <c r="J171">
        <v>18.670000000000002</v>
      </c>
      <c r="K171">
        <v>14.56</v>
      </c>
      <c r="L171">
        <v>19.170000000000002</v>
      </c>
      <c r="M171">
        <f t="shared" si="39"/>
        <v>7</v>
      </c>
      <c r="N171">
        <f t="shared" si="40"/>
        <v>9</v>
      </c>
      <c r="O171">
        <f t="shared" si="28"/>
        <v>1</v>
      </c>
      <c r="T171">
        <f t="shared" si="29"/>
        <v>286</v>
      </c>
      <c r="U171">
        <f t="shared" si="30"/>
        <v>285</v>
      </c>
      <c r="V171">
        <f t="shared" si="31"/>
        <v>292</v>
      </c>
      <c r="W171">
        <f t="shared" si="32"/>
        <v>283</v>
      </c>
      <c r="X171">
        <f t="shared" si="33"/>
        <v>290</v>
      </c>
      <c r="Y171">
        <f t="shared" si="34"/>
        <v>289</v>
      </c>
      <c r="Z171">
        <f t="shared" si="35"/>
        <v>284</v>
      </c>
      <c r="AA171">
        <f t="shared" si="36"/>
        <v>291</v>
      </c>
      <c r="AB171">
        <f t="shared" si="37"/>
        <v>287</v>
      </c>
      <c r="AC171">
        <f t="shared" si="38"/>
        <v>292</v>
      </c>
    </row>
    <row r="172" spans="1:29" x14ac:dyDescent="0.25">
      <c r="A172" s="1">
        <v>42667</v>
      </c>
      <c r="B172" s="3" t="s">
        <v>115</v>
      </c>
      <c r="C172">
        <v>12.13</v>
      </c>
      <c r="D172">
        <v>13.07</v>
      </c>
      <c r="E172">
        <v>15.72</v>
      </c>
      <c r="F172">
        <v>12.27</v>
      </c>
      <c r="G172">
        <v>13.41</v>
      </c>
      <c r="H172">
        <v>13.75</v>
      </c>
      <c r="I172">
        <v>12.79</v>
      </c>
      <c r="J172">
        <v>17.98</v>
      </c>
      <c r="K172">
        <v>18.2</v>
      </c>
      <c r="L172">
        <v>13.87</v>
      </c>
      <c r="M172">
        <f t="shared" si="39"/>
        <v>5</v>
      </c>
      <c r="N172">
        <f t="shared" si="40"/>
        <v>7</v>
      </c>
      <c r="O172">
        <f t="shared" si="28"/>
        <v>1</v>
      </c>
      <c r="T172">
        <f t="shared" si="29"/>
        <v>285</v>
      </c>
      <c r="U172">
        <f t="shared" si="30"/>
        <v>286</v>
      </c>
      <c r="V172">
        <f t="shared" si="31"/>
        <v>288</v>
      </c>
      <c r="W172">
        <f t="shared" si="32"/>
        <v>285</v>
      </c>
      <c r="X172">
        <f t="shared" si="33"/>
        <v>286</v>
      </c>
      <c r="Y172">
        <f t="shared" si="34"/>
        <v>286</v>
      </c>
      <c r="Z172">
        <f t="shared" si="35"/>
        <v>285</v>
      </c>
      <c r="AA172">
        <f t="shared" si="36"/>
        <v>291</v>
      </c>
      <c r="AB172">
        <f t="shared" si="37"/>
        <v>291</v>
      </c>
      <c r="AC172">
        <f t="shared" si="38"/>
        <v>287</v>
      </c>
    </row>
    <row r="173" spans="1:29" x14ac:dyDescent="0.25">
      <c r="A173" s="1">
        <v>42668</v>
      </c>
      <c r="B173" s="3" t="s">
        <v>70</v>
      </c>
      <c r="C173">
        <v>10.53</v>
      </c>
      <c r="D173">
        <v>15.53</v>
      </c>
      <c r="E173">
        <v>17.63</v>
      </c>
      <c r="F173">
        <v>19.84</v>
      </c>
      <c r="G173">
        <v>10.76</v>
      </c>
      <c r="H173">
        <v>14.15</v>
      </c>
      <c r="I173">
        <v>13.54</v>
      </c>
      <c r="J173">
        <v>11.75</v>
      </c>
      <c r="K173">
        <v>12.65</v>
      </c>
      <c r="L173">
        <v>13.57</v>
      </c>
      <c r="M173">
        <f t="shared" si="39"/>
        <v>2</v>
      </c>
      <c r="N173">
        <f t="shared" si="40"/>
        <v>3</v>
      </c>
      <c r="O173">
        <f t="shared" si="28"/>
        <v>0</v>
      </c>
      <c r="T173">
        <f t="shared" si="29"/>
        <v>283</v>
      </c>
      <c r="U173">
        <f t="shared" si="30"/>
        <v>288</v>
      </c>
      <c r="V173">
        <f t="shared" si="31"/>
        <v>290</v>
      </c>
      <c r="W173">
        <f t="shared" si="32"/>
        <v>292</v>
      </c>
      <c r="X173">
        <f t="shared" si="33"/>
        <v>283</v>
      </c>
      <c r="Y173">
        <f t="shared" si="34"/>
        <v>287</v>
      </c>
      <c r="Z173">
        <f t="shared" si="35"/>
        <v>286</v>
      </c>
      <c r="AA173">
        <f t="shared" si="36"/>
        <v>284</v>
      </c>
      <c r="AB173">
        <f t="shared" si="37"/>
        <v>285</v>
      </c>
      <c r="AC173">
        <f t="shared" si="38"/>
        <v>286</v>
      </c>
    </row>
    <row r="174" spans="1:29" x14ac:dyDescent="0.25">
      <c r="A174" s="1">
        <v>42668</v>
      </c>
      <c r="B174" s="3" t="s">
        <v>116</v>
      </c>
      <c r="C174">
        <v>11.99</v>
      </c>
      <c r="D174">
        <v>13.44</v>
      </c>
      <c r="E174">
        <v>19.18</v>
      </c>
      <c r="F174">
        <v>11.19</v>
      </c>
      <c r="G174">
        <v>19.05</v>
      </c>
      <c r="H174">
        <v>15.07</v>
      </c>
      <c r="I174">
        <v>17.510000000000002</v>
      </c>
      <c r="J174">
        <v>18.72</v>
      </c>
      <c r="K174">
        <v>11.62</v>
      </c>
      <c r="L174">
        <v>11.08</v>
      </c>
      <c r="M174">
        <f t="shared" si="39"/>
        <v>6</v>
      </c>
      <c r="N174">
        <f t="shared" si="40"/>
        <v>1</v>
      </c>
      <c r="O174">
        <f t="shared" si="28"/>
        <v>1</v>
      </c>
      <c r="T174">
        <f t="shared" si="29"/>
        <v>285</v>
      </c>
      <c r="U174">
        <f t="shared" si="30"/>
        <v>286</v>
      </c>
      <c r="V174">
        <f t="shared" si="31"/>
        <v>292</v>
      </c>
      <c r="W174">
        <f t="shared" si="32"/>
        <v>284</v>
      </c>
      <c r="X174">
        <f t="shared" si="33"/>
        <v>292</v>
      </c>
      <c r="Y174">
        <f t="shared" si="34"/>
        <v>288</v>
      </c>
      <c r="Z174">
        <f t="shared" si="35"/>
        <v>290</v>
      </c>
      <c r="AA174">
        <f t="shared" si="36"/>
        <v>291</v>
      </c>
      <c r="AB174">
        <f t="shared" si="37"/>
        <v>284</v>
      </c>
      <c r="AC174">
        <f t="shared" si="38"/>
        <v>284</v>
      </c>
    </row>
    <row r="175" spans="1:29" x14ac:dyDescent="0.25">
      <c r="A175" s="1">
        <v>42669</v>
      </c>
      <c r="B175" s="3" t="s">
        <v>117</v>
      </c>
      <c r="C175">
        <v>11.42</v>
      </c>
      <c r="D175">
        <v>18.52</v>
      </c>
      <c r="E175">
        <v>13.52</v>
      </c>
      <c r="F175">
        <v>18.75</v>
      </c>
      <c r="G175">
        <v>11.07</v>
      </c>
      <c r="H175">
        <v>13.24</v>
      </c>
      <c r="I175">
        <v>16.14</v>
      </c>
      <c r="J175">
        <v>10.94</v>
      </c>
      <c r="K175">
        <v>13.13</v>
      </c>
      <c r="L175">
        <v>16.52</v>
      </c>
      <c r="M175">
        <f t="shared" si="39"/>
        <v>1</v>
      </c>
      <c r="N175">
        <f t="shared" si="40"/>
        <v>9</v>
      </c>
      <c r="O175">
        <f t="shared" si="28"/>
        <v>0</v>
      </c>
      <c r="T175">
        <f t="shared" si="29"/>
        <v>284</v>
      </c>
      <c r="U175">
        <f t="shared" si="30"/>
        <v>291</v>
      </c>
      <c r="V175">
        <f t="shared" si="31"/>
        <v>286</v>
      </c>
      <c r="W175">
        <f t="shared" si="32"/>
        <v>291</v>
      </c>
      <c r="X175">
        <f t="shared" si="33"/>
        <v>284</v>
      </c>
      <c r="Y175">
        <f t="shared" si="34"/>
        <v>286</v>
      </c>
      <c r="Z175">
        <f t="shared" si="35"/>
        <v>289</v>
      </c>
      <c r="AA175">
        <f t="shared" si="36"/>
        <v>284</v>
      </c>
      <c r="AB175">
        <f t="shared" si="37"/>
        <v>286</v>
      </c>
      <c r="AC175">
        <f t="shared" si="38"/>
        <v>289</v>
      </c>
    </row>
    <row r="176" spans="1:29" x14ac:dyDescent="0.25">
      <c r="A176" s="1">
        <v>42669</v>
      </c>
      <c r="B176" s="3" t="s">
        <v>118</v>
      </c>
      <c r="C176">
        <v>13.11</v>
      </c>
      <c r="D176">
        <v>11.09</v>
      </c>
      <c r="E176">
        <v>13.22</v>
      </c>
      <c r="F176">
        <v>17.07</v>
      </c>
      <c r="G176">
        <v>16.09</v>
      </c>
      <c r="H176">
        <v>18.420000000000002</v>
      </c>
      <c r="I176">
        <v>12.03</v>
      </c>
      <c r="J176">
        <v>19.899999999999999</v>
      </c>
      <c r="K176">
        <v>13.54</v>
      </c>
      <c r="L176">
        <v>18.37</v>
      </c>
      <c r="M176">
        <f t="shared" si="39"/>
        <v>9</v>
      </c>
      <c r="N176">
        <f t="shared" si="40"/>
        <v>0</v>
      </c>
      <c r="O176">
        <f t="shared" si="28"/>
        <v>1</v>
      </c>
      <c r="T176">
        <f t="shared" si="29"/>
        <v>286</v>
      </c>
      <c r="U176">
        <f t="shared" si="30"/>
        <v>284</v>
      </c>
      <c r="V176">
        <f t="shared" si="31"/>
        <v>286</v>
      </c>
      <c r="W176">
        <f t="shared" si="32"/>
        <v>290</v>
      </c>
      <c r="X176">
        <f t="shared" si="33"/>
        <v>289</v>
      </c>
      <c r="Y176">
        <f t="shared" si="34"/>
        <v>291</v>
      </c>
      <c r="Z176">
        <f t="shared" si="35"/>
        <v>285</v>
      </c>
      <c r="AA176">
        <f t="shared" si="36"/>
        <v>293</v>
      </c>
      <c r="AB176">
        <f t="shared" si="37"/>
        <v>286</v>
      </c>
      <c r="AC176">
        <f t="shared" si="38"/>
        <v>291</v>
      </c>
    </row>
    <row r="177" spans="1:29" x14ac:dyDescent="0.25">
      <c r="A177" s="1">
        <v>42675</v>
      </c>
      <c r="B177" s="3" t="s">
        <v>22</v>
      </c>
      <c r="C177">
        <v>12.14</v>
      </c>
      <c r="D177">
        <v>12.99</v>
      </c>
      <c r="E177">
        <v>16.260000000000002</v>
      </c>
      <c r="F177">
        <v>17.68</v>
      </c>
      <c r="G177">
        <v>13.47</v>
      </c>
      <c r="H177">
        <v>18.79</v>
      </c>
      <c r="I177">
        <v>13.56</v>
      </c>
      <c r="J177">
        <v>12.8</v>
      </c>
      <c r="K177">
        <v>15.11</v>
      </c>
      <c r="L177">
        <v>19.760000000000002</v>
      </c>
      <c r="M177">
        <f t="shared" si="39"/>
        <v>8</v>
      </c>
      <c r="N177">
        <f t="shared" si="40"/>
        <v>3</v>
      </c>
      <c r="O177">
        <f t="shared" si="28"/>
        <v>1</v>
      </c>
      <c r="T177">
        <f t="shared" si="29"/>
        <v>285</v>
      </c>
      <c r="U177">
        <f t="shared" si="30"/>
        <v>286</v>
      </c>
      <c r="V177">
        <f t="shared" si="31"/>
        <v>289</v>
      </c>
      <c r="W177">
        <f t="shared" si="32"/>
        <v>290</v>
      </c>
      <c r="X177">
        <f t="shared" si="33"/>
        <v>286</v>
      </c>
      <c r="Y177">
        <f t="shared" si="34"/>
        <v>291</v>
      </c>
      <c r="Z177">
        <f t="shared" si="35"/>
        <v>286</v>
      </c>
      <c r="AA177">
        <f t="shared" si="36"/>
        <v>285</v>
      </c>
      <c r="AB177">
        <f t="shared" si="37"/>
        <v>288</v>
      </c>
      <c r="AC177">
        <f t="shared" si="38"/>
        <v>292</v>
      </c>
    </row>
    <row r="178" spans="1:29" x14ac:dyDescent="0.25">
      <c r="A178" s="1">
        <v>42675</v>
      </c>
      <c r="B178" s="3" t="s">
        <v>81</v>
      </c>
      <c r="C178">
        <v>16.190000000000001</v>
      </c>
      <c r="D178">
        <v>12.36</v>
      </c>
      <c r="E178">
        <v>10</v>
      </c>
      <c r="F178">
        <v>12.27</v>
      </c>
      <c r="G178">
        <v>18.2</v>
      </c>
      <c r="H178">
        <v>13.68</v>
      </c>
      <c r="I178">
        <v>19.16</v>
      </c>
      <c r="J178">
        <v>19.39</v>
      </c>
      <c r="K178">
        <v>11.01</v>
      </c>
      <c r="L178">
        <v>13.18</v>
      </c>
      <c r="M178">
        <f t="shared" si="39"/>
        <v>8</v>
      </c>
      <c r="N178">
        <f t="shared" si="40"/>
        <v>12</v>
      </c>
      <c r="O178">
        <f t="shared" si="28"/>
        <v>1</v>
      </c>
      <c r="T178">
        <f t="shared" si="29"/>
        <v>289</v>
      </c>
      <c r="U178">
        <f t="shared" si="30"/>
        <v>285</v>
      </c>
      <c r="V178">
        <f t="shared" si="31"/>
        <v>283</v>
      </c>
      <c r="W178">
        <f t="shared" si="32"/>
        <v>285</v>
      </c>
      <c r="X178">
        <f t="shared" si="33"/>
        <v>291</v>
      </c>
      <c r="Y178">
        <f t="shared" si="34"/>
        <v>286</v>
      </c>
      <c r="Z178">
        <f t="shared" si="35"/>
        <v>292</v>
      </c>
      <c r="AA178">
        <f t="shared" si="36"/>
        <v>292</v>
      </c>
      <c r="AB178">
        <f t="shared" si="37"/>
        <v>284</v>
      </c>
      <c r="AC178">
        <f t="shared" si="38"/>
        <v>286</v>
      </c>
    </row>
    <row r="179" spans="1:29" x14ac:dyDescent="0.25">
      <c r="A179" s="1">
        <v>42676</v>
      </c>
      <c r="B179" s="3" t="s">
        <v>45</v>
      </c>
      <c r="C179">
        <v>17.34</v>
      </c>
      <c r="D179">
        <v>12.39</v>
      </c>
      <c r="E179">
        <v>10.89</v>
      </c>
      <c r="F179">
        <v>11.43</v>
      </c>
      <c r="G179">
        <v>16.13</v>
      </c>
      <c r="H179">
        <v>11.48</v>
      </c>
      <c r="I179">
        <v>10.43</v>
      </c>
      <c r="J179">
        <v>16.149999999999999</v>
      </c>
      <c r="K179">
        <v>15.62</v>
      </c>
      <c r="L179">
        <v>17.09</v>
      </c>
      <c r="M179">
        <f t="shared" si="39"/>
        <v>7</v>
      </c>
      <c r="N179">
        <f t="shared" si="40"/>
        <v>9</v>
      </c>
      <c r="O179">
        <f t="shared" si="28"/>
        <v>1</v>
      </c>
      <c r="T179">
        <f t="shared" si="29"/>
        <v>290</v>
      </c>
      <c r="U179">
        <f t="shared" si="30"/>
        <v>285</v>
      </c>
      <c r="V179">
        <f t="shared" si="31"/>
        <v>284</v>
      </c>
      <c r="W179">
        <f t="shared" si="32"/>
        <v>284</v>
      </c>
      <c r="X179">
        <f t="shared" si="33"/>
        <v>289</v>
      </c>
      <c r="Y179">
        <f t="shared" si="34"/>
        <v>284</v>
      </c>
      <c r="Z179">
        <f t="shared" si="35"/>
        <v>283</v>
      </c>
      <c r="AA179">
        <f t="shared" si="36"/>
        <v>289</v>
      </c>
      <c r="AB179">
        <f t="shared" si="37"/>
        <v>288</v>
      </c>
      <c r="AC179">
        <f t="shared" si="38"/>
        <v>290</v>
      </c>
    </row>
    <row r="180" spans="1:29" x14ac:dyDescent="0.25">
      <c r="A180" s="1">
        <v>42679</v>
      </c>
      <c r="B180" s="3" t="s">
        <v>24</v>
      </c>
      <c r="C180">
        <v>19.46</v>
      </c>
      <c r="D180">
        <v>14.85</v>
      </c>
      <c r="E180">
        <v>15.99</v>
      </c>
      <c r="F180">
        <v>18.440000000000001</v>
      </c>
      <c r="G180">
        <v>10.42</v>
      </c>
      <c r="H180">
        <v>18.78</v>
      </c>
      <c r="I180">
        <v>11.05</v>
      </c>
      <c r="J180">
        <v>18.7</v>
      </c>
      <c r="K180">
        <v>10.35</v>
      </c>
      <c r="L180">
        <v>14.51</v>
      </c>
      <c r="M180">
        <f t="shared" si="39"/>
        <v>8</v>
      </c>
      <c r="N180">
        <f t="shared" si="40"/>
        <v>7</v>
      </c>
      <c r="O180">
        <f t="shared" si="28"/>
        <v>1</v>
      </c>
      <c r="T180">
        <f t="shared" si="29"/>
        <v>292</v>
      </c>
      <c r="U180">
        <f t="shared" si="30"/>
        <v>288</v>
      </c>
      <c r="V180">
        <f t="shared" si="31"/>
        <v>289</v>
      </c>
      <c r="W180">
        <f t="shared" si="32"/>
        <v>291</v>
      </c>
      <c r="X180">
        <f t="shared" si="33"/>
        <v>283</v>
      </c>
      <c r="Y180">
        <f t="shared" si="34"/>
        <v>291</v>
      </c>
      <c r="Z180">
        <f t="shared" si="35"/>
        <v>284</v>
      </c>
      <c r="AA180">
        <f t="shared" si="36"/>
        <v>291</v>
      </c>
      <c r="AB180">
        <f t="shared" si="37"/>
        <v>283</v>
      </c>
      <c r="AC180">
        <f t="shared" si="38"/>
        <v>287</v>
      </c>
    </row>
    <row r="181" spans="1:29" x14ac:dyDescent="0.25">
      <c r="A181" s="1">
        <v>42682</v>
      </c>
      <c r="B181" s="3" t="s">
        <v>56</v>
      </c>
      <c r="C181">
        <v>14.42</v>
      </c>
      <c r="D181">
        <v>19.23</v>
      </c>
      <c r="E181">
        <v>19.98</v>
      </c>
      <c r="F181">
        <v>11.87</v>
      </c>
      <c r="G181">
        <v>11.95</v>
      </c>
      <c r="H181">
        <v>10.7</v>
      </c>
      <c r="I181">
        <v>13.96</v>
      </c>
      <c r="J181">
        <v>11.65</v>
      </c>
      <c r="K181">
        <v>10.73</v>
      </c>
      <c r="L181">
        <v>19.25</v>
      </c>
      <c r="M181">
        <f t="shared" si="39"/>
        <v>2</v>
      </c>
      <c r="N181">
        <f t="shared" si="40"/>
        <v>2</v>
      </c>
      <c r="O181">
        <f t="shared" si="28"/>
        <v>0</v>
      </c>
      <c r="T181">
        <f t="shared" si="29"/>
        <v>287</v>
      </c>
      <c r="U181">
        <f t="shared" si="30"/>
        <v>292</v>
      </c>
      <c r="V181">
        <f t="shared" si="31"/>
        <v>293</v>
      </c>
      <c r="W181">
        <f t="shared" si="32"/>
        <v>285</v>
      </c>
      <c r="X181">
        <f t="shared" si="33"/>
        <v>285</v>
      </c>
      <c r="Y181">
        <f t="shared" si="34"/>
        <v>283</v>
      </c>
      <c r="Z181">
        <f t="shared" si="35"/>
        <v>287</v>
      </c>
      <c r="AA181">
        <f t="shared" si="36"/>
        <v>284</v>
      </c>
      <c r="AB181">
        <f t="shared" si="37"/>
        <v>283</v>
      </c>
      <c r="AC181">
        <f t="shared" si="38"/>
        <v>292</v>
      </c>
    </row>
    <row r="182" spans="1:29" x14ac:dyDescent="0.25">
      <c r="A182" s="1">
        <v>42685</v>
      </c>
      <c r="B182" s="3" t="s">
        <v>83</v>
      </c>
      <c r="C182">
        <v>12.2</v>
      </c>
      <c r="D182">
        <v>14.35</v>
      </c>
      <c r="E182">
        <v>11.37</v>
      </c>
      <c r="F182">
        <v>12.07</v>
      </c>
      <c r="G182">
        <v>14.32</v>
      </c>
      <c r="H182">
        <v>13.34</v>
      </c>
      <c r="I182">
        <v>18.739999999999998</v>
      </c>
      <c r="J182">
        <v>15.82</v>
      </c>
      <c r="K182">
        <v>13.79</v>
      </c>
      <c r="L182">
        <v>19.36</v>
      </c>
      <c r="M182">
        <f t="shared" si="39"/>
        <v>5</v>
      </c>
      <c r="N182">
        <f t="shared" si="40"/>
        <v>11</v>
      </c>
      <c r="O182">
        <f t="shared" si="28"/>
        <v>1</v>
      </c>
      <c r="T182">
        <f t="shared" si="29"/>
        <v>285</v>
      </c>
      <c r="U182">
        <f t="shared" si="30"/>
        <v>287</v>
      </c>
      <c r="V182">
        <f t="shared" si="31"/>
        <v>284</v>
      </c>
      <c r="W182">
        <f t="shared" si="32"/>
        <v>285</v>
      </c>
      <c r="X182">
        <f t="shared" si="33"/>
        <v>287</v>
      </c>
      <c r="Y182">
        <f t="shared" si="34"/>
        <v>286</v>
      </c>
      <c r="Z182">
        <f t="shared" si="35"/>
        <v>291</v>
      </c>
      <c r="AA182">
        <f t="shared" si="36"/>
        <v>288</v>
      </c>
      <c r="AB182">
        <f t="shared" si="37"/>
        <v>286</v>
      </c>
      <c r="AC182">
        <f t="shared" si="38"/>
        <v>292</v>
      </c>
    </row>
    <row r="183" spans="1:29" x14ac:dyDescent="0.25">
      <c r="A183" s="1">
        <v>42686</v>
      </c>
      <c r="B183" s="3" t="s">
        <v>86</v>
      </c>
      <c r="C183">
        <v>10.3</v>
      </c>
      <c r="D183">
        <v>14.81</v>
      </c>
      <c r="E183">
        <v>12.96</v>
      </c>
      <c r="F183">
        <v>12.99</v>
      </c>
      <c r="G183">
        <v>19</v>
      </c>
      <c r="H183">
        <v>17.73</v>
      </c>
      <c r="I183">
        <v>12.97</v>
      </c>
      <c r="J183">
        <v>17.96</v>
      </c>
      <c r="K183">
        <v>19.07</v>
      </c>
      <c r="L183">
        <v>17.12</v>
      </c>
      <c r="M183">
        <f t="shared" si="39"/>
        <v>1</v>
      </c>
      <c r="N183">
        <f t="shared" si="40"/>
        <v>8</v>
      </c>
      <c r="O183">
        <f t="shared" si="28"/>
        <v>0</v>
      </c>
      <c r="T183">
        <f t="shared" si="29"/>
        <v>283</v>
      </c>
      <c r="U183">
        <f t="shared" si="30"/>
        <v>287</v>
      </c>
      <c r="V183">
        <f t="shared" si="31"/>
        <v>286</v>
      </c>
      <c r="W183">
        <f t="shared" si="32"/>
        <v>286</v>
      </c>
      <c r="X183">
        <f t="shared" si="33"/>
        <v>292</v>
      </c>
      <c r="Y183">
        <f t="shared" si="34"/>
        <v>290</v>
      </c>
      <c r="Z183">
        <f t="shared" si="35"/>
        <v>286</v>
      </c>
      <c r="AA183">
        <f t="shared" si="36"/>
        <v>291</v>
      </c>
      <c r="AB183">
        <f t="shared" si="37"/>
        <v>292</v>
      </c>
      <c r="AC183">
        <f t="shared" si="38"/>
        <v>290</v>
      </c>
    </row>
    <row r="184" spans="1:29" x14ac:dyDescent="0.25">
      <c r="A184" s="1">
        <v>42687</v>
      </c>
      <c r="B184" s="3" t="s">
        <v>119</v>
      </c>
      <c r="C184">
        <v>10.029999999999999</v>
      </c>
      <c r="D184">
        <v>14.28</v>
      </c>
      <c r="E184">
        <v>11.97</v>
      </c>
      <c r="F184">
        <v>17.7</v>
      </c>
      <c r="G184">
        <v>18.2</v>
      </c>
      <c r="H184">
        <v>19.2</v>
      </c>
      <c r="I184">
        <v>17.43</v>
      </c>
      <c r="J184">
        <v>14.46</v>
      </c>
      <c r="K184">
        <v>16.48</v>
      </c>
      <c r="L184">
        <v>15.66</v>
      </c>
      <c r="M184">
        <f t="shared" si="39"/>
        <v>3</v>
      </c>
      <c r="N184">
        <f t="shared" si="40"/>
        <v>10</v>
      </c>
      <c r="O184">
        <f t="shared" si="28"/>
        <v>0</v>
      </c>
      <c r="T184">
        <f t="shared" si="29"/>
        <v>283</v>
      </c>
      <c r="U184">
        <f t="shared" si="30"/>
        <v>287</v>
      </c>
      <c r="V184">
        <f t="shared" si="31"/>
        <v>285</v>
      </c>
      <c r="W184">
        <f t="shared" si="32"/>
        <v>290</v>
      </c>
      <c r="X184">
        <f t="shared" si="33"/>
        <v>291</v>
      </c>
      <c r="Y184">
        <f t="shared" si="34"/>
        <v>292</v>
      </c>
      <c r="Z184">
        <f t="shared" si="35"/>
        <v>290</v>
      </c>
      <c r="AA184">
        <f t="shared" si="36"/>
        <v>287</v>
      </c>
      <c r="AB184">
        <f t="shared" si="37"/>
        <v>289</v>
      </c>
      <c r="AC184">
        <f t="shared" si="38"/>
        <v>288</v>
      </c>
    </row>
    <row r="185" spans="1:29" x14ac:dyDescent="0.25">
      <c r="A185" s="1">
        <v>42687</v>
      </c>
      <c r="B185" s="3" t="s">
        <v>81</v>
      </c>
      <c r="C185">
        <v>14</v>
      </c>
      <c r="D185">
        <v>12.83</v>
      </c>
      <c r="E185">
        <v>18.72</v>
      </c>
      <c r="F185">
        <v>11.22</v>
      </c>
      <c r="G185">
        <v>13.79</v>
      </c>
      <c r="H185">
        <v>18.559999999999999</v>
      </c>
      <c r="I185">
        <v>11.19</v>
      </c>
      <c r="J185">
        <v>12.81</v>
      </c>
      <c r="K185">
        <v>14.5</v>
      </c>
      <c r="L185">
        <v>12.78</v>
      </c>
      <c r="M185">
        <f t="shared" si="39"/>
        <v>8</v>
      </c>
      <c r="N185">
        <f t="shared" si="40"/>
        <v>12</v>
      </c>
      <c r="O185">
        <f t="shared" si="28"/>
        <v>1</v>
      </c>
      <c r="T185">
        <f t="shared" si="29"/>
        <v>287</v>
      </c>
      <c r="U185">
        <f t="shared" si="30"/>
        <v>285</v>
      </c>
      <c r="V185">
        <f t="shared" si="31"/>
        <v>291</v>
      </c>
      <c r="W185">
        <f t="shared" si="32"/>
        <v>284</v>
      </c>
      <c r="X185">
        <f t="shared" si="33"/>
        <v>286</v>
      </c>
      <c r="Y185">
        <f t="shared" si="34"/>
        <v>291</v>
      </c>
      <c r="Z185">
        <f t="shared" si="35"/>
        <v>284</v>
      </c>
      <c r="AA185">
        <f t="shared" si="36"/>
        <v>285</v>
      </c>
      <c r="AB185">
        <f t="shared" si="37"/>
        <v>287</v>
      </c>
      <c r="AC185">
        <f t="shared" si="38"/>
        <v>285</v>
      </c>
    </row>
    <row r="186" spans="1:29" x14ac:dyDescent="0.25">
      <c r="A186" s="1">
        <v>42691</v>
      </c>
      <c r="B186" s="3" t="s">
        <v>120</v>
      </c>
      <c r="C186">
        <v>15.42</v>
      </c>
      <c r="D186">
        <v>10.37</v>
      </c>
      <c r="E186">
        <v>18.739999999999998</v>
      </c>
      <c r="F186">
        <v>18.670000000000002</v>
      </c>
      <c r="G186">
        <v>15.22</v>
      </c>
      <c r="H186">
        <v>12.83</v>
      </c>
      <c r="I186">
        <v>13.11</v>
      </c>
      <c r="J186">
        <v>11.77</v>
      </c>
      <c r="K186">
        <v>18.57</v>
      </c>
      <c r="L186">
        <v>10.33</v>
      </c>
      <c r="M186">
        <f t="shared" si="39"/>
        <v>7</v>
      </c>
      <c r="N186">
        <f t="shared" si="40"/>
        <v>6</v>
      </c>
      <c r="O186">
        <f t="shared" si="28"/>
        <v>1</v>
      </c>
      <c r="T186">
        <f t="shared" si="29"/>
        <v>288</v>
      </c>
      <c r="U186">
        <f t="shared" si="30"/>
        <v>283</v>
      </c>
      <c r="V186">
        <f t="shared" si="31"/>
        <v>291</v>
      </c>
      <c r="W186">
        <f t="shared" si="32"/>
        <v>291</v>
      </c>
      <c r="X186">
        <f t="shared" si="33"/>
        <v>288</v>
      </c>
      <c r="Y186">
        <f t="shared" si="34"/>
        <v>285</v>
      </c>
      <c r="Z186">
        <f t="shared" si="35"/>
        <v>286</v>
      </c>
      <c r="AA186">
        <f t="shared" si="36"/>
        <v>284</v>
      </c>
      <c r="AB186">
        <f t="shared" si="37"/>
        <v>291</v>
      </c>
      <c r="AC186">
        <f t="shared" si="38"/>
        <v>283</v>
      </c>
    </row>
    <row r="187" spans="1:29" x14ac:dyDescent="0.25">
      <c r="A187" s="1">
        <v>42693</v>
      </c>
      <c r="B187" s="3" t="s">
        <v>30</v>
      </c>
      <c r="C187">
        <v>15.98</v>
      </c>
      <c r="D187">
        <v>13.48</v>
      </c>
      <c r="E187">
        <v>10.69</v>
      </c>
      <c r="F187">
        <v>15.11</v>
      </c>
      <c r="G187">
        <v>14.51</v>
      </c>
      <c r="H187">
        <v>17.100000000000001</v>
      </c>
      <c r="I187">
        <v>15.65</v>
      </c>
      <c r="J187">
        <v>10.44</v>
      </c>
      <c r="K187">
        <v>13.73</v>
      </c>
      <c r="L187">
        <v>19.66</v>
      </c>
      <c r="M187">
        <f t="shared" si="39"/>
        <v>11</v>
      </c>
      <c r="N187">
        <f t="shared" si="40"/>
        <v>7</v>
      </c>
      <c r="O187">
        <f t="shared" si="28"/>
        <v>1</v>
      </c>
      <c r="T187">
        <f t="shared" si="29"/>
        <v>289</v>
      </c>
      <c r="U187">
        <f t="shared" si="30"/>
        <v>286</v>
      </c>
      <c r="V187">
        <f t="shared" si="31"/>
        <v>283</v>
      </c>
      <c r="W187">
        <f t="shared" si="32"/>
        <v>288</v>
      </c>
      <c r="X187">
        <f t="shared" si="33"/>
        <v>287</v>
      </c>
      <c r="Y187">
        <f t="shared" si="34"/>
        <v>290</v>
      </c>
      <c r="Z187">
        <f t="shared" si="35"/>
        <v>288</v>
      </c>
      <c r="AA187">
        <f t="shared" si="36"/>
        <v>283</v>
      </c>
      <c r="AB187">
        <f t="shared" si="37"/>
        <v>286</v>
      </c>
      <c r="AC187">
        <f t="shared" si="38"/>
        <v>292</v>
      </c>
    </row>
    <row r="188" spans="1:29" x14ac:dyDescent="0.25">
      <c r="A188" s="1">
        <v>42695</v>
      </c>
      <c r="B188" s="3" t="s">
        <v>36</v>
      </c>
      <c r="C188">
        <v>10.8</v>
      </c>
      <c r="D188">
        <v>16.079999999999998</v>
      </c>
      <c r="E188">
        <v>16.47</v>
      </c>
      <c r="F188">
        <v>12.88</v>
      </c>
      <c r="G188">
        <v>18.579999999999998</v>
      </c>
      <c r="H188">
        <v>13.96</v>
      </c>
      <c r="I188">
        <v>12.92</v>
      </c>
      <c r="J188">
        <v>10.74</v>
      </c>
      <c r="K188">
        <v>10.5</v>
      </c>
      <c r="L188">
        <v>10.62</v>
      </c>
      <c r="M188">
        <f t="shared" si="39"/>
        <v>5</v>
      </c>
      <c r="N188">
        <f t="shared" si="40"/>
        <v>8</v>
      </c>
      <c r="O188">
        <f t="shared" si="28"/>
        <v>1</v>
      </c>
      <c r="T188">
        <f t="shared" si="29"/>
        <v>283</v>
      </c>
      <c r="U188">
        <f t="shared" si="30"/>
        <v>289</v>
      </c>
      <c r="V188">
        <f t="shared" si="31"/>
        <v>289</v>
      </c>
      <c r="W188">
        <f t="shared" si="32"/>
        <v>286</v>
      </c>
      <c r="X188">
        <f t="shared" si="33"/>
        <v>291</v>
      </c>
      <c r="Y188">
        <f t="shared" si="34"/>
        <v>287</v>
      </c>
      <c r="Z188">
        <f t="shared" si="35"/>
        <v>286</v>
      </c>
      <c r="AA188">
        <f t="shared" si="36"/>
        <v>283</v>
      </c>
      <c r="AB188">
        <f t="shared" si="37"/>
        <v>283</v>
      </c>
      <c r="AC188">
        <f t="shared" si="38"/>
        <v>283</v>
      </c>
    </row>
    <row r="189" spans="1:29" x14ac:dyDescent="0.25">
      <c r="A189" s="1">
        <v>42696</v>
      </c>
      <c r="B189" s="3" t="s">
        <v>121</v>
      </c>
      <c r="C189">
        <v>10.61</v>
      </c>
      <c r="D189">
        <v>15.59</v>
      </c>
      <c r="E189">
        <v>10.52</v>
      </c>
      <c r="F189">
        <v>18.55</v>
      </c>
      <c r="G189">
        <v>11.33</v>
      </c>
      <c r="H189">
        <v>11.82</v>
      </c>
      <c r="I189">
        <v>18.579999999999998</v>
      </c>
      <c r="J189">
        <v>18.72</v>
      </c>
      <c r="K189">
        <v>11.95</v>
      </c>
      <c r="L189">
        <v>11.84</v>
      </c>
      <c r="M189">
        <f t="shared" si="39"/>
        <v>11</v>
      </c>
      <c r="N189">
        <f t="shared" si="40"/>
        <v>2</v>
      </c>
      <c r="O189">
        <f t="shared" si="28"/>
        <v>1</v>
      </c>
      <c r="T189">
        <f t="shared" si="29"/>
        <v>283</v>
      </c>
      <c r="U189">
        <f t="shared" si="30"/>
        <v>288</v>
      </c>
      <c r="V189">
        <f t="shared" si="31"/>
        <v>283</v>
      </c>
      <c r="W189">
        <f t="shared" si="32"/>
        <v>291</v>
      </c>
      <c r="X189">
        <f t="shared" si="33"/>
        <v>284</v>
      </c>
      <c r="Y189">
        <f t="shared" si="34"/>
        <v>284</v>
      </c>
      <c r="Z189">
        <f t="shared" si="35"/>
        <v>291</v>
      </c>
      <c r="AA189">
        <f t="shared" si="36"/>
        <v>291</v>
      </c>
      <c r="AB189">
        <f t="shared" si="37"/>
        <v>285</v>
      </c>
      <c r="AC189">
        <f t="shared" si="38"/>
        <v>284</v>
      </c>
    </row>
    <row r="190" spans="1:29" x14ac:dyDescent="0.25">
      <c r="A190" s="1">
        <v>42698</v>
      </c>
      <c r="B190" s="3" t="s">
        <v>122</v>
      </c>
      <c r="C190">
        <v>17.66</v>
      </c>
      <c r="D190">
        <v>15.83</v>
      </c>
      <c r="E190">
        <v>16.350000000000001</v>
      </c>
      <c r="F190">
        <v>13.72</v>
      </c>
      <c r="G190">
        <v>19.440000000000001</v>
      </c>
      <c r="H190">
        <v>18.989999999999998</v>
      </c>
      <c r="I190">
        <v>10.94</v>
      </c>
      <c r="J190">
        <v>10.47</v>
      </c>
      <c r="K190">
        <v>17.46</v>
      </c>
      <c r="L190">
        <v>17.690000000000001</v>
      </c>
      <c r="M190">
        <f t="shared" si="39"/>
        <v>1</v>
      </c>
      <c r="N190">
        <f t="shared" si="40"/>
        <v>2</v>
      </c>
      <c r="O190">
        <f t="shared" si="28"/>
        <v>0</v>
      </c>
      <c r="T190">
        <f t="shared" si="29"/>
        <v>290</v>
      </c>
      <c r="U190">
        <f t="shared" si="30"/>
        <v>288</v>
      </c>
      <c r="V190">
        <f t="shared" si="31"/>
        <v>289</v>
      </c>
      <c r="W190">
        <f t="shared" si="32"/>
        <v>286</v>
      </c>
      <c r="X190">
        <f t="shared" si="33"/>
        <v>292</v>
      </c>
      <c r="Y190">
        <f t="shared" si="34"/>
        <v>292</v>
      </c>
      <c r="Z190">
        <f t="shared" si="35"/>
        <v>284</v>
      </c>
      <c r="AA190">
        <f t="shared" si="36"/>
        <v>283</v>
      </c>
      <c r="AB190">
        <f t="shared" si="37"/>
        <v>290</v>
      </c>
      <c r="AC190">
        <f t="shared" si="38"/>
        <v>290</v>
      </c>
    </row>
    <row r="191" spans="1:29" x14ac:dyDescent="0.25">
      <c r="A191" s="1">
        <v>42702</v>
      </c>
      <c r="B191" s="3" t="s">
        <v>123</v>
      </c>
      <c r="C191">
        <v>15.3</v>
      </c>
      <c r="D191">
        <v>13.83</v>
      </c>
      <c r="E191">
        <v>11.97</v>
      </c>
      <c r="F191">
        <v>15.5</v>
      </c>
      <c r="G191">
        <v>11.06</v>
      </c>
      <c r="H191">
        <v>14.22</v>
      </c>
      <c r="I191">
        <v>18.66</v>
      </c>
      <c r="J191">
        <v>18.95</v>
      </c>
      <c r="K191">
        <v>11.79</v>
      </c>
      <c r="L191">
        <v>16.760000000000002</v>
      </c>
      <c r="M191">
        <f t="shared" si="39"/>
        <v>9</v>
      </c>
      <c r="N191">
        <f t="shared" si="40"/>
        <v>2</v>
      </c>
      <c r="O191">
        <f t="shared" si="28"/>
        <v>1</v>
      </c>
      <c r="T191">
        <f t="shared" si="29"/>
        <v>288</v>
      </c>
      <c r="U191">
        <f t="shared" si="30"/>
        <v>286</v>
      </c>
      <c r="V191">
        <f t="shared" si="31"/>
        <v>285</v>
      </c>
      <c r="W191">
        <f t="shared" si="32"/>
        <v>288</v>
      </c>
      <c r="X191">
        <f t="shared" si="33"/>
        <v>284</v>
      </c>
      <c r="Y191">
        <f t="shared" si="34"/>
        <v>287</v>
      </c>
      <c r="Z191">
        <f t="shared" si="35"/>
        <v>291</v>
      </c>
      <c r="AA191">
        <f t="shared" si="36"/>
        <v>292</v>
      </c>
      <c r="AB191">
        <f t="shared" si="37"/>
        <v>284</v>
      </c>
      <c r="AC191">
        <f t="shared" si="38"/>
        <v>289</v>
      </c>
    </row>
    <row r="192" spans="1:29" x14ac:dyDescent="0.25">
      <c r="A192" s="1">
        <v>42703</v>
      </c>
      <c r="B192" s="3" t="s">
        <v>35</v>
      </c>
      <c r="C192">
        <v>10.77</v>
      </c>
      <c r="D192">
        <v>18.07</v>
      </c>
      <c r="E192">
        <v>17.87</v>
      </c>
      <c r="F192">
        <v>16.760000000000002</v>
      </c>
      <c r="G192">
        <v>19.04</v>
      </c>
      <c r="H192">
        <v>18.55</v>
      </c>
      <c r="I192">
        <v>15</v>
      </c>
      <c r="J192">
        <v>16.649999999999999</v>
      </c>
      <c r="K192">
        <v>11.24</v>
      </c>
      <c r="L192">
        <v>10.19</v>
      </c>
      <c r="M192">
        <f t="shared" si="39"/>
        <v>12</v>
      </c>
      <c r="N192">
        <f t="shared" si="40"/>
        <v>4</v>
      </c>
      <c r="O192">
        <f t="shared" si="28"/>
        <v>0</v>
      </c>
      <c r="T192">
        <f t="shared" si="29"/>
        <v>283</v>
      </c>
      <c r="U192">
        <f t="shared" si="30"/>
        <v>291</v>
      </c>
      <c r="V192">
        <f t="shared" si="31"/>
        <v>291</v>
      </c>
      <c r="W192">
        <f t="shared" si="32"/>
        <v>289</v>
      </c>
      <c r="X192">
        <f t="shared" si="33"/>
        <v>292</v>
      </c>
      <c r="Y192">
        <f t="shared" si="34"/>
        <v>291</v>
      </c>
      <c r="Z192">
        <f t="shared" si="35"/>
        <v>288</v>
      </c>
      <c r="AA192">
        <f t="shared" si="36"/>
        <v>289</v>
      </c>
      <c r="AB192">
        <f t="shared" si="37"/>
        <v>284</v>
      </c>
      <c r="AC192">
        <f t="shared" si="38"/>
        <v>283</v>
      </c>
    </row>
    <row r="193" spans="1:29" x14ac:dyDescent="0.25">
      <c r="A193" s="1">
        <v>42704</v>
      </c>
      <c r="B193" s="3" t="s">
        <v>19</v>
      </c>
      <c r="C193">
        <v>15.81</v>
      </c>
      <c r="D193">
        <v>14.72</v>
      </c>
      <c r="E193">
        <v>18.12</v>
      </c>
      <c r="F193">
        <v>18.82</v>
      </c>
      <c r="G193">
        <v>15.14</v>
      </c>
      <c r="H193">
        <v>18.850000000000001</v>
      </c>
      <c r="I193">
        <v>17.940000000000001</v>
      </c>
      <c r="J193">
        <v>12.26</v>
      </c>
      <c r="K193">
        <v>19.34</v>
      </c>
      <c r="L193">
        <v>18.3</v>
      </c>
      <c r="M193">
        <f t="shared" si="39"/>
        <v>3</v>
      </c>
      <c r="N193">
        <f t="shared" si="40"/>
        <v>2</v>
      </c>
      <c r="O193">
        <f t="shared" si="28"/>
        <v>0</v>
      </c>
      <c r="T193">
        <f t="shared" si="29"/>
        <v>288</v>
      </c>
      <c r="U193">
        <f t="shared" si="30"/>
        <v>287</v>
      </c>
      <c r="V193">
        <f t="shared" si="31"/>
        <v>291</v>
      </c>
      <c r="W193">
        <f t="shared" si="32"/>
        <v>291</v>
      </c>
      <c r="X193">
        <f t="shared" si="33"/>
        <v>288</v>
      </c>
      <c r="Y193">
        <f t="shared" si="34"/>
        <v>292</v>
      </c>
      <c r="Z193">
        <f t="shared" si="35"/>
        <v>291</v>
      </c>
      <c r="AA193">
        <f t="shared" si="36"/>
        <v>285</v>
      </c>
      <c r="AB193">
        <f t="shared" si="37"/>
        <v>292</v>
      </c>
      <c r="AC193">
        <f t="shared" si="38"/>
        <v>291</v>
      </c>
    </row>
    <row r="194" spans="1:29" x14ac:dyDescent="0.25">
      <c r="A194" s="1">
        <v>42713</v>
      </c>
      <c r="B194" s="3" t="s">
        <v>19</v>
      </c>
      <c r="C194">
        <v>-1.03</v>
      </c>
      <c r="D194">
        <v>8.4</v>
      </c>
      <c r="E194">
        <v>7.65</v>
      </c>
      <c r="F194">
        <v>-1.5</v>
      </c>
      <c r="G194">
        <v>-1.63</v>
      </c>
      <c r="H194">
        <v>8.16</v>
      </c>
      <c r="I194">
        <v>-4.8899999999999997</v>
      </c>
      <c r="J194">
        <v>-2.09</v>
      </c>
      <c r="K194">
        <v>-2.0299999999999998</v>
      </c>
      <c r="L194">
        <v>-0.74</v>
      </c>
      <c r="M194">
        <f t="shared" si="39"/>
        <v>3</v>
      </c>
      <c r="N194">
        <f t="shared" si="40"/>
        <v>2</v>
      </c>
      <c r="O194">
        <f t="shared" si="28"/>
        <v>0</v>
      </c>
      <c r="T194">
        <f t="shared" si="29"/>
        <v>272</v>
      </c>
      <c r="U194">
        <f t="shared" si="30"/>
        <v>281</v>
      </c>
      <c r="V194">
        <f t="shared" si="31"/>
        <v>280</v>
      </c>
      <c r="W194">
        <f t="shared" si="32"/>
        <v>271</v>
      </c>
      <c r="X194">
        <f t="shared" si="33"/>
        <v>271</v>
      </c>
      <c r="Y194">
        <f t="shared" si="34"/>
        <v>281</v>
      </c>
      <c r="Z194">
        <f t="shared" si="35"/>
        <v>268</v>
      </c>
      <c r="AA194">
        <f t="shared" si="36"/>
        <v>271</v>
      </c>
      <c r="AB194">
        <f t="shared" si="37"/>
        <v>271</v>
      </c>
      <c r="AC194">
        <f t="shared" si="38"/>
        <v>272</v>
      </c>
    </row>
    <row r="195" spans="1:29" x14ac:dyDescent="0.25">
      <c r="A195" s="1">
        <v>42715</v>
      </c>
      <c r="B195" s="3" t="s">
        <v>37</v>
      </c>
      <c r="C195">
        <v>-0.64</v>
      </c>
      <c r="D195">
        <v>-3.46</v>
      </c>
      <c r="E195">
        <v>-4.01</v>
      </c>
      <c r="F195">
        <v>8.49</v>
      </c>
      <c r="G195">
        <v>-1.87</v>
      </c>
      <c r="H195">
        <v>-5.51</v>
      </c>
      <c r="I195">
        <v>6.22</v>
      </c>
      <c r="J195">
        <v>-5.76</v>
      </c>
      <c r="K195">
        <v>-2.0499999999999998</v>
      </c>
      <c r="L195">
        <v>-4.6100000000000003</v>
      </c>
      <c r="M195">
        <f t="shared" si="39"/>
        <v>0</v>
      </c>
      <c r="N195">
        <f t="shared" si="40"/>
        <v>12</v>
      </c>
      <c r="O195">
        <f t="shared" si="28"/>
        <v>0</v>
      </c>
      <c r="T195">
        <f t="shared" si="29"/>
        <v>272</v>
      </c>
      <c r="U195">
        <f t="shared" si="30"/>
        <v>269</v>
      </c>
      <c r="V195">
        <f t="shared" si="31"/>
        <v>269</v>
      </c>
      <c r="W195">
        <f t="shared" si="32"/>
        <v>281</v>
      </c>
      <c r="X195">
        <f t="shared" si="33"/>
        <v>271</v>
      </c>
      <c r="Y195">
        <f t="shared" si="34"/>
        <v>267</v>
      </c>
      <c r="Z195">
        <f t="shared" si="35"/>
        <v>279</v>
      </c>
      <c r="AA195">
        <f t="shared" si="36"/>
        <v>267</v>
      </c>
      <c r="AB195">
        <f t="shared" si="37"/>
        <v>271</v>
      </c>
      <c r="AC195">
        <f t="shared" si="38"/>
        <v>268</v>
      </c>
    </row>
    <row r="196" spans="1:29" x14ac:dyDescent="0.25">
      <c r="A196" s="1">
        <v>42716</v>
      </c>
      <c r="B196" s="3" t="s">
        <v>124</v>
      </c>
      <c r="C196">
        <v>-4.66</v>
      </c>
      <c r="D196">
        <v>7.8</v>
      </c>
      <c r="E196">
        <v>-5.83</v>
      </c>
      <c r="F196">
        <v>8.77</v>
      </c>
      <c r="G196">
        <v>-1.64</v>
      </c>
      <c r="H196">
        <v>2.81</v>
      </c>
      <c r="I196">
        <v>5.64</v>
      </c>
      <c r="J196">
        <v>7.27</v>
      </c>
      <c r="K196">
        <v>0</v>
      </c>
      <c r="L196">
        <v>-1.52</v>
      </c>
      <c r="M196">
        <f t="shared" si="39"/>
        <v>7</v>
      </c>
      <c r="N196">
        <f t="shared" si="40"/>
        <v>11</v>
      </c>
      <c r="O196">
        <f t="shared" ref="O196:O202" si="41">IF(AND(M196&gt;=5,M196&lt;12),1,IF(AND(M196=12,N196=0),1,0))</f>
        <v>1</v>
      </c>
      <c r="T196">
        <f t="shared" ref="T196:T202" si="42">ROUNDDOWN(273.15+C196,0)</f>
        <v>268</v>
      </c>
      <c r="U196">
        <f t="shared" ref="U196:U202" si="43">ROUNDDOWN(273.15+D196,0)</f>
        <v>280</v>
      </c>
      <c r="V196">
        <f t="shared" ref="V196:V202" si="44">ROUNDDOWN(273.15+E196,0)</f>
        <v>267</v>
      </c>
      <c r="W196">
        <f t="shared" ref="W196:W202" si="45">ROUNDDOWN(273.15+F196,0)</f>
        <v>281</v>
      </c>
      <c r="X196">
        <f t="shared" ref="X196:X202" si="46">ROUNDDOWN(273.15+G196,0)</f>
        <v>271</v>
      </c>
      <c r="Y196">
        <f t="shared" ref="Y196:Y202" si="47">ROUNDDOWN(273.15+H196,0)</f>
        <v>275</v>
      </c>
      <c r="Z196">
        <f t="shared" ref="Z196:Z202" si="48">ROUNDDOWN(273.15+I196,0)</f>
        <v>278</v>
      </c>
      <c r="AA196">
        <f t="shared" ref="AA196:AA202" si="49">ROUNDDOWN(273.15+J196,0)</f>
        <v>280</v>
      </c>
      <c r="AB196">
        <f t="shared" ref="AB196:AB202" si="50">ROUNDDOWN(273.15+K196,0)</f>
        <v>273</v>
      </c>
      <c r="AC196">
        <f t="shared" ref="AC196:AC202" si="51">ROUNDDOWN(273.15+L196,0)</f>
        <v>271</v>
      </c>
    </row>
    <row r="197" spans="1:29" x14ac:dyDescent="0.25">
      <c r="A197" s="1">
        <v>42720</v>
      </c>
      <c r="B197" s="3" t="s">
        <v>88</v>
      </c>
      <c r="C197">
        <v>5.58</v>
      </c>
      <c r="D197">
        <v>-4.47</v>
      </c>
      <c r="E197">
        <v>-4.4000000000000004</v>
      </c>
      <c r="F197">
        <v>-0.05</v>
      </c>
      <c r="G197">
        <v>6.51</v>
      </c>
      <c r="H197">
        <v>4.99</v>
      </c>
      <c r="I197">
        <v>-6.3</v>
      </c>
      <c r="J197">
        <v>0.7</v>
      </c>
      <c r="K197">
        <v>-6.74</v>
      </c>
      <c r="L197">
        <v>4.71</v>
      </c>
      <c r="M197">
        <f t="shared" ref="M197:M202" si="52">HOUR(B197)</f>
        <v>1</v>
      </c>
      <c r="N197">
        <f t="shared" ref="N197:N202" si="53">MINUTE(B197)</f>
        <v>0</v>
      </c>
      <c r="O197">
        <f t="shared" si="41"/>
        <v>0</v>
      </c>
      <c r="T197">
        <f t="shared" si="42"/>
        <v>278</v>
      </c>
      <c r="U197">
        <f t="shared" si="43"/>
        <v>268</v>
      </c>
      <c r="V197">
        <f t="shared" si="44"/>
        <v>268</v>
      </c>
      <c r="W197">
        <f t="shared" si="45"/>
        <v>273</v>
      </c>
      <c r="X197">
        <f t="shared" si="46"/>
        <v>279</v>
      </c>
      <c r="Y197">
        <f t="shared" si="47"/>
        <v>278</v>
      </c>
      <c r="Z197">
        <f t="shared" si="48"/>
        <v>266</v>
      </c>
      <c r="AA197">
        <f t="shared" si="49"/>
        <v>273</v>
      </c>
      <c r="AB197">
        <f t="shared" si="50"/>
        <v>266</v>
      </c>
      <c r="AC197">
        <f t="shared" si="51"/>
        <v>277</v>
      </c>
    </row>
    <row r="198" spans="1:29" x14ac:dyDescent="0.25">
      <c r="A198" s="1">
        <v>42722</v>
      </c>
      <c r="B198" s="3" t="s">
        <v>123</v>
      </c>
      <c r="C198">
        <v>3.23</v>
      </c>
      <c r="D198">
        <v>3.29</v>
      </c>
      <c r="E198">
        <v>-2.15</v>
      </c>
      <c r="F198">
        <v>-5.53</v>
      </c>
      <c r="G198">
        <v>-0.68</v>
      </c>
      <c r="H198">
        <v>-6.8</v>
      </c>
      <c r="I198">
        <v>6.96</v>
      </c>
      <c r="J198">
        <v>-3.33</v>
      </c>
      <c r="K198">
        <v>-7.14</v>
      </c>
      <c r="L198">
        <v>-5.82</v>
      </c>
      <c r="M198">
        <f t="shared" si="52"/>
        <v>9</v>
      </c>
      <c r="N198">
        <f t="shared" si="53"/>
        <v>2</v>
      </c>
      <c r="O198">
        <f t="shared" si="41"/>
        <v>1</v>
      </c>
      <c r="T198">
        <f t="shared" si="42"/>
        <v>276</v>
      </c>
      <c r="U198">
        <f t="shared" si="43"/>
        <v>276</v>
      </c>
      <c r="V198">
        <f t="shared" si="44"/>
        <v>271</v>
      </c>
      <c r="W198">
        <f t="shared" si="45"/>
        <v>267</v>
      </c>
      <c r="X198">
        <f t="shared" si="46"/>
        <v>272</v>
      </c>
      <c r="Y198">
        <f t="shared" si="47"/>
        <v>266</v>
      </c>
      <c r="Z198">
        <f t="shared" si="48"/>
        <v>280</v>
      </c>
      <c r="AA198">
        <f t="shared" si="49"/>
        <v>269</v>
      </c>
      <c r="AB198">
        <f t="shared" si="50"/>
        <v>266</v>
      </c>
      <c r="AC198">
        <f t="shared" si="51"/>
        <v>267</v>
      </c>
    </row>
    <row r="199" spans="1:29" x14ac:dyDescent="0.25">
      <c r="A199" s="1">
        <v>42727</v>
      </c>
      <c r="B199" s="3" t="s">
        <v>125</v>
      </c>
      <c r="C199">
        <v>-1.46</v>
      </c>
      <c r="D199">
        <v>-7.76</v>
      </c>
      <c r="E199">
        <v>3.7</v>
      </c>
      <c r="F199">
        <v>4.9800000000000004</v>
      </c>
      <c r="G199">
        <v>-6.83</v>
      </c>
      <c r="H199">
        <v>7.9</v>
      </c>
      <c r="I199">
        <v>8.35</v>
      </c>
      <c r="J199">
        <v>0.16</v>
      </c>
      <c r="K199">
        <v>3.83</v>
      </c>
      <c r="L199">
        <v>0.14000000000000001</v>
      </c>
      <c r="M199">
        <f t="shared" si="52"/>
        <v>4</v>
      </c>
      <c r="N199">
        <f t="shared" si="53"/>
        <v>4</v>
      </c>
      <c r="O199">
        <f t="shared" si="41"/>
        <v>0</v>
      </c>
      <c r="T199">
        <f t="shared" si="42"/>
        <v>271</v>
      </c>
      <c r="U199">
        <f t="shared" si="43"/>
        <v>265</v>
      </c>
      <c r="V199">
        <f t="shared" si="44"/>
        <v>276</v>
      </c>
      <c r="W199">
        <f t="shared" si="45"/>
        <v>278</v>
      </c>
      <c r="X199">
        <f t="shared" si="46"/>
        <v>266</v>
      </c>
      <c r="Y199">
        <f t="shared" si="47"/>
        <v>281</v>
      </c>
      <c r="Z199">
        <f t="shared" si="48"/>
        <v>281</v>
      </c>
      <c r="AA199">
        <f t="shared" si="49"/>
        <v>273</v>
      </c>
      <c r="AB199">
        <f t="shared" si="50"/>
        <v>276</v>
      </c>
      <c r="AC199">
        <f t="shared" si="51"/>
        <v>273</v>
      </c>
    </row>
    <row r="200" spans="1:29" x14ac:dyDescent="0.25">
      <c r="A200" s="1">
        <v>42728</v>
      </c>
      <c r="B200" s="3" t="s">
        <v>120</v>
      </c>
      <c r="C200">
        <v>-7.3</v>
      </c>
      <c r="D200">
        <v>-4.8600000000000003</v>
      </c>
      <c r="E200">
        <v>6.95</v>
      </c>
      <c r="F200">
        <v>-0.6</v>
      </c>
      <c r="G200">
        <v>-3.3</v>
      </c>
      <c r="H200">
        <v>-2.1</v>
      </c>
      <c r="I200">
        <v>3.44</v>
      </c>
      <c r="J200">
        <v>-6.38</v>
      </c>
      <c r="K200">
        <v>8.1</v>
      </c>
      <c r="L200">
        <v>8.58</v>
      </c>
      <c r="M200">
        <f t="shared" si="52"/>
        <v>7</v>
      </c>
      <c r="N200">
        <f t="shared" si="53"/>
        <v>6</v>
      </c>
      <c r="O200">
        <f t="shared" si="41"/>
        <v>1</v>
      </c>
      <c r="T200">
        <f t="shared" si="42"/>
        <v>265</v>
      </c>
      <c r="U200">
        <f t="shared" si="43"/>
        <v>268</v>
      </c>
      <c r="V200">
        <f t="shared" si="44"/>
        <v>280</v>
      </c>
      <c r="W200">
        <f t="shared" si="45"/>
        <v>272</v>
      </c>
      <c r="X200">
        <f t="shared" si="46"/>
        <v>269</v>
      </c>
      <c r="Y200">
        <f t="shared" si="47"/>
        <v>271</v>
      </c>
      <c r="Z200">
        <f t="shared" si="48"/>
        <v>276</v>
      </c>
      <c r="AA200">
        <f t="shared" si="49"/>
        <v>266</v>
      </c>
      <c r="AB200">
        <f t="shared" si="50"/>
        <v>281</v>
      </c>
      <c r="AC200">
        <f t="shared" si="51"/>
        <v>281</v>
      </c>
    </row>
    <row r="201" spans="1:29" x14ac:dyDescent="0.25">
      <c r="A201" s="1">
        <v>42731</v>
      </c>
      <c r="B201" s="3" t="s">
        <v>126</v>
      </c>
      <c r="C201">
        <v>-2.37</v>
      </c>
      <c r="D201">
        <v>4.95</v>
      </c>
      <c r="E201">
        <v>2.2200000000000002</v>
      </c>
      <c r="F201">
        <v>-5.27</v>
      </c>
      <c r="G201">
        <v>1.52</v>
      </c>
      <c r="H201">
        <v>-3.35</v>
      </c>
      <c r="I201">
        <v>3.59</v>
      </c>
      <c r="J201">
        <v>-7.17</v>
      </c>
      <c r="K201">
        <v>2.2599999999999998</v>
      </c>
      <c r="L201">
        <v>-0.95</v>
      </c>
      <c r="M201">
        <f t="shared" si="52"/>
        <v>1</v>
      </c>
      <c r="N201">
        <f t="shared" si="53"/>
        <v>4</v>
      </c>
      <c r="O201">
        <f t="shared" si="41"/>
        <v>0</v>
      </c>
      <c r="T201">
        <f t="shared" si="42"/>
        <v>270</v>
      </c>
      <c r="U201">
        <f t="shared" si="43"/>
        <v>278</v>
      </c>
      <c r="V201">
        <f t="shared" si="44"/>
        <v>275</v>
      </c>
      <c r="W201">
        <f t="shared" si="45"/>
        <v>267</v>
      </c>
      <c r="X201">
        <f t="shared" si="46"/>
        <v>274</v>
      </c>
      <c r="Y201">
        <f t="shared" si="47"/>
        <v>269</v>
      </c>
      <c r="Z201">
        <f t="shared" si="48"/>
        <v>276</v>
      </c>
      <c r="AA201">
        <f t="shared" si="49"/>
        <v>265</v>
      </c>
      <c r="AB201">
        <f t="shared" si="50"/>
        <v>275</v>
      </c>
      <c r="AC201">
        <f t="shared" si="51"/>
        <v>272</v>
      </c>
    </row>
    <row r="202" spans="1:29" x14ac:dyDescent="0.25">
      <c r="A202" s="1">
        <v>42732</v>
      </c>
      <c r="B202" s="3" t="s">
        <v>98</v>
      </c>
      <c r="C202">
        <v>-6.44</v>
      </c>
      <c r="D202">
        <v>6.45</v>
      </c>
      <c r="E202">
        <v>-6.08</v>
      </c>
      <c r="F202">
        <v>5.6</v>
      </c>
      <c r="G202">
        <v>-3.18</v>
      </c>
      <c r="H202">
        <v>-4.45</v>
      </c>
      <c r="I202">
        <v>-0.27</v>
      </c>
      <c r="J202">
        <v>3.14</v>
      </c>
      <c r="K202">
        <v>-6.82</v>
      </c>
      <c r="L202">
        <v>6.04</v>
      </c>
      <c r="M202">
        <f t="shared" si="52"/>
        <v>1</v>
      </c>
      <c r="N202">
        <f t="shared" si="53"/>
        <v>3</v>
      </c>
      <c r="O202">
        <f t="shared" si="41"/>
        <v>0</v>
      </c>
      <c r="T202">
        <f t="shared" si="42"/>
        <v>266</v>
      </c>
      <c r="U202">
        <f t="shared" si="43"/>
        <v>279</v>
      </c>
      <c r="V202">
        <f t="shared" si="44"/>
        <v>267</v>
      </c>
      <c r="W202">
        <f t="shared" si="45"/>
        <v>278</v>
      </c>
      <c r="X202">
        <f t="shared" si="46"/>
        <v>269</v>
      </c>
      <c r="Y202">
        <f t="shared" si="47"/>
        <v>268</v>
      </c>
      <c r="Z202">
        <f t="shared" si="48"/>
        <v>272</v>
      </c>
      <c r="AA202">
        <f t="shared" si="49"/>
        <v>276</v>
      </c>
      <c r="AB202">
        <f t="shared" si="50"/>
        <v>266</v>
      </c>
      <c r="AC202">
        <f t="shared" si="51"/>
        <v>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4" sqref="B4:B15"/>
    </sheetView>
  </sheetViews>
  <sheetFormatPr defaultRowHeight="15" x14ac:dyDescent="0.25"/>
  <cols>
    <col min="1" max="1" width="17.7109375" customWidth="1"/>
    <col min="2" max="2" width="17.85546875" customWidth="1"/>
    <col min="3" max="3" width="4.5703125" customWidth="1"/>
    <col min="4" max="4" width="7.28515625" customWidth="1"/>
    <col min="5" max="5" width="9" customWidth="1"/>
    <col min="6" max="6" width="5.5703125" customWidth="1"/>
    <col min="7" max="7" width="8.7109375" customWidth="1"/>
    <col min="8" max="8" width="5.85546875" customWidth="1"/>
    <col min="9" max="9" width="8.28515625" customWidth="1"/>
    <col min="10" max="10" width="9" customWidth="1"/>
    <col min="11" max="11" width="11.140625" bestFit="1" customWidth="1"/>
    <col min="12" max="12" width="8.140625" customWidth="1"/>
    <col min="13" max="13" width="8.7109375" customWidth="1"/>
    <col min="14" max="14" width="14.28515625" bestFit="1" customWidth="1"/>
  </cols>
  <sheetData>
    <row r="3" spans="1:2" x14ac:dyDescent="0.25">
      <c r="A3" s="6" t="s">
        <v>135</v>
      </c>
      <c r="B3" t="s">
        <v>149</v>
      </c>
    </row>
    <row r="4" spans="1:2" x14ac:dyDescent="0.25">
      <c r="A4" s="7" t="s">
        <v>136</v>
      </c>
      <c r="B4" s="2">
        <v>0.90857142857142859</v>
      </c>
    </row>
    <row r="5" spans="1:2" x14ac:dyDescent="0.25">
      <c r="A5" s="7" t="s">
        <v>137</v>
      </c>
      <c r="B5" s="2">
        <v>0.1573333333333333</v>
      </c>
    </row>
    <row r="6" spans="1:2" x14ac:dyDescent="0.25">
      <c r="A6" s="7" t="s">
        <v>138</v>
      </c>
      <c r="B6" s="2">
        <v>2.2973684210526319</v>
      </c>
    </row>
    <row r="7" spans="1:2" x14ac:dyDescent="0.25">
      <c r="A7" s="7" t="s">
        <v>139</v>
      </c>
      <c r="B7" s="2">
        <v>12.842307692307694</v>
      </c>
    </row>
    <row r="8" spans="1:2" x14ac:dyDescent="0.25">
      <c r="A8" s="7" t="s">
        <v>140</v>
      </c>
      <c r="B8" s="2">
        <v>13.564210526315788</v>
      </c>
    </row>
    <row r="9" spans="1:2" x14ac:dyDescent="0.25">
      <c r="A9" s="7" t="s">
        <v>141</v>
      </c>
      <c r="B9" s="2">
        <v>14.542499999999997</v>
      </c>
    </row>
    <row r="10" spans="1:2" x14ac:dyDescent="0.25">
      <c r="A10" s="7" t="s">
        <v>142</v>
      </c>
      <c r="B10" s="2">
        <v>22.222631578947368</v>
      </c>
    </row>
    <row r="11" spans="1:2" x14ac:dyDescent="0.25">
      <c r="A11" s="7" t="s">
        <v>143</v>
      </c>
      <c r="B11" s="2">
        <v>22.228750000000002</v>
      </c>
    </row>
    <row r="12" spans="1:2" x14ac:dyDescent="0.25">
      <c r="A12" s="7" t="s">
        <v>144</v>
      </c>
      <c r="B12" s="2">
        <v>16.025333333333332</v>
      </c>
    </row>
    <row r="13" spans="1:2" x14ac:dyDescent="0.25">
      <c r="A13" s="7" t="s">
        <v>145</v>
      </c>
      <c r="B13" s="2">
        <v>15.032105263157895</v>
      </c>
    </row>
    <row r="14" spans="1:2" x14ac:dyDescent="0.25">
      <c r="A14" s="7" t="s">
        <v>146</v>
      </c>
      <c r="B14" s="2">
        <v>15.53529411764706</v>
      </c>
    </row>
    <row r="15" spans="1:2" x14ac:dyDescent="0.25">
      <c r="A15" s="7" t="s">
        <v>147</v>
      </c>
      <c r="B15" s="2">
        <v>0.64777777777777756</v>
      </c>
    </row>
    <row r="16" spans="1:2" x14ac:dyDescent="0.25">
      <c r="A16" s="7" t="s">
        <v>148</v>
      </c>
      <c r="B16" s="8">
        <v>12.888500000000001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1"/>
  <sheetViews>
    <sheetView tabSelected="1" workbookViewId="0">
      <selection activeCell="Y104" activeCellId="1" sqref="S104:V104 Y104:AB104"/>
    </sheetView>
  </sheetViews>
  <sheetFormatPr defaultRowHeight="15" x14ac:dyDescent="0.25"/>
  <cols>
    <col min="1" max="1" width="10.140625" bestFit="1" customWidth="1"/>
    <col min="18" max="18" width="10.140625" bestFit="1" customWidth="1"/>
    <col min="19" max="19" width="9.85546875" bestFit="1" customWidth="1"/>
    <col min="24" max="24" width="10.140625" bestFit="1" customWidth="1"/>
  </cols>
  <sheetData>
    <row r="1" spans="1:28" x14ac:dyDescent="0.25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134</v>
      </c>
      <c r="O1" t="s">
        <v>150</v>
      </c>
      <c r="P1" t="s">
        <v>151</v>
      </c>
      <c r="R1" t="s">
        <v>0</v>
      </c>
      <c r="S1" t="s">
        <v>2</v>
      </c>
      <c r="T1" t="s">
        <v>3</v>
      </c>
      <c r="U1" t="s">
        <v>9</v>
      </c>
      <c r="V1" t="s">
        <v>10</v>
      </c>
      <c r="X1" t="s">
        <v>0</v>
      </c>
      <c r="Y1" t="s">
        <v>2</v>
      </c>
      <c r="Z1" t="s">
        <v>3</v>
      </c>
      <c r="AA1" t="s">
        <v>9</v>
      </c>
      <c r="AB1" t="s">
        <v>10</v>
      </c>
    </row>
    <row r="2" spans="1:28" x14ac:dyDescent="0.25">
      <c r="A2" s="1">
        <v>42374</v>
      </c>
      <c r="B2" s="3" t="s">
        <v>12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 t="str">
        <f>TEXT(A2,"MMMM")</f>
        <v>styczeń</v>
      </c>
      <c r="O2" s="5">
        <f>COUNTIFS(C2:L201,"&gt;-10",C2:L201,"&lt;=15")</f>
        <v>1150</v>
      </c>
      <c r="P2">
        <f>COUNTIFS(C2:L201,"&gt;=15",C2:L201,"&lt;20")</f>
        <v>422</v>
      </c>
      <c r="R2" s="1">
        <v>42740</v>
      </c>
      <c r="S2">
        <f>IF(AND(DAY(R2)&gt;=5,DAY(R2)&lt;=10),C2-1.2,C2)</f>
        <v>-0.59</v>
      </c>
      <c r="T2">
        <f>IF(AND(DAY(R2)&gt;=5,DAY(R2)&lt;=10),D2-1.2,D2)</f>
        <v>-6.1800000000000006</v>
      </c>
      <c r="U2">
        <f>IF(OR(MONTH(R2)=7,MONTH(R2)=8),ROUNDDOWN(J2+7%*J2,2),J2)</f>
        <v>-1.6</v>
      </c>
      <c r="V2">
        <f>IF(AND(DAY(R2)&gt;=5,DAY(R2)&lt;=10),K2-1.2,K2)</f>
        <v>0.51</v>
      </c>
      <c r="X2" s="1">
        <v>42740</v>
      </c>
      <c r="Y2">
        <f>IF(MONTH($R2)=5,S2+0.9,S2)</f>
        <v>-0.59</v>
      </c>
      <c r="Z2">
        <f t="shared" ref="Z2:AB2" si="0">IF(MONTH($R2)=5,T2+0.9,T2)</f>
        <v>-6.1800000000000006</v>
      </c>
      <c r="AA2">
        <f t="shared" si="0"/>
        <v>-1.6</v>
      </c>
      <c r="AB2">
        <f t="shared" si="0"/>
        <v>0.51</v>
      </c>
    </row>
    <row r="3" spans="1:28" x14ac:dyDescent="0.25">
      <c r="A3" s="1">
        <v>42377</v>
      </c>
      <c r="B3" s="3" t="s">
        <v>13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 t="str">
        <f t="shared" ref="M3:M66" si="1">TEXT(A3,"MMMM")</f>
        <v>styczeń</v>
      </c>
      <c r="R3" s="1">
        <v>42743</v>
      </c>
      <c r="S3">
        <f t="shared" ref="S3:S66" si="2">IF(AND(DAY(R3)&gt;=5,DAY(R3)&lt;=10),C3-1.2,C3)</f>
        <v>-5.7</v>
      </c>
      <c r="T3">
        <f t="shared" ref="T3:T66" si="3">IF(AND(DAY(R3)&gt;=5,DAY(R3)&lt;=10),D3-1.2,D3)</f>
        <v>1.36</v>
      </c>
      <c r="U3">
        <f t="shared" ref="U3:U66" si="4">IF(OR(MONTH(R3)=7,MONTH(R3)=8),ROUNDDOWN(J3+7%*J3,2),J3)</f>
        <v>3.31</v>
      </c>
      <c r="V3">
        <f t="shared" ref="V3:V66" si="5">IF(AND(DAY(R3)&gt;=5,DAY(R3)&lt;=10),K3-1.2,K3)</f>
        <v>-6.6000000000000005</v>
      </c>
      <c r="X3" s="1">
        <v>42743</v>
      </c>
      <c r="Y3">
        <f t="shared" ref="Y3:Y66" si="6">IF(MONTH($R3)=5,S3+0.9,S3)</f>
        <v>-5.7</v>
      </c>
      <c r="Z3">
        <f t="shared" ref="Z3:Z66" si="7">IF(MONTH($R3)=5,T3+0.9,T3)</f>
        <v>1.36</v>
      </c>
      <c r="AA3">
        <f t="shared" ref="AA3:AA66" si="8">IF(MONTH($R3)=5,U3+0.9,U3)</f>
        <v>3.31</v>
      </c>
      <c r="AB3">
        <f t="shared" ref="AB3:AB66" si="9">IF(MONTH($R3)=5,V3+0.9,V3)</f>
        <v>-6.6000000000000005</v>
      </c>
    </row>
    <row r="4" spans="1:28" x14ac:dyDescent="0.25">
      <c r="A4" s="1">
        <v>42387</v>
      </c>
      <c r="B4" s="3" t="s">
        <v>14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 t="str">
        <f t="shared" si="1"/>
        <v>styczeń</v>
      </c>
      <c r="R4" s="1">
        <v>42753</v>
      </c>
      <c r="S4">
        <f t="shared" si="2"/>
        <v>2.59</v>
      </c>
      <c r="T4">
        <f t="shared" si="3"/>
        <v>-7.29</v>
      </c>
      <c r="U4">
        <f t="shared" si="4"/>
        <v>-4.7699999999999996</v>
      </c>
      <c r="V4">
        <f t="shared" si="5"/>
        <v>-3.88</v>
      </c>
      <c r="X4" s="1">
        <v>42753</v>
      </c>
      <c r="Y4">
        <f t="shared" si="6"/>
        <v>2.59</v>
      </c>
      <c r="Z4">
        <f t="shared" si="7"/>
        <v>-7.29</v>
      </c>
      <c r="AA4">
        <f t="shared" si="8"/>
        <v>-4.7699999999999996</v>
      </c>
      <c r="AB4">
        <f t="shared" si="9"/>
        <v>-3.88</v>
      </c>
    </row>
    <row r="5" spans="1:28" x14ac:dyDescent="0.25">
      <c r="A5" s="1">
        <v>42389</v>
      </c>
      <c r="B5" s="3" t="s">
        <v>15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 t="str">
        <f t="shared" si="1"/>
        <v>styczeń</v>
      </c>
      <c r="R5" s="1">
        <v>42755</v>
      </c>
      <c r="S5">
        <f t="shared" si="2"/>
        <v>7.76</v>
      </c>
      <c r="T5">
        <f t="shared" si="3"/>
        <v>-7.18</v>
      </c>
      <c r="U5">
        <f t="shared" si="4"/>
        <v>-2.84</v>
      </c>
      <c r="V5">
        <f t="shared" si="5"/>
        <v>-1.31</v>
      </c>
      <c r="X5" s="1">
        <v>42755</v>
      </c>
      <c r="Y5">
        <f t="shared" si="6"/>
        <v>7.76</v>
      </c>
      <c r="Z5">
        <f t="shared" si="7"/>
        <v>-7.18</v>
      </c>
      <c r="AA5">
        <f t="shared" si="8"/>
        <v>-2.84</v>
      </c>
      <c r="AB5">
        <f t="shared" si="9"/>
        <v>-1.31</v>
      </c>
    </row>
    <row r="6" spans="1:28" x14ac:dyDescent="0.25">
      <c r="A6" s="1">
        <v>42390</v>
      </c>
      <c r="B6" s="3" t="s">
        <v>16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 t="str">
        <f t="shared" si="1"/>
        <v>styczeń</v>
      </c>
      <c r="R6" s="1">
        <v>42756</v>
      </c>
      <c r="S6">
        <f t="shared" si="2"/>
        <v>7.12</v>
      </c>
      <c r="T6">
        <f t="shared" si="3"/>
        <v>5.13</v>
      </c>
      <c r="U6">
        <f t="shared" si="4"/>
        <v>0.87</v>
      </c>
      <c r="V6">
        <f t="shared" si="5"/>
        <v>-5.21</v>
      </c>
      <c r="X6" s="1">
        <v>42756</v>
      </c>
      <c r="Y6">
        <f t="shared" si="6"/>
        <v>7.12</v>
      </c>
      <c r="Z6">
        <f t="shared" si="7"/>
        <v>5.13</v>
      </c>
      <c r="AA6">
        <f t="shared" si="8"/>
        <v>0.87</v>
      </c>
      <c r="AB6">
        <f t="shared" si="9"/>
        <v>-5.21</v>
      </c>
    </row>
    <row r="7" spans="1:28" x14ac:dyDescent="0.25">
      <c r="A7" s="1">
        <v>42391</v>
      </c>
      <c r="B7" s="3" t="s">
        <v>17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 t="str">
        <f t="shared" si="1"/>
        <v>styczeń</v>
      </c>
      <c r="R7" s="1">
        <v>42757</v>
      </c>
      <c r="S7">
        <f t="shared" si="2"/>
        <v>4.1100000000000003</v>
      </c>
      <c r="T7">
        <f t="shared" si="3"/>
        <v>0.85</v>
      </c>
      <c r="U7">
        <f t="shared" si="4"/>
        <v>1.5</v>
      </c>
      <c r="V7">
        <f t="shared" si="5"/>
        <v>-3.41</v>
      </c>
      <c r="X7" s="1">
        <v>42757</v>
      </c>
      <c r="Y7">
        <f t="shared" si="6"/>
        <v>4.1100000000000003</v>
      </c>
      <c r="Z7">
        <f t="shared" si="7"/>
        <v>0.85</v>
      </c>
      <c r="AA7">
        <f t="shared" si="8"/>
        <v>1.5</v>
      </c>
      <c r="AB7">
        <f t="shared" si="9"/>
        <v>-3.41</v>
      </c>
    </row>
    <row r="8" spans="1:28" x14ac:dyDescent="0.25">
      <c r="A8" s="1">
        <v>42399</v>
      </c>
      <c r="B8" s="3" t="s">
        <v>18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 t="str">
        <f t="shared" si="1"/>
        <v>styczeń</v>
      </c>
      <c r="R8" s="1">
        <v>42765</v>
      </c>
      <c r="S8">
        <f t="shared" si="2"/>
        <v>-5.38</v>
      </c>
      <c r="T8">
        <f t="shared" si="3"/>
        <v>5.93</v>
      </c>
      <c r="U8">
        <f t="shared" si="4"/>
        <v>-6.59</v>
      </c>
      <c r="V8">
        <f t="shared" si="5"/>
        <v>-7.28</v>
      </c>
      <c r="X8" s="1">
        <v>42765</v>
      </c>
      <c r="Y8">
        <f t="shared" si="6"/>
        <v>-5.38</v>
      </c>
      <c r="Z8">
        <f t="shared" si="7"/>
        <v>5.93</v>
      </c>
      <c r="AA8">
        <f t="shared" si="8"/>
        <v>-6.59</v>
      </c>
      <c r="AB8">
        <f t="shared" si="9"/>
        <v>-7.28</v>
      </c>
    </row>
    <row r="9" spans="1:28" x14ac:dyDescent="0.25">
      <c r="A9" s="1">
        <v>42405</v>
      </c>
      <c r="B9" s="3" t="s">
        <v>19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 t="str">
        <f t="shared" si="1"/>
        <v>luty</v>
      </c>
      <c r="R9" s="1">
        <v>42771</v>
      </c>
      <c r="S9">
        <f t="shared" si="2"/>
        <v>2.0099999999999998</v>
      </c>
      <c r="T9">
        <f t="shared" si="3"/>
        <v>-8.23</v>
      </c>
      <c r="U9">
        <f t="shared" si="4"/>
        <v>7.78</v>
      </c>
      <c r="V9">
        <f t="shared" si="5"/>
        <v>1.28</v>
      </c>
      <c r="X9" s="1">
        <v>42771</v>
      </c>
      <c r="Y9">
        <f t="shared" si="6"/>
        <v>2.0099999999999998</v>
      </c>
      <c r="Z9">
        <f t="shared" si="7"/>
        <v>-8.23</v>
      </c>
      <c r="AA9">
        <f t="shared" si="8"/>
        <v>7.78</v>
      </c>
      <c r="AB9">
        <f t="shared" si="9"/>
        <v>1.28</v>
      </c>
    </row>
    <row r="10" spans="1:28" x14ac:dyDescent="0.25">
      <c r="A10" s="1">
        <v>42406</v>
      </c>
      <c r="B10" s="3" t="s">
        <v>20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 t="str">
        <f t="shared" si="1"/>
        <v>luty</v>
      </c>
      <c r="R10" s="1">
        <v>42772</v>
      </c>
      <c r="S10">
        <f t="shared" si="2"/>
        <v>0.74</v>
      </c>
      <c r="T10">
        <f t="shared" si="3"/>
        <v>0.52</v>
      </c>
      <c r="U10">
        <f t="shared" si="4"/>
        <v>-7.12</v>
      </c>
      <c r="V10">
        <f t="shared" si="5"/>
        <v>0.92000000000000015</v>
      </c>
      <c r="X10" s="1">
        <v>42772</v>
      </c>
      <c r="Y10">
        <f t="shared" si="6"/>
        <v>0.74</v>
      </c>
      <c r="Z10">
        <f t="shared" si="7"/>
        <v>0.52</v>
      </c>
      <c r="AA10">
        <f t="shared" si="8"/>
        <v>-7.12</v>
      </c>
      <c r="AB10">
        <f t="shared" si="9"/>
        <v>0.92000000000000015</v>
      </c>
    </row>
    <row r="11" spans="1:28" x14ac:dyDescent="0.25">
      <c r="A11" s="1">
        <v>42406</v>
      </c>
      <c r="B11" s="3" t="s">
        <v>21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 t="str">
        <f t="shared" si="1"/>
        <v>luty</v>
      </c>
      <c r="R11" s="1">
        <v>42772</v>
      </c>
      <c r="S11">
        <f t="shared" si="2"/>
        <v>7.61</v>
      </c>
      <c r="T11">
        <f t="shared" si="3"/>
        <v>-2.86</v>
      </c>
      <c r="U11">
        <f t="shared" si="4"/>
        <v>8.32</v>
      </c>
      <c r="V11">
        <f t="shared" si="5"/>
        <v>-7.82</v>
      </c>
      <c r="X11" s="1">
        <v>42772</v>
      </c>
      <c r="Y11">
        <f t="shared" si="6"/>
        <v>7.61</v>
      </c>
      <c r="Z11">
        <f t="shared" si="7"/>
        <v>-2.86</v>
      </c>
      <c r="AA11">
        <f t="shared" si="8"/>
        <v>8.32</v>
      </c>
      <c r="AB11">
        <f t="shared" si="9"/>
        <v>-7.82</v>
      </c>
    </row>
    <row r="12" spans="1:28" x14ac:dyDescent="0.25">
      <c r="A12" s="1">
        <v>42409</v>
      </c>
      <c r="B12" s="3" t="s">
        <v>22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 t="str">
        <f t="shared" si="1"/>
        <v>luty</v>
      </c>
      <c r="R12" s="1">
        <v>42775</v>
      </c>
      <c r="S12">
        <f t="shared" si="2"/>
        <v>2.8</v>
      </c>
      <c r="T12">
        <f t="shared" si="3"/>
        <v>-7.92</v>
      </c>
      <c r="U12">
        <f t="shared" si="4"/>
        <v>2.88</v>
      </c>
      <c r="V12">
        <f t="shared" si="5"/>
        <v>1.3800000000000001</v>
      </c>
      <c r="X12" s="1">
        <v>42775</v>
      </c>
      <c r="Y12">
        <f t="shared" si="6"/>
        <v>2.8</v>
      </c>
      <c r="Z12">
        <f t="shared" si="7"/>
        <v>-7.92</v>
      </c>
      <c r="AA12">
        <f t="shared" si="8"/>
        <v>2.88</v>
      </c>
      <c r="AB12">
        <f t="shared" si="9"/>
        <v>1.3800000000000001</v>
      </c>
    </row>
    <row r="13" spans="1:28" x14ac:dyDescent="0.25">
      <c r="A13" s="1">
        <v>42410</v>
      </c>
      <c r="B13" s="3" t="s">
        <v>23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 t="str">
        <f t="shared" si="1"/>
        <v>luty</v>
      </c>
      <c r="R13" s="1">
        <v>42776</v>
      </c>
      <c r="S13">
        <f t="shared" si="2"/>
        <v>-5.79</v>
      </c>
      <c r="T13">
        <f t="shared" si="3"/>
        <v>4.54</v>
      </c>
      <c r="U13">
        <f t="shared" si="4"/>
        <v>-6.54</v>
      </c>
      <c r="V13">
        <f t="shared" si="5"/>
        <v>-3.63</v>
      </c>
      <c r="X13" s="1">
        <v>42776</v>
      </c>
      <c r="Y13">
        <f t="shared" si="6"/>
        <v>-5.79</v>
      </c>
      <c r="Z13">
        <f t="shared" si="7"/>
        <v>4.54</v>
      </c>
      <c r="AA13">
        <f t="shared" si="8"/>
        <v>-6.54</v>
      </c>
      <c r="AB13">
        <f t="shared" si="9"/>
        <v>-3.63</v>
      </c>
    </row>
    <row r="14" spans="1:28" x14ac:dyDescent="0.25">
      <c r="A14" s="1">
        <v>42410</v>
      </c>
      <c r="B14" s="3" t="s">
        <v>24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 t="str">
        <f t="shared" si="1"/>
        <v>luty</v>
      </c>
      <c r="R14" s="1">
        <v>42776</v>
      </c>
      <c r="S14">
        <f t="shared" si="2"/>
        <v>-7.0200000000000005</v>
      </c>
      <c r="T14">
        <f t="shared" si="3"/>
        <v>4.24</v>
      </c>
      <c r="U14">
        <f t="shared" si="4"/>
        <v>4.29</v>
      </c>
      <c r="V14">
        <f t="shared" si="5"/>
        <v>-8.49</v>
      </c>
      <c r="X14" s="1">
        <v>42776</v>
      </c>
      <c r="Y14">
        <f t="shared" si="6"/>
        <v>-7.0200000000000005</v>
      </c>
      <c r="Z14">
        <f t="shared" si="7"/>
        <v>4.24</v>
      </c>
      <c r="AA14">
        <f t="shared" si="8"/>
        <v>4.29</v>
      </c>
      <c r="AB14">
        <f t="shared" si="9"/>
        <v>-8.49</v>
      </c>
    </row>
    <row r="15" spans="1:28" x14ac:dyDescent="0.25">
      <c r="A15" s="1">
        <v>42413</v>
      </c>
      <c r="B15" s="3" t="s">
        <v>25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 t="str">
        <f t="shared" si="1"/>
        <v>luty</v>
      </c>
      <c r="R15" s="1">
        <v>42779</v>
      </c>
      <c r="S15">
        <f t="shared" si="2"/>
        <v>8.26</v>
      </c>
      <c r="T15">
        <f t="shared" si="3"/>
        <v>8.5</v>
      </c>
      <c r="U15">
        <f t="shared" si="4"/>
        <v>5.46</v>
      </c>
      <c r="V15">
        <f t="shared" si="5"/>
        <v>-4.66</v>
      </c>
      <c r="X15" s="1">
        <v>42779</v>
      </c>
      <c r="Y15">
        <f t="shared" si="6"/>
        <v>8.26</v>
      </c>
      <c r="Z15">
        <f t="shared" si="7"/>
        <v>8.5</v>
      </c>
      <c r="AA15">
        <f t="shared" si="8"/>
        <v>5.46</v>
      </c>
      <c r="AB15">
        <f t="shared" si="9"/>
        <v>-4.66</v>
      </c>
    </row>
    <row r="16" spans="1:28" x14ac:dyDescent="0.25">
      <c r="A16" s="1">
        <v>42415</v>
      </c>
      <c r="B16" s="3" t="s">
        <v>26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 t="str">
        <f t="shared" si="1"/>
        <v>luty</v>
      </c>
      <c r="R16" s="1">
        <v>42781</v>
      </c>
      <c r="S16">
        <f t="shared" si="2"/>
        <v>7.43</v>
      </c>
      <c r="T16">
        <f t="shared" si="3"/>
        <v>7.88</v>
      </c>
      <c r="U16">
        <f t="shared" si="4"/>
        <v>-4.8499999999999996</v>
      </c>
      <c r="V16">
        <f t="shared" si="5"/>
        <v>-4.21</v>
      </c>
      <c r="X16" s="1">
        <v>42781</v>
      </c>
      <c r="Y16">
        <f t="shared" si="6"/>
        <v>7.43</v>
      </c>
      <c r="Z16">
        <f t="shared" si="7"/>
        <v>7.88</v>
      </c>
      <c r="AA16">
        <f t="shared" si="8"/>
        <v>-4.8499999999999996</v>
      </c>
      <c r="AB16">
        <f t="shared" si="9"/>
        <v>-4.21</v>
      </c>
    </row>
    <row r="17" spans="1:28" x14ac:dyDescent="0.25">
      <c r="A17" s="1">
        <v>42415</v>
      </c>
      <c r="B17" s="3" t="s">
        <v>27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 t="str">
        <f t="shared" si="1"/>
        <v>luty</v>
      </c>
      <c r="R17" s="1">
        <v>42781</v>
      </c>
      <c r="S17">
        <f t="shared" si="2"/>
        <v>-7.37</v>
      </c>
      <c r="T17">
        <f t="shared" si="3"/>
        <v>2.31</v>
      </c>
      <c r="U17">
        <f t="shared" si="4"/>
        <v>-4.58</v>
      </c>
      <c r="V17">
        <f t="shared" si="5"/>
        <v>-6.18</v>
      </c>
      <c r="X17" s="1">
        <v>42781</v>
      </c>
      <c r="Y17">
        <f t="shared" si="6"/>
        <v>-7.37</v>
      </c>
      <c r="Z17">
        <f t="shared" si="7"/>
        <v>2.31</v>
      </c>
      <c r="AA17">
        <f t="shared" si="8"/>
        <v>-4.58</v>
      </c>
      <c r="AB17">
        <f t="shared" si="9"/>
        <v>-6.18</v>
      </c>
    </row>
    <row r="18" spans="1:28" x14ac:dyDescent="0.25">
      <c r="A18" s="1">
        <v>42418</v>
      </c>
      <c r="B18" s="3" t="s">
        <v>26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 t="str">
        <f t="shared" si="1"/>
        <v>luty</v>
      </c>
      <c r="R18" s="1">
        <v>42784</v>
      </c>
      <c r="S18">
        <f t="shared" si="2"/>
        <v>7.78</v>
      </c>
      <c r="T18">
        <f t="shared" si="3"/>
        <v>1.59</v>
      </c>
      <c r="U18">
        <f t="shared" si="4"/>
        <v>-6.56</v>
      </c>
      <c r="V18">
        <f t="shared" si="5"/>
        <v>-6.35</v>
      </c>
      <c r="X18" s="1">
        <v>42784</v>
      </c>
      <c r="Y18">
        <f t="shared" si="6"/>
        <v>7.78</v>
      </c>
      <c r="Z18">
        <f t="shared" si="7"/>
        <v>1.59</v>
      </c>
      <c r="AA18">
        <f t="shared" si="8"/>
        <v>-6.56</v>
      </c>
      <c r="AB18">
        <f t="shared" si="9"/>
        <v>-6.35</v>
      </c>
    </row>
    <row r="19" spans="1:28" x14ac:dyDescent="0.25">
      <c r="A19" s="1">
        <v>42418</v>
      </c>
      <c r="B19" s="3" t="s">
        <v>13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 t="str">
        <f t="shared" si="1"/>
        <v>luty</v>
      </c>
      <c r="R19" s="1">
        <v>42784</v>
      </c>
      <c r="S19">
        <f t="shared" si="2"/>
        <v>-5.59</v>
      </c>
      <c r="T19">
        <f t="shared" si="3"/>
        <v>1.44</v>
      </c>
      <c r="U19">
        <f t="shared" si="4"/>
        <v>0.74</v>
      </c>
      <c r="V19">
        <f t="shared" si="5"/>
        <v>1.7</v>
      </c>
      <c r="X19" s="1">
        <v>42784</v>
      </c>
      <c r="Y19">
        <f t="shared" si="6"/>
        <v>-5.59</v>
      </c>
      <c r="Z19">
        <f t="shared" si="7"/>
        <v>1.44</v>
      </c>
      <c r="AA19">
        <f t="shared" si="8"/>
        <v>0.74</v>
      </c>
      <c r="AB19">
        <f t="shared" si="9"/>
        <v>1.7</v>
      </c>
    </row>
    <row r="20" spans="1:28" x14ac:dyDescent="0.25">
      <c r="A20" s="1">
        <v>42418</v>
      </c>
      <c r="B20" s="3" t="s">
        <v>28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 t="str">
        <f t="shared" si="1"/>
        <v>luty</v>
      </c>
      <c r="R20" s="1">
        <v>42784</v>
      </c>
      <c r="S20">
        <f t="shared" si="2"/>
        <v>-5.61</v>
      </c>
      <c r="T20">
        <f t="shared" si="3"/>
        <v>-2.42</v>
      </c>
      <c r="U20">
        <f t="shared" si="4"/>
        <v>2.27</v>
      </c>
      <c r="V20">
        <f t="shared" si="5"/>
        <v>1.38</v>
      </c>
      <c r="X20" s="1">
        <v>42784</v>
      </c>
      <c r="Y20">
        <f t="shared" si="6"/>
        <v>-5.61</v>
      </c>
      <c r="Z20">
        <f t="shared" si="7"/>
        <v>-2.42</v>
      </c>
      <c r="AA20">
        <f t="shared" si="8"/>
        <v>2.27</v>
      </c>
      <c r="AB20">
        <f t="shared" si="9"/>
        <v>1.38</v>
      </c>
    </row>
    <row r="21" spans="1:28" x14ac:dyDescent="0.25">
      <c r="A21" s="1">
        <v>42420</v>
      </c>
      <c r="B21" s="3" t="s">
        <v>29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 t="str">
        <f t="shared" si="1"/>
        <v>luty</v>
      </c>
      <c r="R21" s="1">
        <v>42786</v>
      </c>
      <c r="S21">
        <f t="shared" si="2"/>
        <v>8.91</v>
      </c>
      <c r="T21">
        <f t="shared" si="3"/>
        <v>-0.83</v>
      </c>
      <c r="U21">
        <f t="shared" si="4"/>
        <v>2.9</v>
      </c>
      <c r="V21">
        <f t="shared" si="5"/>
        <v>-2.0099999999999998</v>
      </c>
      <c r="X21" s="1">
        <v>42786</v>
      </c>
      <c r="Y21">
        <f t="shared" si="6"/>
        <v>8.91</v>
      </c>
      <c r="Z21">
        <f t="shared" si="7"/>
        <v>-0.83</v>
      </c>
      <c r="AA21">
        <f t="shared" si="8"/>
        <v>2.9</v>
      </c>
      <c r="AB21">
        <f t="shared" si="9"/>
        <v>-2.0099999999999998</v>
      </c>
    </row>
    <row r="22" spans="1:28" x14ac:dyDescent="0.25">
      <c r="A22" s="1">
        <v>42421</v>
      </c>
      <c r="B22" s="3" t="s">
        <v>30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 t="str">
        <f t="shared" si="1"/>
        <v>luty</v>
      </c>
      <c r="R22" s="1">
        <v>42787</v>
      </c>
      <c r="S22">
        <f t="shared" si="2"/>
        <v>6.18</v>
      </c>
      <c r="T22">
        <f t="shared" si="3"/>
        <v>6.14</v>
      </c>
      <c r="U22">
        <f t="shared" si="4"/>
        <v>4.6399999999999997</v>
      </c>
      <c r="V22">
        <f t="shared" si="5"/>
        <v>-2.96</v>
      </c>
      <c r="X22" s="1">
        <v>42787</v>
      </c>
      <c r="Y22">
        <f t="shared" si="6"/>
        <v>6.18</v>
      </c>
      <c r="Z22">
        <f t="shared" si="7"/>
        <v>6.14</v>
      </c>
      <c r="AA22">
        <f t="shared" si="8"/>
        <v>4.6399999999999997</v>
      </c>
      <c r="AB22">
        <f t="shared" si="9"/>
        <v>-2.96</v>
      </c>
    </row>
    <row r="23" spans="1:28" x14ac:dyDescent="0.25">
      <c r="A23" s="1">
        <v>42424</v>
      </c>
      <c r="B23" s="3" t="s">
        <v>26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 t="str">
        <f t="shared" si="1"/>
        <v>luty</v>
      </c>
      <c r="R23" s="1">
        <v>42790</v>
      </c>
      <c r="S23">
        <f t="shared" si="2"/>
        <v>-3.2</v>
      </c>
      <c r="T23">
        <f t="shared" si="3"/>
        <v>-4.18</v>
      </c>
      <c r="U23">
        <f t="shared" si="4"/>
        <v>-3.65</v>
      </c>
      <c r="V23">
        <f t="shared" si="5"/>
        <v>-4.0999999999999996</v>
      </c>
      <c r="X23" s="1">
        <v>42790</v>
      </c>
      <c r="Y23">
        <f t="shared" si="6"/>
        <v>-3.2</v>
      </c>
      <c r="Z23">
        <f t="shared" si="7"/>
        <v>-4.18</v>
      </c>
      <c r="AA23">
        <f t="shared" si="8"/>
        <v>-3.65</v>
      </c>
      <c r="AB23">
        <f t="shared" si="9"/>
        <v>-4.0999999999999996</v>
      </c>
    </row>
    <row r="24" spans="1:28" x14ac:dyDescent="0.25">
      <c r="A24" s="1">
        <v>42430</v>
      </c>
      <c r="B24" s="3" t="s">
        <v>31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 t="str">
        <f t="shared" si="1"/>
        <v>marzec</v>
      </c>
      <c r="R24" s="1">
        <v>42795</v>
      </c>
      <c r="S24">
        <f t="shared" si="2"/>
        <v>6.8</v>
      </c>
      <c r="T24">
        <f t="shared" si="3"/>
        <v>-2.64</v>
      </c>
      <c r="U24">
        <f t="shared" si="4"/>
        <v>7.18</v>
      </c>
      <c r="V24">
        <f t="shared" si="5"/>
        <v>7.33</v>
      </c>
      <c r="X24" s="1">
        <v>42795</v>
      </c>
      <c r="Y24">
        <f t="shared" si="6"/>
        <v>6.8</v>
      </c>
      <c r="Z24">
        <f t="shared" si="7"/>
        <v>-2.64</v>
      </c>
      <c r="AA24">
        <f t="shared" si="8"/>
        <v>7.18</v>
      </c>
      <c r="AB24">
        <f t="shared" si="9"/>
        <v>7.33</v>
      </c>
    </row>
    <row r="25" spans="1:28" x14ac:dyDescent="0.25">
      <c r="A25" s="1">
        <v>42431</v>
      </c>
      <c r="B25" s="3" t="s">
        <v>32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 t="str">
        <f t="shared" si="1"/>
        <v>marzec</v>
      </c>
      <c r="R25" s="1">
        <v>42796</v>
      </c>
      <c r="S25">
        <f t="shared" si="2"/>
        <v>-3.15</v>
      </c>
      <c r="T25">
        <f t="shared" si="3"/>
        <v>-1.58</v>
      </c>
      <c r="U25">
        <f t="shared" si="4"/>
        <v>-2.67</v>
      </c>
      <c r="V25">
        <f t="shared" si="5"/>
        <v>6.36</v>
      </c>
      <c r="X25" s="1">
        <v>42796</v>
      </c>
      <c r="Y25">
        <f t="shared" si="6"/>
        <v>-3.15</v>
      </c>
      <c r="Z25">
        <f t="shared" si="7"/>
        <v>-1.58</v>
      </c>
      <c r="AA25">
        <f t="shared" si="8"/>
        <v>-2.67</v>
      </c>
      <c r="AB25">
        <f t="shared" si="9"/>
        <v>6.36</v>
      </c>
    </row>
    <row r="26" spans="1:28" x14ac:dyDescent="0.25">
      <c r="A26" s="1">
        <v>42433</v>
      </c>
      <c r="B26" s="3" t="s">
        <v>13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 t="str">
        <f t="shared" si="1"/>
        <v>marzec</v>
      </c>
      <c r="R26" s="1">
        <v>42798</v>
      </c>
      <c r="S26">
        <f t="shared" si="2"/>
        <v>-4.3899999999999997</v>
      </c>
      <c r="T26">
        <f t="shared" si="3"/>
        <v>-3.86</v>
      </c>
      <c r="U26">
        <f t="shared" si="4"/>
        <v>-2.7</v>
      </c>
      <c r="V26">
        <f t="shared" si="5"/>
        <v>5.24</v>
      </c>
      <c r="X26" s="1">
        <v>42798</v>
      </c>
      <c r="Y26">
        <f t="shared" si="6"/>
        <v>-4.3899999999999997</v>
      </c>
      <c r="Z26">
        <f t="shared" si="7"/>
        <v>-3.86</v>
      </c>
      <c r="AA26">
        <f t="shared" si="8"/>
        <v>-2.7</v>
      </c>
      <c r="AB26">
        <f t="shared" si="9"/>
        <v>5.24</v>
      </c>
    </row>
    <row r="27" spans="1:28" x14ac:dyDescent="0.25">
      <c r="A27" s="1">
        <v>42435</v>
      </c>
      <c r="B27" s="3" t="s">
        <v>33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 t="str">
        <f t="shared" si="1"/>
        <v>marzec</v>
      </c>
      <c r="R27" s="1">
        <v>42800</v>
      </c>
      <c r="S27">
        <f t="shared" si="2"/>
        <v>-0.12999999999999989</v>
      </c>
      <c r="T27">
        <f t="shared" si="3"/>
        <v>3.29</v>
      </c>
      <c r="U27">
        <f t="shared" si="4"/>
        <v>-0.82</v>
      </c>
      <c r="V27">
        <f t="shared" si="5"/>
        <v>0.42999999999999994</v>
      </c>
      <c r="X27" s="1">
        <v>42800</v>
      </c>
      <c r="Y27">
        <f t="shared" si="6"/>
        <v>-0.12999999999999989</v>
      </c>
      <c r="Z27">
        <f t="shared" si="7"/>
        <v>3.29</v>
      </c>
      <c r="AA27">
        <f t="shared" si="8"/>
        <v>-0.82</v>
      </c>
      <c r="AB27">
        <f t="shared" si="9"/>
        <v>0.42999999999999994</v>
      </c>
    </row>
    <row r="28" spans="1:28" x14ac:dyDescent="0.25">
      <c r="A28" s="1">
        <v>42436</v>
      </c>
      <c r="B28" s="3" t="s">
        <v>34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 t="str">
        <f t="shared" si="1"/>
        <v>marzec</v>
      </c>
      <c r="R28" s="1">
        <v>42801</v>
      </c>
      <c r="S28">
        <f t="shared" si="2"/>
        <v>-5.5200000000000005</v>
      </c>
      <c r="T28">
        <f t="shared" si="3"/>
        <v>-5.5</v>
      </c>
      <c r="U28">
        <f t="shared" si="4"/>
        <v>1.75</v>
      </c>
      <c r="V28">
        <f t="shared" si="5"/>
        <v>1.3699999999999999</v>
      </c>
      <c r="X28" s="1">
        <v>42801</v>
      </c>
      <c r="Y28">
        <f t="shared" si="6"/>
        <v>-5.5200000000000005</v>
      </c>
      <c r="Z28">
        <f t="shared" si="7"/>
        <v>-5.5</v>
      </c>
      <c r="AA28">
        <f t="shared" si="8"/>
        <v>1.75</v>
      </c>
      <c r="AB28">
        <f t="shared" si="9"/>
        <v>1.3699999999999999</v>
      </c>
    </row>
    <row r="29" spans="1:28" x14ac:dyDescent="0.25">
      <c r="A29" s="1">
        <v>42439</v>
      </c>
      <c r="B29" s="3" t="s">
        <v>35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 t="str">
        <f t="shared" si="1"/>
        <v>marzec</v>
      </c>
      <c r="R29" s="1">
        <v>42804</v>
      </c>
      <c r="S29">
        <f t="shared" si="2"/>
        <v>7.7399999999999993</v>
      </c>
      <c r="T29">
        <f t="shared" si="3"/>
        <v>-9.18</v>
      </c>
      <c r="U29">
        <f t="shared" si="4"/>
        <v>-3.33</v>
      </c>
      <c r="V29">
        <f t="shared" si="5"/>
        <v>2.1900000000000004</v>
      </c>
      <c r="X29" s="1">
        <v>42804</v>
      </c>
      <c r="Y29">
        <f t="shared" si="6"/>
        <v>7.7399999999999993</v>
      </c>
      <c r="Z29">
        <f t="shared" si="7"/>
        <v>-9.18</v>
      </c>
      <c r="AA29">
        <f t="shared" si="8"/>
        <v>-3.33</v>
      </c>
      <c r="AB29">
        <f t="shared" si="9"/>
        <v>2.1900000000000004</v>
      </c>
    </row>
    <row r="30" spans="1:28" x14ac:dyDescent="0.25">
      <c r="A30" s="1">
        <v>42441</v>
      </c>
      <c r="B30" s="3" t="s">
        <v>36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 t="str">
        <f t="shared" si="1"/>
        <v>marzec</v>
      </c>
      <c r="R30" s="1">
        <v>42806</v>
      </c>
      <c r="S30">
        <f t="shared" si="2"/>
        <v>-2.84</v>
      </c>
      <c r="T30">
        <f t="shared" si="3"/>
        <v>-3.79</v>
      </c>
      <c r="U30">
        <f t="shared" si="4"/>
        <v>-5.8</v>
      </c>
      <c r="V30">
        <f t="shared" si="5"/>
        <v>-7.56</v>
      </c>
      <c r="X30" s="1">
        <v>42806</v>
      </c>
      <c r="Y30">
        <f t="shared" si="6"/>
        <v>-2.84</v>
      </c>
      <c r="Z30">
        <f t="shared" si="7"/>
        <v>-3.79</v>
      </c>
      <c r="AA30">
        <f t="shared" si="8"/>
        <v>-5.8</v>
      </c>
      <c r="AB30">
        <f t="shared" si="9"/>
        <v>-7.56</v>
      </c>
    </row>
    <row r="31" spans="1:28" x14ac:dyDescent="0.25">
      <c r="A31" s="1">
        <v>42444</v>
      </c>
      <c r="B31" s="3" t="s">
        <v>19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 t="str">
        <f t="shared" si="1"/>
        <v>marzec</v>
      </c>
      <c r="R31" s="1">
        <v>42809</v>
      </c>
      <c r="S31">
        <f t="shared" si="2"/>
        <v>-2.0099999999999998</v>
      </c>
      <c r="T31">
        <f t="shared" si="3"/>
        <v>0.62</v>
      </c>
      <c r="U31">
        <f t="shared" si="4"/>
        <v>7.96</v>
      </c>
      <c r="V31">
        <f t="shared" si="5"/>
        <v>4.51</v>
      </c>
      <c r="X31" s="1">
        <v>42809</v>
      </c>
      <c r="Y31">
        <f t="shared" si="6"/>
        <v>-2.0099999999999998</v>
      </c>
      <c r="Z31">
        <f t="shared" si="7"/>
        <v>0.62</v>
      </c>
      <c r="AA31">
        <f t="shared" si="8"/>
        <v>7.96</v>
      </c>
      <c r="AB31">
        <f t="shared" si="9"/>
        <v>4.51</v>
      </c>
    </row>
    <row r="32" spans="1:28" x14ac:dyDescent="0.25">
      <c r="A32" s="1">
        <v>42447</v>
      </c>
      <c r="B32" s="3" t="s">
        <v>37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 t="str">
        <f t="shared" si="1"/>
        <v>marzec</v>
      </c>
      <c r="R32" s="1">
        <v>42812</v>
      </c>
      <c r="S32">
        <f t="shared" si="2"/>
        <v>1.44</v>
      </c>
      <c r="T32">
        <f t="shared" si="3"/>
        <v>-7.21</v>
      </c>
      <c r="U32">
        <f t="shared" si="4"/>
        <v>-6.89</v>
      </c>
      <c r="V32">
        <f t="shared" si="5"/>
        <v>-3.19</v>
      </c>
      <c r="X32" s="1">
        <v>42812</v>
      </c>
      <c r="Y32">
        <f t="shared" si="6"/>
        <v>1.44</v>
      </c>
      <c r="Z32">
        <f t="shared" si="7"/>
        <v>-7.21</v>
      </c>
      <c r="AA32">
        <f t="shared" si="8"/>
        <v>-6.89</v>
      </c>
      <c r="AB32">
        <f t="shared" si="9"/>
        <v>-3.19</v>
      </c>
    </row>
    <row r="33" spans="1:28" x14ac:dyDescent="0.25">
      <c r="A33" s="1">
        <v>42450</v>
      </c>
      <c r="B33" s="3" t="s">
        <v>38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 t="str">
        <f t="shared" si="1"/>
        <v>marzec</v>
      </c>
      <c r="R33" s="1">
        <v>42815</v>
      </c>
      <c r="S33">
        <f t="shared" si="2"/>
        <v>0.98</v>
      </c>
      <c r="T33">
        <f t="shared" si="3"/>
        <v>7.64</v>
      </c>
      <c r="U33">
        <f t="shared" si="4"/>
        <v>5.65</v>
      </c>
      <c r="V33">
        <f t="shared" si="5"/>
        <v>5.0999999999999996</v>
      </c>
      <c r="X33" s="1">
        <v>42815</v>
      </c>
      <c r="Y33">
        <f t="shared" si="6"/>
        <v>0.98</v>
      </c>
      <c r="Z33">
        <f t="shared" si="7"/>
        <v>7.64</v>
      </c>
      <c r="AA33">
        <f t="shared" si="8"/>
        <v>5.65</v>
      </c>
      <c r="AB33">
        <f t="shared" si="9"/>
        <v>5.0999999999999996</v>
      </c>
    </row>
    <row r="34" spans="1:28" x14ac:dyDescent="0.25">
      <c r="A34" s="1">
        <v>42451</v>
      </c>
      <c r="B34" s="3" t="s">
        <v>39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 t="str">
        <f t="shared" si="1"/>
        <v>marzec</v>
      </c>
      <c r="R34" s="1">
        <v>42816</v>
      </c>
      <c r="S34">
        <f t="shared" si="2"/>
        <v>5.83</v>
      </c>
      <c r="T34">
        <f t="shared" si="3"/>
        <v>7.18</v>
      </c>
      <c r="U34">
        <f t="shared" si="4"/>
        <v>-4.8</v>
      </c>
      <c r="V34">
        <f t="shared" si="5"/>
        <v>2.92</v>
      </c>
      <c r="X34" s="1">
        <v>42816</v>
      </c>
      <c r="Y34">
        <f t="shared" si="6"/>
        <v>5.83</v>
      </c>
      <c r="Z34">
        <f t="shared" si="7"/>
        <v>7.18</v>
      </c>
      <c r="AA34">
        <f t="shared" si="8"/>
        <v>-4.8</v>
      </c>
      <c r="AB34">
        <f t="shared" si="9"/>
        <v>2.92</v>
      </c>
    </row>
    <row r="35" spans="1:28" x14ac:dyDescent="0.25">
      <c r="A35" s="1">
        <v>42452</v>
      </c>
      <c r="B35" s="3" t="s">
        <v>32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 t="str">
        <f t="shared" si="1"/>
        <v>marzec</v>
      </c>
      <c r="R35" s="1">
        <v>42817</v>
      </c>
      <c r="S35">
        <f t="shared" si="2"/>
        <v>-5.39</v>
      </c>
      <c r="T35">
        <f t="shared" si="3"/>
        <v>-7.41</v>
      </c>
      <c r="U35">
        <f t="shared" si="4"/>
        <v>-2.19</v>
      </c>
      <c r="V35">
        <f t="shared" si="5"/>
        <v>4.6100000000000003</v>
      </c>
      <c r="X35" s="1">
        <v>42817</v>
      </c>
      <c r="Y35">
        <f t="shared" si="6"/>
        <v>-5.39</v>
      </c>
      <c r="Z35">
        <f t="shared" si="7"/>
        <v>-7.41</v>
      </c>
      <c r="AA35">
        <f t="shared" si="8"/>
        <v>-2.19</v>
      </c>
      <c r="AB35">
        <f t="shared" si="9"/>
        <v>4.6100000000000003</v>
      </c>
    </row>
    <row r="36" spans="1:28" x14ac:dyDescent="0.25">
      <c r="A36" s="1">
        <v>42452</v>
      </c>
      <c r="B36" s="3" t="s">
        <v>40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 t="str">
        <f t="shared" si="1"/>
        <v>marzec</v>
      </c>
      <c r="R36" s="1">
        <v>42817</v>
      </c>
      <c r="S36">
        <f t="shared" si="2"/>
        <v>7.98</v>
      </c>
      <c r="T36">
        <f t="shared" si="3"/>
        <v>4.6100000000000003</v>
      </c>
      <c r="U36">
        <f t="shared" si="4"/>
        <v>3.23</v>
      </c>
      <c r="V36">
        <f t="shared" si="5"/>
        <v>-7.13</v>
      </c>
      <c r="X36" s="1">
        <v>42817</v>
      </c>
      <c r="Y36">
        <f t="shared" si="6"/>
        <v>7.98</v>
      </c>
      <c r="Z36">
        <f t="shared" si="7"/>
        <v>4.6100000000000003</v>
      </c>
      <c r="AA36">
        <f t="shared" si="8"/>
        <v>3.23</v>
      </c>
      <c r="AB36">
        <f t="shared" si="9"/>
        <v>-7.13</v>
      </c>
    </row>
    <row r="37" spans="1:28" x14ac:dyDescent="0.25">
      <c r="A37" s="1">
        <v>42454</v>
      </c>
      <c r="B37" s="3" t="s">
        <v>41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 t="str">
        <f t="shared" si="1"/>
        <v>marzec</v>
      </c>
      <c r="R37" s="1">
        <v>42819</v>
      </c>
      <c r="S37">
        <f t="shared" si="2"/>
        <v>2.92</v>
      </c>
      <c r="T37">
        <f t="shared" si="3"/>
        <v>0.43</v>
      </c>
      <c r="U37">
        <f t="shared" si="4"/>
        <v>6.34</v>
      </c>
      <c r="V37">
        <f t="shared" si="5"/>
        <v>-5.17</v>
      </c>
      <c r="X37" s="1">
        <v>42819</v>
      </c>
      <c r="Y37">
        <f t="shared" si="6"/>
        <v>2.92</v>
      </c>
      <c r="Z37">
        <f t="shared" si="7"/>
        <v>0.43</v>
      </c>
      <c r="AA37">
        <f t="shared" si="8"/>
        <v>6.34</v>
      </c>
      <c r="AB37">
        <f t="shared" si="9"/>
        <v>-5.17</v>
      </c>
    </row>
    <row r="38" spans="1:28" x14ac:dyDescent="0.25">
      <c r="A38" s="1">
        <v>42455</v>
      </c>
      <c r="B38" s="3" t="s">
        <v>42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 t="str">
        <f t="shared" si="1"/>
        <v>marzec</v>
      </c>
      <c r="R38" s="1">
        <v>42820</v>
      </c>
      <c r="S38">
        <f t="shared" si="2"/>
        <v>5.68</v>
      </c>
      <c r="T38">
        <f t="shared" si="3"/>
        <v>-5.18</v>
      </c>
      <c r="U38">
        <f t="shared" si="4"/>
        <v>-6.24</v>
      </c>
      <c r="V38">
        <f t="shared" si="5"/>
        <v>-5.52</v>
      </c>
      <c r="X38" s="1">
        <v>42820</v>
      </c>
      <c r="Y38">
        <f t="shared" si="6"/>
        <v>5.68</v>
      </c>
      <c r="Z38">
        <f t="shared" si="7"/>
        <v>-5.18</v>
      </c>
      <c r="AA38">
        <f t="shared" si="8"/>
        <v>-6.24</v>
      </c>
      <c r="AB38">
        <f t="shared" si="9"/>
        <v>-5.52</v>
      </c>
    </row>
    <row r="39" spans="1:28" x14ac:dyDescent="0.25">
      <c r="A39" s="1">
        <v>42455</v>
      </c>
      <c r="B39" s="3" t="s">
        <v>43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 t="str">
        <f t="shared" si="1"/>
        <v>marzec</v>
      </c>
      <c r="R39" s="1">
        <v>42820</v>
      </c>
      <c r="S39">
        <f t="shared" si="2"/>
        <v>-3.88</v>
      </c>
      <c r="T39">
        <f t="shared" si="3"/>
        <v>-5.21</v>
      </c>
      <c r="U39">
        <f t="shared" si="4"/>
        <v>6.75</v>
      </c>
      <c r="V39">
        <f t="shared" si="5"/>
        <v>-0.73</v>
      </c>
      <c r="X39" s="1">
        <v>42820</v>
      </c>
      <c r="Y39">
        <f t="shared" si="6"/>
        <v>-3.88</v>
      </c>
      <c r="Z39">
        <f t="shared" si="7"/>
        <v>-5.21</v>
      </c>
      <c r="AA39">
        <f t="shared" si="8"/>
        <v>6.75</v>
      </c>
      <c r="AB39">
        <f t="shared" si="9"/>
        <v>-0.73</v>
      </c>
    </row>
    <row r="40" spans="1:28" x14ac:dyDescent="0.25">
      <c r="A40" s="1">
        <v>42456</v>
      </c>
      <c r="B40" s="3" t="s">
        <v>36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 t="str">
        <f t="shared" si="1"/>
        <v>marzec</v>
      </c>
      <c r="R40" s="1">
        <v>42821</v>
      </c>
      <c r="S40">
        <f t="shared" si="2"/>
        <v>-4.4800000000000004</v>
      </c>
      <c r="T40">
        <f t="shared" si="3"/>
        <v>-2.0499999999999998</v>
      </c>
      <c r="U40">
        <f t="shared" si="4"/>
        <v>-2.2599999999999998</v>
      </c>
      <c r="V40">
        <f t="shared" si="5"/>
        <v>0.23</v>
      </c>
      <c r="X40" s="1">
        <v>42821</v>
      </c>
      <c r="Y40">
        <f t="shared" si="6"/>
        <v>-4.4800000000000004</v>
      </c>
      <c r="Z40">
        <f t="shared" si="7"/>
        <v>-2.0499999999999998</v>
      </c>
      <c r="AA40">
        <f t="shared" si="8"/>
        <v>-2.2599999999999998</v>
      </c>
      <c r="AB40">
        <f t="shared" si="9"/>
        <v>0.23</v>
      </c>
    </row>
    <row r="41" spans="1:28" x14ac:dyDescent="0.25">
      <c r="A41" s="1">
        <v>42457</v>
      </c>
      <c r="B41" s="3" t="s">
        <v>44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 t="str">
        <f t="shared" si="1"/>
        <v>marzec</v>
      </c>
      <c r="R41" s="1">
        <v>42822</v>
      </c>
      <c r="S41">
        <f t="shared" si="2"/>
        <v>-3.04</v>
      </c>
      <c r="T41">
        <f t="shared" si="3"/>
        <v>-1.24</v>
      </c>
      <c r="U41">
        <f t="shared" si="4"/>
        <v>5.8</v>
      </c>
      <c r="V41">
        <f t="shared" si="5"/>
        <v>-7.14</v>
      </c>
      <c r="X41" s="1">
        <v>42822</v>
      </c>
      <c r="Y41">
        <f t="shared" si="6"/>
        <v>-3.04</v>
      </c>
      <c r="Z41">
        <f t="shared" si="7"/>
        <v>-1.24</v>
      </c>
      <c r="AA41">
        <f t="shared" si="8"/>
        <v>5.8</v>
      </c>
      <c r="AB41">
        <f t="shared" si="9"/>
        <v>-7.14</v>
      </c>
    </row>
    <row r="42" spans="1:28" x14ac:dyDescent="0.25">
      <c r="A42" s="1">
        <v>42458</v>
      </c>
      <c r="B42" s="3" t="s">
        <v>45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 t="str">
        <f t="shared" si="1"/>
        <v>marzec</v>
      </c>
      <c r="R42" s="1">
        <v>42823</v>
      </c>
      <c r="S42">
        <f t="shared" si="2"/>
        <v>-2.12</v>
      </c>
      <c r="T42">
        <f t="shared" si="3"/>
        <v>-6.19</v>
      </c>
      <c r="U42">
        <f t="shared" si="4"/>
        <v>-5.75</v>
      </c>
      <c r="V42">
        <f t="shared" si="5"/>
        <v>3.63</v>
      </c>
      <c r="X42" s="1">
        <v>42823</v>
      </c>
      <c r="Y42">
        <f t="shared" si="6"/>
        <v>-2.12</v>
      </c>
      <c r="Z42">
        <f t="shared" si="7"/>
        <v>-6.19</v>
      </c>
      <c r="AA42">
        <f t="shared" si="8"/>
        <v>-5.75</v>
      </c>
      <c r="AB42">
        <f t="shared" si="9"/>
        <v>3.63</v>
      </c>
    </row>
    <row r="43" spans="1:28" x14ac:dyDescent="0.25">
      <c r="A43" s="1">
        <v>42468</v>
      </c>
      <c r="B43" s="3" t="s">
        <v>46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 t="str">
        <f t="shared" si="1"/>
        <v>kwiecień</v>
      </c>
      <c r="R43" s="1">
        <v>42833</v>
      </c>
      <c r="S43">
        <f t="shared" si="2"/>
        <v>8.870000000000001</v>
      </c>
      <c r="T43">
        <f t="shared" si="3"/>
        <v>11.64</v>
      </c>
      <c r="U43">
        <f t="shared" si="4"/>
        <v>13.07</v>
      </c>
      <c r="V43">
        <f t="shared" si="5"/>
        <v>13.190000000000001</v>
      </c>
      <c r="X43" s="1">
        <v>42833</v>
      </c>
      <c r="Y43">
        <f t="shared" si="6"/>
        <v>8.870000000000001</v>
      </c>
      <c r="Z43">
        <f t="shared" si="7"/>
        <v>11.64</v>
      </c>
      <c r="AA43">
        <f t="shared" si="8"/>
        <v>13.07</v>
      </c>
      <c r="AB43">
        <f t="shared" si="9"/>
        <v>13.190000000000001</v>
      </c>
    </row>
    <row r="44" spans="1:28" x14ac:dyDescent="0.25">
      <c r="A44" s="1">
        <v>42470</v>
      </c>
      <c r="B44" s="3" t="s">
        <v>47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 t="str">
        <f t="shared" si="1"/>
        <v>kwiecień</v>
      </c>
      <c r="R44" s="1">
        <v>42835</v>
      </c>
      <c r="S44">
        <f t="shared" si="2"/>
        <v>12.940000000000001</v>
      </c>
      <c r="T44">
        <f t="shared" si="3"/>
        <v>14.13</v>
      </c>
      <c r="U44">
        <f t="shared" si="4"/>
        <v>11.66</v>
      </c>
      <c r="V44">
        <f t="shared" si="5"/>
        <v>11.8</v>
      </c>
      <c r="X44" s="1">
        <v>42835</v>
      </c>
      <c r="Y44">
        <f t="shared" si="6"/>
        <v>12.940000000000001</v>
      </c>
      <c r="Z44">
        <f t="shared" si="7"/>
        <v>14.13</v>
      </c>
      <c r="AA44">
        <f t="shared" si="8"/>
        <v>11.66</v>
      </c>
      <c r="AB44">
        <f t="shared" si="9"/>
        <v>11.8</v>
      </c>
    </row>
    <row r="45" spans="1:28" x14ac:dyDescent="0.25">
      <c r="A45" s="1">
        <v>42472</v>
      </c>
      <c r="B45" s="3" t="s">
        <v>48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 t="str">
        <f t="shared" si="1"/>
        <v>kwiecień</v>
      </c>
      <c r="R45" s="1">
        <v>42837</v>
      </c>
      <c r="S45">
        <f t="shared" si="2"/>
        <v>11.6</v>
      </c>
      <c r="T45">
        <f t="shared" si="3"/>
        <v>13.95</v>
      </c>
      <c r="U45">
        <f t="shared" si="4"/>
        <v>15.38</v>
      </c>
      <c r="V45">
        <f t="shared" si="5"/>
        <v>15.98</v>
      </c>
      <c r="X45" s="1">
        <v>42837</v>
      </c>
      <c r="Y45">
        <f t="shared" si="6"/>
        <v>11.6</v>
      </c>
      <c r="Z45">
        <f t="shared" si="7"/>
        <v>13.95</v>
      </c>
      <c r="AA45">
        <f t="shared" si="8"/>
        <v>15.38</v>
      </c>
      <c r="AB45">
        <f t="shared" si="9"/>
        <v>15.98</v>
      </c>
    </row>
    <row r="46" spans="1:28" x14ac:dyDescent="0.25">
      <c r="A46" s="1">
        <v>42475</v>
      </c>
      <c r="B46" s="3" t="s">
        <v>49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 t="str">
        <f t="shared" si="1"/>
        <v>kwiecień</v>
      </c>
      <c r="R46" s="1">
        <v>42840</v>
      </c>
      <c r="S46">
        <f t="shared" si="2"/>
        <v>14.13</v>
      </c>
      <c r="T46">
        <f t="shared" si="3"/>
        <v>13.61</v>
      </c>
      <c r="U46">
        <f t="shared" si="4"/>
        <v>12.05</v>
      </c>
      <c r="V46">
        <f t="shared" si="5"/>
        <v>11.87</v>
      </c>
      <c r="X46" s="1">
        <v>42840</v>
      </c>
      <c r="Y46">
        <f t="shared" si="6"/>
        <v>14.13</v>
      </c>
      <c r="Z46">
        <f t="shared" si="7"/>
        <v>13.61</v>
      </c>
      <c r="AA46">
        <f t="shared" si="8"/>
        <v>12.05</v>
      </c>
      <c r="AB46">
        <f t="shared" si="9"/>
        <v>11.87</v>
      </c>
    </row>
    <row r="47" spans="1:28" x14ac:dyDescent="0.25">
      <c r="A47" s="1">
        <v>42478</v>
      </c>
      <c r="B47" s="3" t="s">
        <v>50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 t="str">
        <f t="shared" si="1"/>
        <v>kwiecień</v>
      </c>
      <c r="R47" s="1">
        <v>42843</v>
      </c>
      <c r="S47">
        <f t="shared" si="2"/>
        <v>10.88</v>
      </c>
      <c r="T47">
        <f t="shared" si="3"/>
        <v>12.02</v>
      </c>
      <c r="U47">
        <f t="shared" si="4"/>
        <v>13.91</v>
      </c>
      <c r="V47">
        <f t="shared" si="5"/>
        <v>13.86</v>
      </c>
      <c r="X47" s="1">
        <v>42843</v>
      </c>
      <c r="Y47">
        <f t="shared" si="6"/>
        <v>10.88</v>
      </c>
      <c r="Z47">
        <f t="shared" si="7"/>
        <v>12.02</v>
      </c>
      <c r="AA47">
        <f t="shared" si="8"/>
        <v>13.91</v>
      </c>
      <c r="AB47">
        <f t="shared" si="9"/>
        <v>13.86</v>
      </c>
    </row>
    <row r="48" spans="1:28" x14ac:dyDescent="0.25">
      <c r="A48" s="1">
        <v>42479</v>
      </c>
      <c r="B48" s="3" t="s">
        <v>51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 t="str">
        <f t="shared" si="1"/>
        <v>kwiecień</v>
      </c>
      <c r="R48" s="1">
        <v>42844</v>
      </c>
      <c r="S48">
        <f t="shared" si="2"/>
        <v>15.28</v>
      </c>
      <c r="T48">
        <f t="shared" si="3"/>
        <v>13.58</v>
      </c>
      <c r="U48">
        <f t="shared" si="4"/>
        <v>14.58</v>
      </c>
      <c r="V48">
        <f t="shared" si="5"/>
        <v>13.66</v>
      </c>
      <c r="X48" s="1">
        <v>42844</v>
      </c>
      <c r="Y48">
        <f t="shared" si="6"/>
        <v>15.28</v>
      </c>
      <c r="Z48">
        <f t="shared" si="7"/>
        <v>13.58</v>
      </c>
      <c r="AA48">
        <f t="shared" si="8"/>
        <v>14.58</v>
      </c>
      <c r="AB48">
        <f t="shared" si="9"/>
        <v>13.66</v>
      </c>
    </row>
    <row r="49" spans="1:28" x14ac:dyDescent="0.25">
      <c r="A49" s="1">
        <v>42480</v>
      </c>
      <c r="B49" s="3" t="s">
        <v>52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 t="str">
        <f t="shared" si="1"/>
        <v>kwiecień</v>
      </c>
      <c r="R49" s="1">
        <v>42845</v>
      </c>
      <c r="S49">
        <f t="shared" si="2"/>
        <v>11.09</v>
      </c>
      <c r="T49">
        <f t="shared" si="3"/>
        <v>15.36</v>
      </c>
      <c r="U49">
        <f t="shared" si="4"/>
        <v>13.94</v>
      </c>
      <c r="V49">
        <f t="shared" si="5"/>
        <v>15.76</v>
      </c>
      <c r="X49" s="1">
        <v>42845</v>
      </c>
      <c r="Y49">
        <f t="shared" si="6"/>
        <v>11.09</v>
      </c>
      <c r="Z49">
        <f t="shared" si="7"/>
        <v>15.36</v>
      </c>
      <c r="AA49">
        <f t="shared" si="8"/>
        <v>13.94</v>
      </c>
      <c r="AB49">
        <f t="shared" si="9"/>
        <v>15.76</v>
      </c>
    </row>
    <row r="50" spans="1:28" x14ac:dyDescent="0.25">
      <c r="A50" s="1">
        <v>42480</v>
      </c>
      <c r="B50" s="3" t="s">
        <v>53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 t="str">
        <f t="shared" si="1"/>
        <v>kwiecień</v>
      </c>
      <c r="R50" s="1">
        <v>42845</v>
      </c>
      <c r="S50">
        <f t="shared" si="2"/>
        <v>10.38</v>
      </c>
      <c r="T50">
        <f t="shared" si="3"/>
        <v>13.04</v>
      </c>
      <c r="U50">
        <f t="shared" si="4"/>
        <v>13.52</v>
      </c>
      <c r="V50">
        <f t="shared" si="5"/>
        <v>15.54</v>
      </c>
      <c r="X50" s="1">
        <v>42845</v>
      </c>
      <c r="Y50">
        <f t="shared" si="6"/>
        <v>10.38</v>
      </c>
      <c r="Z50">
        <f t="shared" si="7"/>
        <v>13.04</v>
      </c>
      <c r="AA50">
        <f t="shared" si="8"/>
        <v>13.52</v>
      </c>
      <c r="AB50">
        <f t="shared" si="9"/>
        <v>15.54</v>
      </c>
    </row>
    <row r="51" spans="1:28" x14ac:dyDescent="0.25">
      <c r="A51" s="1">
        <v>42484</v>
      </c>
      <c r="B51" s="3" t="s">
        <v>54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 t="str">
        <f t="shared" si="1"/>
        <v>kwiecień</v>
      </c>
      <c r="R51" s="1">
        <v>42849</v>
      </c>
      <c r="S51">
        <f t="shared" si="2"/>
        <v>15.66</v>
      </c>
      <c r="T51">
        <f t="shared" si="3"/>
        <v>10.97</v>
      </c>
      <c r="U51">
        <f t="shared" si="4"/>
        <v>12.18</v>
      </c>
      <c r="V51">
        <f t="shared" si="5"/>
        <v>12.63</v>
      </c>
      <c r="X51" s="1">
        <v>42849</v>
      </c>
      <c r="Y51">
        <f t="shared" si="6"/>
        <v>15.66</v>
      </c>
      <c r="Z51">
        <f t="shared" si="7"/>
        <v>10.97</v>
      </c>
      <c r="AA51">
        <f t="shared" si="8"/>
        <v>12.18</v>
      </c>
      <c r="AB51">
        <f t="shared" si="9"/>
        <v>12.63</v>
      </c>
    </row>
    <row r="52" spans="1:28" x14ac:dyDescent="0.25">
      <c r="A52" s="1">
        <v>42485</v>
      </c>
      <c r="B52" s="3" t="s">
        <v>55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 t="str">
        <f t="shared" si="1"/>
        <v>kwiecień</v>
      </c>
      <c r="R52" s="1">
        <v>42850</v>
      </c>
      <c r="S52">
        <f t="shared" si="2"/>
        <v>11.94</v>
      </c>
      <c r="T52">
        <f t="shared" si="3"/>
        <v>13.57</v>
      </c>
      <c r="U52">
        <f t="shared" si="4"/>
        <v>15.81</v>
      </c>
      <c r="V52">
        <f t="shared" si="5"/>
        <v>14</v>
      </c>
      <c r="X52" s="1">
        <v>42850</v>
      </c>
      <c r="Y52">
        <f t="shared" si="6"/>
        <v>11.94</v>
      </c>
      <c r="Z52">
        <f t="shared" si="7"/>
        <v>13.57</v>
      </c>
      <c r="AA52">
        <f t="shared" si="8"/>
        <v>15.81</v>
      </c>
      <c r="AB52">
        <f t="shared" si="9"/>
        <v>14</v>
      </c>
    </row>
    <row r="53" spans="1:28" x14ac:dyDescent="0.25">
      <c r="A53" s="1">
        <v>42485</v>
      </c>
      <c r="B53" s="3" t="s">
        <v>56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 t="str">
        <f t="shared" si="1"/>
        <v>kwiecień</v>
      </c>
      <c r="R53" s="1">
        <v>42850</v>
      </c>
      <c r="S53">
        <f t="shared" si="2"/>
        <v>14.53</v>
      </c>
      <c r="T53">
        <f t="shared" si="3"/>
        <v>13.21</v>
      </c>
      <c r="U53">
        <f t="shared" si="4"/>
        <v>12.75</v>
      </c>
      <c r="V53">
        <f t="shared" si="5"/>
        <v>10.43</v>
      </c>
      <c r="X53" s="1">
        <v>42850</v>
      </c>
      <c r="Y53">
        <f t="shared" si="6"/>
        <v>14.53</v>
      </c>
      <c r="Z53">
        <f t="shared" si="7"/>
        <v>13.21</v>
      </c>
      <c r="AA53">
        <f t="shared" si="8"/>
        <v>12.75</v>
      </c>
      <c r="AB53">
        <f t="shared" si="9"/>
        <v>10.43</v>
      </c>
    </row>
    <row r="54" spans="1:28" x14ac:dyDescent="0.25">
      <c r="A54" s="1">
        <v>42487</v>
      </c>
      <c r="B54" s="3" t="s">
        <v>57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 t="str">
        <f t="shared" si="1"/>
        <v>kwiecień</v>
      </c>
      <c r="R54" s="1">
        <v>42852</v>
      </c>
      <c r="S54">
        <f t="shared" si="2"/>
        <v>10.98</v>
      </c>
      <c r="T54">
        <f t="shared" si="3"/>
        <v>10.53</v>
      </c>
      <c r="U54">
        <f t="shared" si="4"/>
        <v>12.45</v>
      </c>
      <c r="V54">
        <f t="shared" si="5"/>
        <v>12.96</v>
      </c>
      <c r="X54" s="1">
        <v>42852</v>
      </c>
      <c r="Y54">
        <f t="shared" si="6"/>
        <v>10.98</v>
      </c>
      <c r="Z54">
        <f t="shared" si="7"/>
        <v>10.53</v>
      </c>
      <c r="AA54">
        <f t="shared" si="8"/>
        <v>12.45</v>
      </c>
      <c r="AB54">
        <f t="shared" si="9"/>
        <v>12.96</v>
      </c>
    </row>
    <row r="55" spans="1:28" x14ac:dyDescent="0.25">
      <c r="A55" s="1">
        <v>42489</v>
      </c>
      <c r="B55" s="3" t="s">
        <v>58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 t="str">
        <f t="shared" si="1"/>
        <v>kwiecień</v>
      </c>
      <c r="R55" s="1">
        <v>42854</v>
      </c>
      <c r="S55">
        <f t="shared" si="2"/>
        <v>12.88</v>
      </c>
      <c r="T55">
        <f t="shared" si="3"/>
        <v>11.25</v>
      </c>
      <c r="U55">
        <f t="shared" si="4"/>
        <v>15.32</v>
      </c>
      <c r="V55">
        <f t="shared" si="5"/>
        <v>12.4</v>
      </c>
      <c r="X55" s="1">
        <v>42854</v>
      </c>
      <c r="Y55">
        <f t="shared" si="6"/>
        <v>12.88</v>
      </c>
      <c r="Z55">
        <f t="shared" si="7"/>
        <v>11.25</v>
      </c>
      <c r="AA55">
        <f t="shared" si="8"/>
        <v>15.32</v>
      </c>
      <c r="AB55">
        <f t="shared" si="9"/>
        <v>12.4</v>
      </c>
    </row>
    <row r="56" spans="1:28" x14ac:dyDescent="0.25">
      <c r="A56" s="1">
        <v>42492</v>
      </c>
      <c r="B56" s="3" t="s">
        <v>49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 t="str">
        <f t="shared" si="1"/>
        <v>maj</v>
      </c>
      <c r="R56" s="1">
        <v>42857</v>
      </c>
      <c r="S56">
        <f t="shared" si="2"/>
        <v>11.74</v>
      </c>
      <c r="T56">
        <f t="shared" si="3"/>
        <v>12.79</v>
      </c>
      <c r="U56">
        <f t="shared" si="4"/>
        <v>12.58</v>
      </c>
      <c r="V56">
        <f t="shared" si="5"/>
        <v>13.63</v>
      </c>
      <c r="X56" s="1">
        <v>42857</v>
      </c>
      <c r="Y56">
        <f t="shared" si="6"/>
        <v>12.64</v>
      </c>
      <c r="Z56">
        <f t="shared" si="7"/>
        <v>13.69</v>
      </c>
      <c r="AA56">
        <f t="shared" si="8"/>
        <v>13.48</v>
      </c>
      <c r="AB56">
        <f t="shared" si="9"/>
        <v>14.530000000000001</v>
      </c>
    </row>
    <row r="57" spans="1:28" x14ac:dyDescent="0.25">
      <c r="A57" s="1">
        <v>42493</v>
      </c>
      <c r="B57" s="3" t="s">
        <v>22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 t="str">
        <f t="shared" si="1"/>
        <v>maj</v>
      </c>
      <c r="R57" s="1">
        <v>42858</v>
      </c>
      <c r="S57">
        <f t="shared" si="2"/>
        <v>13.25</v>
      </c>
      <c r="T57">
        <f t="shared" si="3"/>
        <v>14.97</v>
      </c>
      <c r="U57">
        <f t="shared" si="4"/>
        <v>10.88</v>
      </c>
      <c r="V57">
        <f t="shared" si="5"/>
        <v>12.95</v>
      </c>
      <c r="X57" s="1">
        <v>42858</v>
      </c>
      <c r="Y57">
        <f t="shared" si="6"/>
        <v>14.15</v>
      </c>
      <c r="Z57">
        <f t="shared" si="7"/>
        <v>15.870000000000001</v>
      </c>
      <c r="AA57">
        <f t="shared" si="8"/>
        <v>11.780000000000001</v>
      </c>
      <c r="AB57">
        <f t="shared" si="9"/>
        <v>13.85</v>
      </c>
    </row>
    <row r="58" spans="1:28" x14ac:dyDescent="0.25">
      <c r="A58" s="1">
        <v>42495</v>
      </c>
      <c r="B58" s="3" t="s">
        <v>50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 t="str">
        <f t="shared" si="1"/>
        <v>maj</v>
      </c>
      <c r="R58" s="1">
        <v>42860</v>
      </c>
      <c r="S58" s="5">
        <f t="shared" si="2"/>
        <v>9.4600000000000009</v>
      </c>
      <c r="T58" s="5">
        <f t="shared" si="3"/>
        <v>9.39</v>
      </c>
      <c r="U58" s="5">
        <f t="shared" si="4"/>
        <v>14.52</v>
      </c>
      <c r="V58" s="5">
        <f t="shared" si="5"/>
        <v>10.450000000000001</v>
      </c>
      <c r="X58" s="1">
        <v>42860</v>
      </c>
      <c r="Y58" s="5">
        <f t="shared" si="6"/>
        <v>10.360000000000001</v>
      </c>
      <c r="Z58" s="5">
        <f t="shared" si="7"/>
        <v>10.290000000000001</v>
      </c>
      <c r="AA58" s="5">
        <f t="shared" si="8"/>
        <v>15.42</v>
      </c>
      <c r="AB58" s="5">
        <f t="shared" si="9"/>
        <v>11.350000000000001</v>
      </c>
    </row>
    <row r="59" spans="1:28" x14ac:dyDescent="0.25">
      <c r="A59" s="1">
        <v>42495</v>
      </c>
      <c r="B59" s="3" t="s">
        <v>57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 t="str">
        <f t="shared" si="1"/>
        <v>maj</v>
      </c>
      <c r="R59" s="1">
        <v>42860</v>
      </c>
      <c r="S59">
        <f t="shared" si="2"/>
        <v>11.200000000000001</v>
      </c>
      <c r="T59">
        <f t="shared" si="3"/>
        <v>10.65</v>
      </c>
      <c r="U59">
        <f t="shared" si="4"/>
        <v>11.35</v>
      </c>
      <c r="V59">
        <f t="shared" si="5"/>
        <v>12.440000000000001</v>
      </c>
      <c r="X59" s="1">
        <v>42860</v>
      </c>
      <c r="Y59">
        <f t="shared" si="6"/>
        <v>12.100000000000001</v>
      </c>
      <c r="Z59">
        <f t="shared" si="7"/>
        <v>11.55</v>
      </c>
      <c r="AA59">
        <f t="shared" si="8"/>
        <v>12.25</v>
      </c>
      <c r="AB59">
        <f t="shared" si="9"/>
        <v>13.340000000000002</v>
      </c>
    </row>
    <row r="60" spans="1:28" x14ac:dyDescent="0.25">
      <c r="A60" s="1">
        <v>42495</v>
      </c>
      <c r="B60" s="3" t="s">
        <v>59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 t="str">
        <f t="shared" si="1"/>
        <v>maj</v>
      </c>
      <c r="R60" s="1">
        <v>42860</v>
      </c>
      <c r="S60">
        <f t="shared" si="2"/>
        <v>13.020000000000001</v>
      </c>
      <c r="T60">
        <f t="shared" si="3"/>
        <v>10.050000000000001</v>
      </c>
      <c r="U60">
        <f t="shared" si="4"/>
        <v>15.35</v>
      </c>
      <c r="V60">
        <f t="shared" si="5"/>
        <v>10.940000000000001</v>
      </c>
      <c r="X60" s="1">
        <v>42860</v>
      </c>
      <c r="Y60">
        <f t="shared" si="6"/>
        <v>13.920000000000002</v>
      </c>
      <c r="Z60">
        <f t="shared" si="7"/>
        <v>10.950000000000001</v>
      </c>
      <c r="AA60">
        <f t="shared" si="8"/>
        <v>16.25</v>
      </c>
      <c r="AB60">
        <f t="shared" si="9"/>
        <v>11.840000000000002</v>
      </c>
    </row>
    <row r="61" spans="1:28" x14ac:dyDescent="0.25">
      <c r="A61" s="1">
        <v>42496</v>
      </c>
      <c r="B61" s="3" t="s">
        <v>60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 t="str">
        <f t="shared" si="1"/>
        <v>maj</v>
      </c>
      <c r="R61" s="1">
        <v>42861</v>
      </c>
      <c r="S61">
        <f t="shared" si="2"/>
        <v>13.63</v>
      </c>
      <c r="T61">
        <f t="shared" si="3"/>
        <v>8.81</v>
      </c>
      <c r="U61">
        <f t="shared" si="4"/>
        <v>15.81</v>
      </c>
      <c r="V61">
        <f t="shared" si="5"/>
        <v>10</v>
      </c>
      <c r="X61" s="1">
        <v>42861</v>
      </c>
      <c r="Y61">
        <f t="shared" si="6"/>
        <v>14.530000000000001</v>
      </c>
      <c r="Z61">
        <f t="shared" si="7"/>
        <v>9.7100000000000009</v>
      </c>
      <c r="AA61">
        <f t="shared" si="8"/>
        <v>16.71</v>
      </c>
      <c r="AB61">
        <f t="shared" si="9"/>
        <v>10.9</v>
      </c>
    </row>
    <row r="62" spans="1:28" x14ac:dyDescent="0.25">
      <c r="A62" s="1">
        <v>42498</v>
      </c>
      <c r="B62" s="3" t="s">
        <v>61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 t="str">
        <f t="shared" si="1"/>
        <v>maj</v>
      </c>
      <c r="R62" s="1">
        <v>42863</v>
      </c>
      <c r="S62">
        <f t="shared" si="2"/>
        <v>12.42</v>
      </c>
      <c r="T62">
        <f t="shared" si="3"/>
        <v>12.370000000000001</v>
      </c>
      <c r="U62">
        <f t="shared" si="4"/>
        <v>11.12</v>
      </c>
      <c r="V62">
        <f t="shared" si="5"/>
        <v>9.6100000000000012</v>
      </c>
      <c r="X62" s="1">
        <v>42863</v>
      </c>
      <c r="Y62">
        <f t="shared" si="6"/>
        <v>13.32</v>
      </c>
      <c r="Z62">
        <f t="shared" si="7"/>
        <v>13.270000000000001</v>
      </c>
      <c r="AA62">
        <f t="shared" si="8"/>
        <v>12.02</v>
      </c>
      <c r="AB62">
        <f t="shared" si="9"/>
        <v>10.510000000000002</v>
      </c>
    </row>
    <row r="63" spans="1:28" x14ac:dyDescent="0.25">
      <c r="A63" s="1">
        <v>42498</v>
      </c>
      <c r="B63" s="3" t="s">
        <v>46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 t="str">
        <f t="shared" si="1"/>
        <v>maj</v>
      </c>
      <c r="R63" s="1">
        <v>42863</v>
      </c>
      <c r="S63">
        <f t="shared" si="2"/>
        <v>11.05</v>
      </c>
      <c r="T63">
        <f t="shared" si="3"/>
        <v>13.690000000000001</v>
      </c>
      <c r="U63">
        <f t="shared" si="4"/>
        <v>13.91</v>
      </c>
      <c r="V63">
        <f t="shared" si="5"/>
        <v>14.360000000000001</v>
      </c>
      <c r="X63" s="1">
        <v>42863</v>
      </c>
      <c r="Y63">
        <f t="shared" si="6"/>
        <v>11.950000000000001</v>
      </c>
      <c r="Z63">
        <f t="shared" si="7"/>
        <v>14.590000000000002</v>
      </c>
      <c r="AA63">
        <f t="shared" si="8"/>
        <v>14.81</v>
      </c>
      <c r="AB63">
        <f t="shared" si="9"/>
        <v>15.260000000000002</v>
      </c>
    </row>
    <row r="64" spans="1:28" x14ac:dyDescent="0.25">
      <c r="A64" s="1">
        <v>42499</v>
      </c>
      <c r="B64" s="3" t="s">
        <v>46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 t="str">
        <f t="shared" si="1"/>
        <v>maj</v>
      </c>
      <c r="R64" s="1">
        <v>42864</v>
      </c>
      <c r="S64">
        <f t="shared" si="2"/>
        <v>14.620000000000001</v>
      </c>
      <c r="T64">
        <f t="shared" si="3"/>
        <v>13.13</v>
      </c>
      <c r="U64">
        <f t="shared" si="4"/>
        <v>15.73</v>
      </c>
      <c r="V64">
        <f t="shared" si="5"/>
        <v>14.24</v>
      </c>
      <c r="X64" s="1">
        <v>42864</v>
      </c>
      <c r="Y64">
        <f t="shared" si="6"/>
        <v>15.520000000000001</v>
      </c>
      <c r="Z64">
        <f t="shared" si="7"/>
        <v>14.030000000000001</v>
      </c>
      <c r="AA64">
        <f t="shared" si="8"/>
        <v>16.63</v>
      </c>
      <c r="AB64">
        <f t="shared" si="9"/>
        <v>15.14</v>
      </c>
    </row>
    <row r="65" spans="1:28" x14ac:dyDescent="0.25">
      <c r="A65" s="1">
        <v>42500</v>
      </c>
      <c r="B65" s="3" t="s">
        <v>62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 t="str">
        <f t="shared" si="1"/>
        <v>maj</v>
      </c>
      <c r="R65" s="1">
        <v>42865</v>
      </c>
      <c r="S65">
        <f t="shared" si="2"/>
        <v>11.270000000000001</v>
      </c>
      <c r="T65">
        <f t="shared" si="3"/>
        <v>12.81</v>
      </c>
      <c r="U65">
        <f t="shared" si="4"/>
        <v>14.59</v>
      </c>
      <c r="V65">
        <f t="shared" si="5"/>
        <v>9.3800000000000008</v>
      </c>
      <c r="X65" s="1">
        <v>42865</v>
      </c>
      <c r="Y65">
        <f t="shared" si="6"/>
        <v>12.170000000000002</v>
      </c>
      <c r="Z65">
        <f t="shared" si="7"/>
        <v>13.71</v>
      </c>
      <c r="AA65">
        <f t="shared" si="8"/>
        <v>15.49</v>
      </c>
      <c r="AB65">
        <f t="shared" si="9"/>
        <v>10.280000000000001</v>
      </c>
    </row>
    <row r="66" spans="1:28" x14ac:dyDescent="0.25">
      <c r="A66" s="1">
        <v>42501</v>
      </c>
      <c r="B66" s="3" t="s">
        <v>13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 t="str">
        <f t="shared" si="1"/>
        <v>maj</v>
      </c>
      <c r="R66" s="1">
        <v>42866</v>
      </c>
      <c r="S66">
        <f t="shared" si="2"/>
        <v>15.8</v>
      </c>
      <c r="T66">
        <f t="shared" si="3"/>
        <v>13.11</v>
      </c>
      <c r="U66">
        <f t="shared" si="4"/>
        <v>15.02</v>
      </c>
      <c r="V66">
        <f t="shared" si="5"/>
        <v>12.21</v>
      </c>
      <c r="X66" s="1">
        <v>42866</v>
      </c>
      <c r="Y66">
        <f t="shared" si="6"/>
        <v>16.7</v>
      </c>
      <c r="Z66">
        <f t="shared" si="7"/>
        <v>14.01</v>
      </c>
      <c r="AA66">
        <f t="shared" si="8"/>
        <v>15.92</v>
      </c>
      <c r="AB66">
        <f t="shared" si="9"/>
        <v>13.110000000000001</v>
      </c>
    </row>
    <row r="67" spans="1:28" x14ac:dyDescent="0.25">
      <c r="A67" s="1">
        <v>42502</v>
      </c>
      <c r="B67" s="3" t="s">
        <v>63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 t="str">
        <f t="shared" ref="M67:M130" si="10">TEXT(A67,"MMMM")</f>
        <v>maj</v>
      </c>
      <c r="R67" s="1">
        <v>42867</v>
      </c>
      <c r="S67">
        <f t="shared" ref="S67:S130" si="11">IF(AND(DAY(R67)&gt;=5,DAY(R67)&lt;=10),C67-1.2,C67)</f>
        <v>11.1</v>
      </c>
      <c r="T67">
        <f t="shared" ref="T67:T130" si="12">IF(AND(DAY(R67)&gt;=5,DAY(R67)&lt;=10),D67-1.2,D67)</f>
        <v>10.71</v>
      </c>
      <c r="U67">
        <f t="shared" ref="U67:U130" si="13">IF(OR(MONTH(R67)=7,MONTH(R67)=8),ROUNDDOWN(J67+7%*J67,2),J67)</f>
        <v>15.27</v>
      </c>
      <c r="V67">
        <f t="shared" ref="V67:V130" si="14">IF(AND(DAY(R67)&gt;=5,DAY(R67)&lt;=10),K67-1.2,K67)</f>
        <v>13</v>
      </c>
      <c r="X67" s="1">
        <v>42867</v>
      </c>
      <c r="Y67">
        <f t="shared" ref="Y67:Y130" si="15">IF(MONTH($R67)=5,S67+0.9,S67)</f>
        <v>12</v>
      </c>
      <c r="Z67">
        <f t="shared" ref="Z67:Z130" si="16">IF(MONTH($R67)=5,T67+0.9,T67)</f>
        <v>11.610000000000001</v>
      </c>
      <c r="AA67">
        <f t="shared" ref="AA67:AA130" si="17">IF(MONTH($R67)=5,U67+0.9,U67)</f>
        <v>16.169999999999998</v>
      </c>
      <c r="AB67">
        <f t="shared" ref="AB67:AB130" si="18">IF(MONTH($R67)=5,V67+0.9,V67)</f>
        <v>13.9</v>
      </c>
    </row>
    <row r="68" spans="1:28" x14ac:dyDescent="0.25">
      <c r="A68" s="1">
        <v>42504</v>
      </c>
      <c r="B68" s="3" t="s">
        <v>64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 t="str">
        <f t="shared" si="10"/>
        <v>maj</v>
      </c>
      <c r="R68" s="1">
        <v>42869</v>
      </c>
      <c r="S68">
        <f t="shared" si="11"/>
        <v>11.68</v>
      </c>
      <c r="T68">
        <f t="shared" si="12"/>
        <v>11.47</v>
      </c>
      <c r="U68">
        <f t="shared" si="13"/>
        <v>15.31</v>
      </c>
      <c r="V68">
        <f t="shared" si="14"/>
        <v>12.15</v>
      </c>
      <c r="X68" s="1">
        <v>42869</v>
      </c>
      <c r="Y68">
        <f t="shared" si="15"/>
        <v>12.58</v>
      </c>
      <c r="Z68">
        <f t="shared" si="16"/>
        <v>12.370000000000001</v>
      </c>
      <c r="AA68">
        <f t="shared" si="17"/>
        <v>16.21</v>
      </c>
      <c r="AB68">
        <f t="shared" si="18"/>
        <v>13.05</v>
      </c>
    </row>
    <row r="69" spans="1:28" x14ac:dyDescent="0.25">
      <c r="A69" s="1">
        <v>42505</v>
      </c>
      <c r="B69" s="3" t="s">
        <v>65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 t="str">
        <f t="shared" si="10"/>
        <v>maj</v>
      </c>
      <c r="R69" s="1">
        <v>42870</v>
      </c>
      <c r="S69">
        <f t="shared" si="11"/>
        <v>10.51</v>
      </c>
      <c r="T69">
        <f t="shared" si="12"/>
        <v>14.98</v>
      </c>
      <c r="U69">
        <f t="shared" si="13"/>
        <v>11.94</v>
      </c>
      <c r="V69">
        <f t="shared" si="14"/>
        <v>15.32</v>
      </c>
      <c r="X69" s="1">
        <v>42870</v>
      </c>
      <c r="Y69">
        <f t="shared" si="15"/>
        <v>11.41</v>
      </c>
      <c r="Z69">
        <f t="shared" si="16"/>
        <v>15.88</v>
      </c>
      <c r="AA69">
        <f t="shared" si="17"/>
        <v>12.84</v>
      </c>
      <c r="AB69">
        <f t="shared" si="18"/>
        <v>16.22</v>
      </c>
    </row>
    <row r="70" spans="1:28" x14ac:dyDescent="0.25">
      <c r="A70" s="1">
        <v>42508</v>
      </c>
      <c r="B70" s="3" t="s">
        <v>57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 t="str">
        <f t="shared" si="10"/>
        <v>maj</v>
      </c>
      <c r="R70" s="1">
        <v>42873</v>
      </c>
      <c r="S70">
        <f t="shared" si="11"/>
        <v>15.87</v>
      </c>
      <c r="T70">
        <f t="shared" si="12"/>
        <v>13.65</v>
      </c>
      <c r="U70">
        <f t="shared" si="13"/>
        <v>12.26</v>
      </c>
      <c r="V70">
        <f t="shared" si="14"/>
        <v>10.69</v>
      </c>
      <c r="X70" s="1">
        <v>42873</v>
      </c>
      <c r="Y70">
        <f t="shared" si="15"/>
        <v>16.77</v>
      </c>
      <c r="Z70">
        <f t="shared" si="16"/>
        <v>14.55</v>
      </c>
      <c r="AA70">
        <f t="shared" si="17"/>
        <v>13.16</v>
      </c>
      <c r="AB70">
        <f t="shared" si="18"/>
        <v>11.59</v>
      </c>
    </row>
    <row r="71" spans="1:28" x14ac:dyDescent="0.25">
      <c r="A71" s="1">
        <v>42511</v>
      </c>
      <c r="B71" s="3" t="s">
        <v>66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 t="str">
        <f t="shared" si="10"/>
        <v>maj</v>
      </c>
      <c r="R71" s="1">
        <v>42876</v>
      </c>
      <c r="S71">
        <f t="shared" si="11"/>
        <v>10.07</v>
      </c>
      <c r="T71">
        <f t="shared" si="12"/>
        <v>14.53</v>
      </c>
      <c r="U71">
        <f t="shared" si="13"/>
        <v>13.12</v>
      </c>
      <c r="V71">
        <f t="shared" si="14"/>
        <v>14.65</v>
      </c>
      <c r="X71" s="1">
        <v>42876</v>
      </c>
      <c r="Y71">
        <f t="shared" si="15"/>
        <v>10.97</v>
      </c>
      <c r="Z71">
        <f t="shared" si="16"/>
        <v>15.43</v>
      </c>
      <c r="AA71">
        <f t="shared" si="17"/>
        <v>14.02</v>
      </c>
      <c r="AB71">
        <f t="shared" si="18"/>
        <v>15.55</v>
      </c>
    </row>
    <row r="72" spans="1:28" x14ac:dyDescent="0.25">
      <c r="A72" s="1">
        <v>42512</v>
      </c>
      <c r="B72" s="3" t="s">
        <v>67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 t="str">
        <f t="shared" si="10"/>
        <v>maj</v>
      </c>
      <c r="R72" s="1">
        <v>42877</v>
      </c>
      <c r="S72">
        <f t="shared" si="11"/>
        <v>13.92</v>
      </c>
      <c r="T72">
        <f t="shared" si="12"/>
        <v>10.86</v>
      </c>
      <c r="U72">
        <f t="shared" si="13"/>
        <v>12.83</v>
      </c>
      <c r="V72">
        <f t="shared" si="14"/>
        <v>12.25</v>
      </c>
      <c r="X72" s="1">
        <v>42877</v>
      </c>
      <c r="Y72">
        <f t="shared" si="15"/>
        <v>14.82</v>
      </c>
      <c r="Z72">
        <f t="shared" si="16"/>
        <v>11.76</v>
      </c>
      <c r="AA72">
        <f t="shared" si="17"/>
        <v>13.73</v>
      </c>
      <c r="AB72">
        <f t="shared" si="18"/>
        <v>13.15</v>
      </c>
    </row>
    <row r="73" spans="1:28" x14ac:dyDescent="0.25">
      <c r="A73" s="1">
        <v>42517</v>
      </c>
      <c r="B73" s="3" t="s">
        <v>47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 t="str">
        <f t="shared" si="10"/>
        <v>maj</v>
      </c>
      <c r="R73" s="1">
        <v>42882</v>
      </c>
      <c r="S73">
        <f t="shared" si="11"/>
        <v>15.58</v>
      </c>
      <c r="T73">
        <f t="shared" si="12"/>
        <v>13.33</v>
      </c>
      <c r="U73">
        <f t="shared" si="13"/>
        <v>12.88</v>
      </c>
      <c r="V73">
        <f t="shared" si="14"/>
        <v>11.93</v>
      </c>
      <c r="X73" s="1">
        <v>42882</v>
      </c>
      <c r="Y73">
        <f t="shared" si="15"/>
        <v>16.48</v>
      </c>
      <c r="Z73">
        <f t="shared" si="16"/>
        <v>14.23</v>
      </c>
      <c r="AA73">
        <f t="shared" si="17"/>
        <v>13.780000000000001</v>
      </c>
      <c r="AB73">
        <f t="shared" si="18"/>
        <v>12.83</v>
      </c>
    </row>
    <row r="74" spans="1:28" x14ac:dyDescent="0.25">
      <c r="A74" s="1">
        <v>42518</v>
      </c>
      <c r="B74" s="3" t="s">
        <v>68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 t="str">
        <f t="shared" si="10"/>
        <v>maj</v>
      </c>
      <c r="R74" s="1">
        <v>42883</v>
      </c>
      <c r="S74">
        <f t="shared" si="11"/>
        <v>14.66</v>
      </c>
      <c r="T74">
        <f t="shared" si="12"/>
        <v>12.46</v>
      </c>
      <c r="U74">
        <f t="shared" si="13"/>
        <v>15.32</v>
      </c>
      <c r="V74">
        <f t="shared" si="14"/>
        <v>13.62</v>
      </c>
      <c r="X74" s="1">
        <v>42883</v>
      </c>
      <c r="Y74">
        <f t="shared" si="15"/>
        <v>15.56</v>
      </c>
      <c r="Z74">
        <f t="shared" si="16"/>
        <v>13.360000000000001</v>
      </c>
      <c r="AA74">
        <f t="shared" si="17"/>
        <v>16.22</v>
      </c>
      <c r="AB74">
        <f t="shared" si="18"/>
        <v>14.52</v>
      </c>
    </row>
    <row r="75" spans="1:28" x14ac:dyDescent="0.25">
      <c r="A75" s="1">
        <v>42523</v>
      </c>
      <c r="B75" s="3" t="s">
        <v>69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 t="str">
        <f t="shared" si="10"/>
        <v>czerwiec</v>
      </c>
      <c r="R75" s="1">
        <v>42888</v>
      </c>
      <c r="S75">
        <f t="shared" si="11"/>
        <v>19.510000000000002</v>
      </c>
      <c r="T75">
        <f t="shared" si="12"/>
        <v>12.69</v>
      </c>
      <c r="U75">
        <f t="shared" si="13"/>
        <v>12.24</v>
      </c>
      <c r="V75">
        <f t="shared" si="14"/>
        <v>13.03</v>
      </c>
      <c r="X75" s="1">
        <v>42888</v>
      </c>
      <c r="Y75">
        <f t="shared" si="15"/>
        <v>19.510000000000002</v>
      </c>
      <c r="Z75">
        <f t="shared" si="16"/>
        <v>12.69</v>
      </c>
      <c r="AA75">
        <f t="shared" si="17"/>
        <v>12.24</v>
      </c>
      <c r="AB75">
        <f t="shared" si="18"/>
        <v>13.03</v>
      </c>
    </row>
    <row r="76" spans="1:28" x14ac:dyDescent="0.25">
      <c r="A76" s="1">
        <v>42526</v>
      </c>
      <c r="B76" s="3" t="s">
        <v>70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 t="str">
        <f t="shared" si="10"/>
        <v>czerwiec</v>
      </c>
      <c r="R76" s="1">
        <v>42891</v>
      </c>
      <c r="S76">
        <f t="shared" si="11"/>
        <v>8.84</v>
      </c>
      <c r="T76">
        <f t="shared" si="12"/>
        <v>8.99</v>
      </c>
      <c r="U76">
        <f t="shared" si="13"/>
        <v>11.85</v>
      </c>
      <c r="V76">
        <f t="shared" si="14"/>
        <v>11.120000000000001</v>
      </c>
      <c r="X76" s="1">
        <v>42891</v>
      </c>
      <c r="Y76">
        <f t="shared" si="15"/>
        <v>8.84</v>
      </c>
      <c r="Z76">
        <f t="shared" si="16"/>
        <v>8.99</v>
      </c>
      <c r="AA76">
        <f t="shared" si="17"/>
        <v>11.85</v>
      </c>
      <c r="AB76">
        <f t="shared" si="18"/>
        <v>11.120000000000001</v>
      </c>
    </row>
    <row r="77" spans="1:28" x14ac:dyDescent="0.25">
      <c r="A77" s="1">
        <v>42529</v>
      </c>
      <c r="B77" s="3" t="s">
        <v>19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 t="str">
        <f t="shared" si="10"/>
        <v>czerwiec</v>
      </c>
      <c r="R77" s="1">
        <v>42894</v>
      </c>
      <c r="S77">
        <f t="shared" si="11"/>
        <v>9.92</v>
      </c>
      <c r="T77">
        <f t="shared" si="12"/>
        <v>14.57</v>
      </c>
      <c r="U77">
        <f t="shared" si="13"/>
        <v>17.149999999999999</v>
      </c>
      <c r="V77">
        <f t="shared" si="14"/>
        <v>18.21</v>
      </c>
      <c r="X77" s="1">
        <v>42894</v>
      </c>
      <c r="Y77">
        <f t="shared" si="15"/>
        <v>9.92</v>
      </c>
      <c r="Z77">
        <f t="shared" si="16"/>
        <v>14.57</v>
      </c>
      <c r="AA77">
        <f t="shared" si="17"/>
        <v>17.149999999999999</v>
      </c>
      <c r="AB77">
        <f t="shared" si="18"/>
        <v>18.21</v>
      </c>
    </row>
    <row r="78" spans="1:28" x14ac:dyDescent="0.25">
      <c r="A78" s="1">
        <v>42530</v>
      </c>
      <c r="B78" s="3" t="s">
        <v>48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 t="str">
        <f t="shared" si="10"/>
        <v>czerwiec</v>
      </c>
      <c r="R78" s="1">
        <v>42895</v>
      </c>
      <c r="S78">
        <f t="shared" si="11"/>
        <v>13.350000000000001</v>
      </c>
      <c r="T78">
        <f t="shared" si="12"/>
        <v>13.96</v>
      </c>
      <c r="U78">
        <f t="shared" si="13"/>
        <v>18.78</v>
      </c>
      <c r="V78">
        <f t="shared" si="14"/>
        <v>14.32</v>
      </c>
      <c r="X78" s="1">
        <v>42895</v>
      </c>
      <c r="Y78">
        <f t="shared" si="15"/>
        <v>13.350000000000001</v>
      </c>
      <c r="Z78">
        <f t="shared" si="16"/>
        <v>13.96</v>
      </c>
      <c r="AA78">
        <f t="shared" si="17"/>
        <v>18.78</v>
      </c>
      <c r="AB78">
        <f t="shared" si="18"/>
        <v>14.32</v>
      </c>
    </row>
    <row r="79" spans="1:28" x14ac:dyDescent="0.25">
      <c r="A79" s="1">
        <v>42532</v>
      </c>
      <c r="B79" s="3" t="s">
        <v>44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 t="str">
        <f t="shared" si="10"/>
        <v>czerwiec</v>
      </c>
      <c r="R79" s="1">
        <v>42897</v>
      </c>
      <c r="S79">
        <f t="shared" si="11"/>
        <v>17.7</v>
      </c>
      <c r="T79">
        <f t="shared" si="12"/>
        <v>15.76</v>
      </c>
      <c r="U79">
        <f t="shared" si="13"/>
        <v>14.12</v>
      </c>
      <c r="V79">
        <f t="shared" si="14"/>
        <v>15.27</v>
      </c>
      <c r="X79" s="1">
        <v>42897</v>
      </c>
      <c r="Y79">
        <f t="shared" si="15"/>
        <v>17.7</v>
      </c>
      <c r="Z79">
        <f t="shared" si="16"/>
        <v>15.76</v>
      </c>
      <c r="AA79">
        <f t="shared" si="17"/>
        <v>14.12</v>
      </c>
      <c r="AB79">
        <f t="shared" si="18"/>
        <v>15.27</v>
      </c>
    </row>
    <row r="80" spans="1:28" x14ac:dyDescent="0.25">
      <c r="A80" s="1">
        <v>42532</v>
      </c>
      <c r="B80" s="3" t="s">
        <v>71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 t="str">
        <f t="shared" si="10"/>
        <v>czerwiec</v>
      </c>
      <c r="R80" s="1">
        <v>42897</v>
      </c>
      <c r="S80">
        <f t="shared" si="11"/>
        <v>13.13</v>
      </c>
      <c r="T80">
        <f t="shared" si="12"/>
        <v>12.12</v>
      </c>
      <c r="U80">
        <f t="shared" si="13"/>
        <v>14.87</v>
      </c>
      <c r="V80">
        <f t="shared" si="14"/>
        <v>11.94</v>
      </c>
      <c r="X80" s="1">
        <v>42897</v>
      </c>
      <c r="Y80">
        <f t="shared" si="15"/>
        <v>13.13</v>
      </c>
      <c r="Z80">
        <f t="shared" si="16"/>
        <v>12.12</v>
      </c>
      <c r="AA80">
        <f t="shared" si="17"/>
        <v>14.87</v>
      </c>
      <c r="AB80">
        <f t="shared" si="18"/>
        <v>11.94</v>
      </c>
    </row>
    <row r="81" spans="1:28" x14ac:dyDescent="0.25">
      <c r="A81" s="1">
        <v>42534</v>
      </c>
      <c r="B81" s="3" t="s">
        <v>72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 t="str">
        <f t="shared" si="10"/>
        <v>czerwiec</v>
      </c>
      <c r="R81" s="1">
        <v>42899</v>
      </c>
      <c r="S81">
        <f t="shared" si="11"/>
        <v>10.39</v>
      </c>
      <c r="T81">
        <f t="shared" si="12"/>
        <v>13.61</v>
      </c>
      <c r="U81">
        <f t="shared" si="13"/>
        <v>14.26</v>
      </c>
      <c r="V81">
        <f t="shared" si="14"/>
        <v>10.45</v>
      </c>
      <c r="X81" s="1">
        <v>42899</v>
      </c>
      <c r="Y81">
        <f t="shared" si="15"/>
        <v>10.39</v>
      </c>
      <c r="Z81">
        <f t="shared" si="16"/>
        <v>13.61</v>
      </c>
      <c r="AA81">
        <f t="shared" si="17"/>
        <v>14.26</v>
      </c>
      <c r="AB81">
        <f t="shared" si="18"/>
        <v>10.45</v>
      </c>
    </row>
    <row r="82" spans="1:28" x14ac:dyDescent="0.25">
      <c r="A82" s="1">
        <v>42534</v>
      </c>
      <c r="B82" s="3" t="s">
        <v>73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 t="str">
        <f t="shared" si="10"/>
        <v>czerwiec</v>
      </c>
      <c r="R82" s="1">
        <v>42899</v>
      </c>
      <c r="S82">
        <f t="shared" si="11"/>
        <v>13.07</v>
      </c>
      <c r="T82">
        <f t="shared" si="12"/>
        <v>17.61</v>
      </c>
      <c r="U82">
        <f t="shared" si="13"/>
        <v>18.54</v>
      </c>
      <c r="V82">
        <f t="shared" si="14"/>
        <v>11.92</v>
      </c>
      <c r="X82" s="1">
        <v>42899</v>
      </c>
      <c r="Y82">
        <f t="shared" si="15"/>
        <v>13.07</v>
      </c>
      <c r="Z82">
        <f t="shared" si="16"/>
        <v>17.61</v>
      </c>
      <c r="AA82">
        <f t="shared" si="17"/>
        <v>18.54</v>
      </c>
      <c r="AB82">
        <f t="shared" si="18"/>
        <v>11.92</v>
      </c>
    </row>
    <row r="83" spans="1:28" x14ac:dyDescent="0.25">
      <c r="A83" s="1">
        <v>42536</v>
      </c>
      <c r="B83" s="3" t="s">
        <v>74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 t="str">
        <f t="shared" si="10"/>
        <v>czerwiec</v>
      </c>
      <c r="R83" s="1">
        <v>42901</v>
      </c>
      <c r="S83">
        <f t="shared" si="11"/>
        <v>17.18</v>
      </c>
      <c r="T83">
        <f t="shared" si="12"/>
        <v>18.510000000000002</v>
      </c>
      <c r="U83">
        <f t="shared" si="13"/>
        <v>18.010000000000002</v>
      </c>
      <c r="V83">
        <f t="shared" si="14"/>
        <v>14.9</v>
      </c>
      <c r="X83" s="1">
        <v>42901</v>
      </c>
      <c r="Y83">
        <f t="shared" si="15"/>
        <v>17.18</v>
      </c>
      <c r="Z83">
        <f t="shared" si="16"/>
        <v>18.510000000000002</v>
      </c>
      <c r="AA83">
        <f t="shared" si="17"/>
        <v>18.010000000000002</v>
      </c>
      <c r="AB83">
        <f t="shared" si="18"/>
        <v>14.9</v>
      </c>
    </row>
    <row r="84" spans="1:28" x14ac:dyDescent="0.25">
      <c r="A84" s="1">
        <v>42536</v>
      </c>
      <c r="B84" s="3" t="s">
        <v>75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 t="str">
        <f t="shared" si="10"/>
        <v>czerwiec</v>
      </c>
      <c r="R84" s="1">
        <v>42901</v>
      </c>
      <c r="S84">
        <f t="shared" si="11"/>
        <v>11.02</v>
      </c>
      <c r="T84">
        <f t="shared" si="12"/>
        <v>16.95</v>
      </c>
      <c r="U84">
        <f t="shared" si="13"/>
        <v>13.26</v>
      </c>
      <c r="V84">
        <f t="shared" si="14"/>
        <v>12.17</v>
      </c>
      <c r="X84" s="1">
        <v>42901</v>
      </c>
      <c r="Y84">
        <f t="shared" si="15"/>
        <v>11.02</v>
      </c>
      <c r="Z84">
        <f t="shared" si="16"/>
        <v>16.95</v>
      </c>
      <c r="AA84">
        <f t="shared" si="17"/>
        <v>13.26</v>
      </c>
      <c r="AB84">
        <f t="shared" si="18"/>
        <v>12.17</v>
      </c>
    </row>
    <row r="85" spans="1:28" x14ac:dyDescent="0.25">
      <c r="A85" s="1">
        <v>42537</v>
      </c>
      <c r="B85" s="3" t="s">
        <v>68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 t="str">
        <f t="shared" si="10"/>
        <v>czerwiec</v>
      </c>
      <c r="R85" s="1">
        <v>42902</v>
      </c>
      <c r="S85">
        <f t="shared" si="11"/>
        <v>12.05</v>
      </c>
      <c r="T85">
        <f t="shared" si="12"/>
        <v>13.7</v>
      </c>
      <c r="U85">
        <f t="shared" si="13"/>
        <v>14.74</v>
      </c>
      <c r="V85">
        <f t="shared" si="14"/>
        <v>15.42</v>
      </c>
      <c r="X85" s="1">
        <v>42902</v>
      </c>
      <c r="Y85">
        <f t="shared" si="15"/>
        <v>12.05</v>
      </c>
      <c r="Z85">
        <f t="shared" si="16"/>
        <v>13.7</v>
      </c>
      <c r="AA85">
        <f t="shared" si="17"/>
        <v>14.74</v>
      </c>
      <c r="AB85">
        <f t="shared" si="18"/>
        <v>15.42</v>
      </c>
    </row>
    <row r="86" spans="1:28" x14ac:dyDescent="0.25">
      <c r="A86" s="1">
        <v>42540</v>
      </c>
      <c r="B86" s="3" t="s">
        <v>76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 t="str">
        <f t="shared" si="10"/>
        <v>czerwiec</v>
      </c>
      <c r="R86" s="1">
        <v>42905</v>
      </c>
      <c r="S86">
        <f t="shared" si="11"/>
        <v>13.82</v>
      </c>
      <c r="T86">
        <f t="shared" si="12"/>
        <v>17.8</v>
      </c>
      <c r="U86">
        <f t="shared" si="13"/>
        <v>17.32</v>
      </c>
      <c r="V86">
        <f t="shared" si="14"/>
        <v>18.63</v>
      </c>
      <c r="X86" s="1">
        <v>42905</v>
      </c>
      <c r="Y86">
        <f t="shared" si="15"/>
        <v>13.82</v>
      </c>
      <c r="Z86">
        <f t="shared" si="16"/>
        <v>17.8</v>
      </c>
      <c r="AA86">
        <f t="shared" si="17"/>
        <v>17.32</v>
      </c>
      <c r="AB86">
        <f t="shared" si="18"/>
        <v>18.63</v>
      </c>
    </row>
    <row r="87" spans="1:28" x14ac:dyDescent="0.25">
      <c r="A87" s="1">
        <v>42540</v>
      </c>
      <c r="B87" s="3" t="s">
        <v>59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 t="str">
        <f t="shared" si="10"/>
        <v>czerwiec</v>
      </c>
      <c r="R87" s="1">
        <v>42905</v>
      </c>
      <c r="S87">
        <f t="shared" si="11"/>
        <v>19.010000000000002</v>
      </c>
      <c r="T87">
        <f t="shared" si="12"/>
        <v>13.1</v>
      </c>
      <c r="U87">
        <f t="shared" si="13"/>
        <v>17.54</v>
      </c>
      <c r="V87">
        <f t="shared" si="14"/>
        <v>11.08</v>
      </c>
      <c r="X87" s="1">
        <v>42905</v>
      </c>
      <c r="Y87">
        <f t="shared" si="15"/>
        <v>19.010000000000002</v>
      </c>
      <c r="Z87">
        <f t="shared" si="16"/>
        <v>13.1</v>
      </c>
      <c r="AA87">
        <f t="shared" si="17"/>
        <v>17.54</v>
      </c>
      <c r="AB87">
        <f t="shared" si="18"/>
        <v>11.08</v>
      </c>
    </row>
    <row r="88" spans="1:28" x14ac:dyDescent="0.25">
      <c r="A88" s="1">
        <v>42541</v>
      </c>
      <c r="B88" s="3" t="s">
        <v>51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 t="str">
        <f t="shared" si="10"/>
        <v>czerwiec</v>
      </c>
      <c r="R88" s="1">
        <v>42906</v>
      </c>
      <c r="S88">
        <f t="shared" si="11"/>
        <v>17.27</v>
      </c>
      <c r="T88">
        <f t="shared" si="12"/>
        <v>13.06</v>
      </c>
      <c r="U88">
        <f t="shared" si="13"/>
        <v>14.88</v>
      </c>
      <c r="V88">
        <f t="shared" si="14"/>
        <v>15.12</v>
      </c>
      <c r="X88" s="1">
        <v>42906</v>
      </c>
      <c r="Y88">
        <f t="shared" si="15"/>
        <v>17.27</v>
      </c>
      <c r="Z88">
        <f t="shared" si="16"/>
        <v>13.06</v>
      </c>
      <c r="AA88">
        <f t="shared" si="17"/>
        <v>14.88</v>
      </c>
      <c r="AB88">
        <f t="shared" si="18"/>
        <v>15.12</v>
      </c>
    </row>
    <row r="89" spans="1:28" x14ac:dyDescent="0.25">
      <c r="A89" s="1">
        <v>42542</v>
      </c>
      <c r="B89" s="3" t="s">
        <v>77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 t="str">
        <f t="shared" si="10"/>
        <v>czerwiec</v>
      </c>
      <c r="R89" s="1">
        <v>42907</v>
      </c>
      <c r="S89">
        <f t="shared" si="11"/>
        <v>14.93</v>
      </c>
      <c r="T89">
        <f t="shared" si="12"/>
        <v>18.36</v>
      </c>
      <c r="U89">
        <f t="shared" si="13"/>
        <v>11.2</v>
      </c>
      <c r="V89">
        <f t="shared" si="14"/>
        <v>10.56</v>
      </c>
      <c r="X89" s="1">
        <v>42907</v>
      </c>
      <c r="Y89">
        <f t="shared" si="15"/>
        <v>14.93</v>
      </c>
      <c r="Z89">
        <f t="shared" si="16"/>
        <v>18.36</v>
      </c>
      <c r="AA89">
        <f t="shared" si="17"/>
        <v>11.2</v>
      </c>
      <c r="AB89">
        <f t="shared" si="18"/>
        <v>10.56</v>
      </c>
    </row>
    <row r="90" spans="1:28" x14ac:dyDescent="0.25">
      <c r="A90" s="1">
        <v>42545</v>
      </c>
      <c r="B90" s="3" t="s">
        <v>78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 t="str">
        <f t="shared" si="10"/>
        <v>czerwiec</v>
      </c>
      <c r="R90" s="1">
        <v>42910</v>
      </c>
      <c r="S90">
        <f t="shared" si="11"/>
        <v>15.51</v>
      </c>
      <c r="T90">
        <f t="shared" si="12"/>
        <v>16.440000000000001</v>
      </c>
      <c r="U90">
        <f t="shared" si="13"/>
        <v>17.8</v>
      </c>
      <c r="V90">
        <f t="shared" si="14"/>
        <v>14.59</v>
      </c>
      <c r="X90" s="1">
        <v>42910</v>
      </c>
      <c r="Y90">
        <f t="shared" si="15"/>
        <v>15.51</v>
      </c>
      <c r="Z90">
        <f t="shared" si="16"/>
        <v>16.440000000000001</v>
      </c>
      <c r="AA90">
        <f t="shared" si="17"/>
        <v>17.8</v>
      </c>
      <c r="AB90">
        <f t="shared" si="18"/>
        <v>14.59</v>
      </c>
    </row>
    <row r="91" spans="1:28" x14ac:dyDescent="0.25">
      <c r="A91" s="1">
        <v>42545</v>
      </c>
      <c r="B91" s="3" t="s">
        <v>79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 t="str">
        <f t="shared" si="10"/>
        <v>czerwiec</v>
      </c>
      <c r="R91" s="1">
        <v>42910</v>
      </c>
      <c r="S91">
        <f t="shared" si="11"/>
        <v>12.83</v>
      </c>
      <c r="T91">
        <f t="shared" si="12"/>
        <v>14.61</v>
      </c>
      <c r="U91">
        <f t="shared" si="13"/>
        <v>12.58</v>
      </c>
      <c r="V91">
        <f t="shared" si="14"/>
        <v>12.47</v>
      </c>
      <c r="X91" s="1">
        <v>42910</v>
      </c>
      <c r="Y91">
        <f t="shared" si="15"/>
        <v>12.83</v>
      </c>
      <c r="Z91">
        <f t="shared" si="16"/>
        <v>14.61</v>
      </c>
      <c r="AA91">
        <f t="shared" si="17"/>
        <v>12.58</v>
      </c>
      <c r="AB91">
        <f t="shared" si="18"/>
        <v>12.47</v>
      </c>
    </row>
    <row r="92" spans="1:28" x14ac:dyDescent="0.25">
      <c r="A92" s="1">
        <v>42546</v>
      </c>
      <c r="B92" s="3" t="s">
        <v>80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 t="str">
        <f t="shared" si="10"/>
        <v>czerwiec</v>
      </c>
      <c r="R92" s="1">
        <v>42911</v>
      </c>
      <c r="S92">
        <f t="shared" si="11"/>
        <v>16.3</v>
      </c>
      <c r="T92">
        <f t="shared" si="12"/>
        <v>10.32</v>
      </c>
      <c r="U92">
        <f t="shared" si="13"/>
        <v>10.66</v>
      </c>
      <c r="V92">
        <f t="shared" si="14"/>
        <v>10.1</v>
      </c>
      <c r="X92" s="1">
        <v>42911</v>
      </c>
      <c r="Y92">
        <f t="shared" si="15"/>
        <v>16.3</v>
      </c>
      <c r="Z92">
        <f t="shared" si="16"/>
        <v>10.32</v>
      </c>
      <c r="AA92">
        <f t="shared" si="17"/>
        <v>10.66</v>
      </c>
      <c r="AB92">
        <f t="shared" si="18"/>
        <v>10.1</v>
      </c>
    </row>
    <row r="93" spans="1:28" x14ac:dyDescent="0.25">
      <c r="A93" s="1">
        <v>42547</v>
      </c>
      <c r="B93" s="3" t="s">
        <v>56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 t="str">
        <f t="shared" si="10"/>
        <v>czerwiec</v>
      </c>
      <c r="R93" s="1">
        <v>42912</v>
      </c>
      <c r="S93">
        <f t="shared" si="11"/>
        <v>16.03</v>
      </c>
      <c r="T93">
        <f t="shared" si="12"/>
        <v>12.49</v>
      </c>
      <c r="U93">
        <f t="shared" si="13"/>
        <v>18.04</v>
      </c>
      <c r="V93">
        <f t="shared" si="14"/>
        <v>14.52</v>
      </c>
      <c r="X93" s="1">
        <v>42912</v>
      </c>
      <c r="Y93">
        <f t="shared" si="15"/>
        <v>16.03</v>
      </c>
      <c r="Z93">
        <f t="shared" si="16"/>
        <v>12.49</v>
      </c>
      <c r="AA93">
        <f t="shared" si="17"/>
        <v>18.04</v>
      </c>
      <c r="AB93">
        <f t="shared" si="18"/>
        <v>14.52</v>
      </c>
    </row>
    <row r="94" spans="1:28" x14ac:dyDescent="0.25">
      <c r="A94" s="1">
        <v>42547</v>
      </c>
      <c r="B94" s="3" t="s">
        <v>32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 t="str">
        <f t="shared" si="10"/>
        <v>czerwiec</v>
      </c>
      <c r="R94" s="1">
        <v>42912</v>
      </c>
      <c r="S94">
        <f t="shared" si="11"/>
        <v>19.47</v>
      </c>
      <c r="T94">
        <f t="shared" si="12"/>
        <v>19.760000000000002</v>
      </c>
      <c r="U94">
        <f t="shared" si="13"/>
        <v>15.06</v>
      </c>
      <c r="V94">
        <f t="shared" si="14"/>
        <v>15.39</v>
      </c>
      <c r="X94" s="1">
        <v>42912</v>
      </c>
      <c r="Y94">
        <f t="shared" si="15"/>
        <v>19.47</v>
      </c>
      <c r="Z94">
        <f t="shared" si="16"/>
        <v>19.760000000000002</v>
      </c>
      <c r="AA94">
        <f t="shared" si="17"/>
        <v>15.06</v>
      </c>
      <c r="AB94">
        <f t="shared" si="18"/>
        <v>15.39</v>
      </c>
    </row>
    <row r="95" spans="1:28" x14ac:dyDescent="0.25">
      <c r="A95" s="1">
        <v>42547</v>
      </c>
      <c r="B95" s="3" t="s">
        <v>81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 t="str">
        <f t="shared" si="10"/>
        <v>czerwiec</v>
      </c>
      <c r="R95" s="1">
        <v>42912</v>
      </c>
      <c r="S95">
        <f t="shared" si="11"/>
        <v>14.55</v>
      </c>
      <c r="T95">
        <f t="shared" si="12"/>
        <v>11.62</v>
      </c>
      <c r="U95">
        <f t="shared" si="13"/>
        <v>10.38</v>
      </c>
      <c r="V95">
        <f t="shared" si="14"/>
        <v>18.149999999999999</v>
      </c>
      <c r="X95" s="1">
        <v>42912</v>
      </c>
      <c r="Y95">
        <f t="shared" si="15"/>
        <v>14.55</v>
      </c>
      <c r="Z95">
        <f t="shared" si="16"/>
        <v>11.62</v>
      </c>
      <c r="AA95">
        <f t="shared" si="17"/>
        <v>10.38</v>
      </c>
      <c r="AB95">
        <f t="shared" si="18"/>
        <v>18.149999999999999</v>
      </c>
    </row>
    <row r="96" spans="1:28" x14ac:dyDescent="0.25">
      <c r="A96" s="1">
        <v>42548</v>
      </c>
      <c r="B96" s="3" t="s">
        <v>22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 t="str">
        <f t="shared" si="10"/>
        <v>czerwiec</v>
      </c>
      <c r="R96" s="1">
        <v>42913</v>
      </c>
      <c r="S96">
        <f t="shared" si="11"/>
        <v>11.26</v>
      </c>
      <c r="T96">
        <f t="shared" si="12"/>
        <v>11.81</v>
      </c>
      <c r="U96">
        <f t="shared" si="13"/>
        <v>11.68</v>
      </c>
      <c r="V96">
        <f t="shared" si="14"/>
        <v>14.08</v>
      </c>
      <c r="X96" s="1">
        <v>42913</v>
      </c>
      <c r="Y96">
        <f t="shared" si="15"/>
        <v>11.26</v>
      </c>
      <c r="Z96">
        <f t="shared" si="16"/>
        <v>11.81</v>
      </c>
      <c r="AA96">
        <f t="shared" si="17"/>
        <v>11.68</v>
      </c>
      <c r="AB96">
        <f t="shared" si="18"/>
        <v>14.08</v>
      </c>
    </row>
    <row r="97" spans="1:28" x14ac:dyDescent="0.25">
      <c r="A97" s="1">
        <v>42549</v>
      </c>
      <c r="B97" s="3" t="s">
        <v>82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 t="str">
        <f t="shared" si="10"/>
        <v>czerwiec</v>
      </c>
      <c r="R97" s="1">
        <v>42914</v>
      </c>
      <c r="S97">
        <f t="shared" si="11"/>
        <v>10.77</v>
      </c>
      <c r="T97">
        <f t="shared" si="12"/>
        <v>10.91</v>
      </c>
      <c r="U97">
        <f t="shared" si="13"/>
        <v>16.079999999999998</v>
      </c>
      <c r="V97">
        <f t="shared" si="14"/>
        <v>12.3</v>
      </c>
      <c r="X97" s="1">
        <v>42914</v>
      </c>
      <c r="Y97">
        <f t="shared" si="15"/>
        <v>10.77</v>
      </c>
      <c r="Z97">
        <f t="shared" si="16"/>
        <v>10.91</v>
      </c>
      <c r="AA97">
        <f t="shared" si="17"/>
        <v>16.079999999999998</v>
      </c>
      <c r="AB97">
        <f t="shared" si="18"/>
        <v>12.3</v>
      </c>
    </row>
    <row r="98" spans="1:28" x14ac:dyDescent="0.25">
      <c r="A98" s="1">
        <v>42551</v>
      </c>
      <c r="B98" s="3" t="s">
        <v>18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 t="str">
        <f t="shared" si="10"/>
        <v>czerwiec</v>
      </c>
      <c r="R98" s="1">
        <v>42916</v>
      </c>
      <c r="S98">
        <f t="shared" si="11"/>
        <v>15.43</v>
      </c>
      <c r="T98">
        <f t="shared" si="12"/>
        <v>17.52</v>
      </c>
      <c r="U98">
        <f t="shared" si="13"/>
        <v>10.31</v>
      </c>
      <c r="V98">
        <f t="shared" si="14"/>
        <v>11.07</v>
      </c>
      <c r="X98" s="1">
        <v>42916</v>
      </c>
      <c r="Y98">
        <f t="shared" si="15"/>
        <v>15.43</v>
      </c>
      <c r="Z98">
        <f t="shared" si="16"/>
        <v>17.52</v>
      </c>
      <c r="AA98">
        <f t="shared" si="17"/>
        <v>10.31</v>
      </c>
      <c r="AB98">
        <f t="shared" si="18"/>
        <v>11.07</v>
      </c>
    </row>
    <row r="99" spans="1:28" x14ac:dyDescent="0.25">
      <c r="A99" s="1">
        <v>42553</v>
      </c>
      <c r="B99" s="3" t="s">
        <v>83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 t="str">
        <f t="shared" si="10"/>
        <v>lipiec</v>
      </c>
      <c r="R99" s="1">
        <v>42918</v>
      </c>
      <c r="S99">
        <f t="shared" si="11"/>
        <v>22.57</v>
      </c>
      <c r="T99">
        <f t="shared" si="12"/>
        <v>24.93</v>
      </c>
      <c r="U99">
        <f t="shared" si="13"/>
        <v>26</v>
      </c>
      <c r="V99">
        <f t="shared" si="14"/>
        <v>22.91</v>
      </c>
      <c r="X99" s="1">
        <v>42918</v>
      </c>
      <c r="Y99">
        <f t="shared" si="15"/>
        <v>22.57</v>
      </c>
      <c r="Z99">
        <f t="shared" si="16"/>
        <v>24.93</v>
      </c>
      <c r="AA99">
        <f t="shared" si="17"/>
        <v>26</v>
      </c>
      <c r="AB99">
        <f t="shared" si="18"/>
        <v>22.91</v>
      </c>
    </row>
    <row r="100" spans="1:28" x14ac:dyDescent="0.25">
      <c r="A100" s="1">
        <v>42554</v>
      </c>
      <c r="B100" s="3" t="s">
        <v>84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 t="str">
        <f t="shared" si="10"/>
        <v>lipiec</v>
      </c>
      <c r="R100" s="1">
        <v>42919</v>
      </c>
      <c r="S100">
        <f t="shared" si="11"/>
        <v>21.12</v>
      </c>
      <c r="T100">
        <f t="shared" si="12"/>
        <v>24.03</v>
      </c>
      <c r="U100">
        <f t="shared" si="13"/>
        <v>24.42</v>
      </c>
      <c r="V100">
        <f t="shared" si="14"/>
        <v>21.55</v>
      </c>
      <c r="X100" s="1">
        <v>42919</v>
      </c>
      <c r="Y100">
        <f t="shared" si="15"/>
        <v>21.12</v>
      </c>
      <c r="Z100">
        <f t="shared" si="16"/>
        <v>24.03</v>
      </c>
      <c r="AA100">
        <f t="shared" si="17"/>
        <v>24.42</v>
      </c>
      <c r="AB100">
        <f t="shared" si="18"/>
        <v>21.55</v>
      </c>
    </row>
    <row r="101" spans="1:28" x14ac:dyDescent="0.25">
      <c r="A101" s="1">
        <v>42556</v>
      </c>
      <c r="B101" s="3" t="s">
        <v>85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 t="str">
        <f t="shared" si="10"/>
        <v>lipiec</v>
      </c>
      <c r="R101" s="1">
        <v>42921</v>
      </c>
      <c r="S101">
        <f t="shared" si="11"/>
        <v>21.09</v>
      </c>
      <c r="T101">
        <f t="shared" si="12"/>
        <v>20.96</v>
      </c>
      <c r="U101">
        <f t="shared" si="13"/>
        <v>25.65</v>
      </c>
      <c r="V101">
        <f t="shared" si="14"/>
        <v>22.810000000000002</v>
      </c>
      <c r="X101" s="1">
        <v>42921</v>
      </c>
      <c r="Y101">
        <f t="shared" si="15"/>
        <v>21.09</v>
      </c>
      <c r="Z101">
        <f t="shared" si="16"/>
        <v>20.96</v>
      </c>
      <c r="AA101">
        <f t="shared" si="17"/>
        <v>25.65</v>
      </c>
      <c r="AB101">
        <f t="shared" si="18"/>
        <v>22.810000000000002</v>
      </c>
    </row>
    <row r="102" spans="1:28" x14ac:dyDescent="0.25">
      <c r="A102" s="1">
        <v>42557</v>
      </c>
      <c r="B102" s="3" t="s">
        <v>86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 t="str">
        <f t="shared" si="10"/>
        <v>lipiec</v>
      </c>
      <c r="R102" s="1">
        <v>42922</v>
      </c>
      <c r="S102">
        <f t="shared" si="11"/>
        <v>19.3</v>
      </c>
      <c r="T102">
        <f t="shared" si="12"/>
        <v>20.63</v>
      </c>
      <c r="U102">
        <f t="shared" si="13"/>
        <v>22.36</v>
      </c>
      <c r="V102">
        <f t="shared" si="14"/>
        <v>22.86</v>
      </c>
      <c r="X102" s="1">
        <v>42922</v>
      </c>
      <c r="Y102">
        <f t="shared" si="15"/>
        <v>19.3</v>
      </c>
      <c r="Z102">
        <f t="shared" si="16"/>
        <v>20.63</v>
      </c>
      <c r="AA102">
        <f t="shared" si="17"/>
        <v>22.36</v>
      </c>
      <c r="AB102">
        <f t="shared" si="18"/>
        <v>22.86</v>
      </c>
    </row>
    <row r="103" spans="1:28" x14ac:dyDescent="0.25">
      <c r="A103" s="1">
        <v>42557</v>
      </c>
      <c r="B103" s="3" t="s">
        <v>34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 t="str">
        <f t="shared" si="10"/>
        <v>lipiec</v>
      </c>
      <c r="R103" s="1">
        <v>42922</v>
      </c>
      <c r="S103">
        <f t="shared" si="11"/>
        <v>19.420000000000002</v>
      </c>
      <c r="T103">
        <f t="shared" si="12"/>
        <v>19.03</v>
      </c>
      <c r="U103">
        <f t="shared" si="13"/>
        <v>21.56</v>
      </c>
      <c r="V103">
        <f t="shared" si="14"/>
        <v>22.32</v>
      </c>
      <c r="X103" s="1">
        <v>42922</v>
      </c>
      <c r="Y103">
        <f t="shared" si="15"/>
        <v>19.420000000000002</v>
      </c>
      <c r="Z103">
        <f t="shared" si="16"/>
        <v>19.03</v>
      </c>
      <c r="AA103">
        <f t="shared" si="17"/>
        <v>21.56</v>
      </c>
      <c r="AB103">
        <f t="shared" si="18"/>
        <v>22.32</v>
      </c>
    </row>
    <row r="104" spans="1:28" x14ac:dyDescent="0.25">
      <c r="A104" s="1">
        <v>42558</v>
      </c>
      <c r="B104" s="3" t="s">
        <v>87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 t="str">
        <f t="shared" si="10"/>
        <v>lipiec</v>
      </c>
      <c r="R104" s="1">
        <v>42923</v>
      </c>
      <c r="S104" s="5">
        <f t="shared" si="11"/>
        <v>23.42</v>
      </c>
      <c r="T104" s="5">
        <f t="shared" si="12"/>
        <v>19.39</v>
      </c>
      <c r="U104" s="5">
        <f t="shared" si="13"/>
        <v>26.67</v>
      </c>
      <c r="V104" s="5">
        <f t="shared" si="14"/>
        <v>20.7</v>
      </c>
      <c r="X104" s="1">
        <v>42923</v>
      </c>
      <c r="Y104" s="5">
        <f t="shared" si="15"/>
        <v>23.42</v>
      </c>
      <c r="Z104" s="5">
        <f t="shared" si="16"/>
        <v>19.39</v>
      </c>
      <c r="AA104" s="5">
        <f t="shared" si="17"/>
        <v>26.67</v>
      </c>
      <c r="AB104" s="5">
        <f t="shared" si="18"/>
        <v>20.7</v>
      </c>
    </row>
    <row r="105" spans="1:28" x14ac:dyDescent="0.25">
      <c r="A105" s="1">
        <v>42558</v>
      </c>
      <c r="B105" s="3" t="s">
        <v>15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 t="str">
        <f t="shared" si="10"/>
        <v>lipiec</v>
      </c>
      <c r="R105" s="1">
        <v>42923</v>
      </c>
      <c r="S105">
        <f t="shared" si="11"/>
        <v>22.330000000000002</v>
      </c>
      <c r="T105">
        <f t="shared" si="12"/>
        <v>21.27</v>
      </c>
      <c r="U105">
        <f t="shared" si="13"/>
        <v>21.98</v>
      </c>
      <c r="V105">
        <f t="shared" si="14"/>
        <v>22.88</v>
      </c>
      <c r="X105" s="1">
        <v>42923</v>
      </c>
      <c r="Y105">
        <f t="shared" si="15"/>
        <v>22.330000000000002</v>
      </c>
      <c r="Z105">
        <f t="shared" si="16"/>
        <v>21.27</v>
      </c>
      <c r="AA105">
        <f t="shared" si="17"/>
        <v>21.98</v>
      </c>
      <c r="AB105">
        <f t="shared" si="18"/>
        <v>22.88</v>
      </c>
    </row>
    <row r="106" spans="1:28" x14ac:dyDescent="0.25">
      <c r="A106" s="1">
        <v>42558</v>
      </c>
      <c r="B106" s="3" t="s">
        <v>48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 t="str">
        <f t="shared" si="10"/>
        <v>lipiec</v>
      </c>
      <c r="R106" s="1">
        <v>42923</v>
      </c>
      <c r="S106">
        <f t="shared" si="11"/>
        <v>22.6</v>
      </c>
      <c r="T106">
        <f t="shared" si="12"/>
        <v>19.580000000000002</v>
      </c>
      <c r="U106">
        <f t="shared" si="13"/>
        <v>22.61</v>
      </c>
      <c r="V106">
        <f t="shared" si="14"/>
        <v>21.900000000000002</v>
      </c>
      <c r="X106" s="1">
        <v>42923</v>
      </c>
      <c r="Y106">
        <f t="shared" si="15"/>
        <v>22.6</v>
      </c>
      <c r="Z106">
        <f t="shared" si="16"/>
        <v>19.580000000000002</v>
      </c>
      <c r="AA106">
        <f t="shared" si="17"/>
        <v>22.61</v>
      </c>
      <c r="AB106">
        <f t="shared" si="18"/>
        <v>21.900000000000002</v>
      </c>
    </row>
    <row r="107" spans="1:28" x14ac:dyDescent="0.25">
      <c r="A107" s="1">
        <v>42558</v>
      </c>
      <c r="B107" s="3" t="s">
        <v>12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 t="str">
        <f t="shared" si="10"/>
        <v>lipiec</v>
      </c>
      <c r="R107" s="1">
        <v>42923</v>
      </c>
      <c r="S107">
        <f t="shared" si="11"/>
        <v>19.84</v>
      </c>
      <c r="T107">
        <f t="shared" si="12"/>
        <v>21.25</v>
      </c>
      <c r="U107">
        <f t="shared" si="13"/>
        <v>22.59</v>
      </c>
      <c r="V107">
        <f t="shared" si="14"/>
        <v>22.150000000000002</v>
      </c>
      <c r="X107" s="1">
        <v>42923</v>
      </c>
      <c r="Y107">
        <f t="shared" si="15"/>
        <v>19.84</v>
      </c>
      <c r="Z107">
        <f t="shared" si="16"/>
        <v>21.25</v>
      </c>
      <c r="AA107">
        <f t="shared" si="17"/>
        <v>22.59</v>
      </c>
      <c r="AB107">
        <f t="shared" si="18"/>
        <v>22.150000000000002</v>
      </c>
    </row>
    <row r="108" spans="1:28" x14ac:dyDescent="0.25">
      <c r="A108" s="1">
        <v>42561</v>
      </c>
      <c r="B108" s="3" t="s">
        <v>57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 t="str">
        <f t="shared" si="10"/>
        <v>lipiec</v>
      </c>
      <c r="R108" s="1">
        <v>42926</v>
      </c>
      <c r="S108">
        <f t="shared" si="11"/>
        <v>22.29</v>
      </c>
      <c r="T108">
        <f t="shared" si="12"/>
        <v>21.35</v>
      </c>
      <c r="U108">
        <f t="shared" si="13"/>
        <v>23.82</v>
      </c>
      <c r="V108">
        <f t="shared" si="14"/>
        <v>23.27</v>
      </c>
      <c r="X108" s="1">
        <v>42926</v>
      </c>
      <c r="Y108">
        <f t="shared" si="15"/>
        <v>22.29</v>
      </c>
      <c r="Z108">
        <f t="shared" si="16"/>
        <v>21.35</v>
      </c>
      <c r="AA108">
        <f t="shared" si="17"/>
        <v>23.82</v>
      </c>
      <c r="AB108">
        <f t="shared" si="18"/>
        <v>23.27</v>
      </c>
    </row>
    <row r="109" spans="1:28" x14ac:dyDescent="0.25">
      <c r="A109" s="1">
        <v>42565</v>
      </c>
      <c r="B109" s="3" t="s">
        <v>88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 t="str">
        <f t="shared" si="10"/>
        <v>lipiec</v>
      </c>
      <c r="R109" s="1">
        <v>42930</v>
      </c>
      <c r="S109">
        <f t="shared" si="11"/>
        <v>20.99</v>
      </c>
      <c r="T109">
        <f t="shared" si="12"/>
        <v>21.37</v>
      </c>
      <c r="U109">
        <f t="shared" si="13"/>
        <v>21.93</v>
      </c>
      <c r="V109">
        <f t="shared" si="14"/>
        <v>21.65</v>
      </c>
      <c r="X109" s="1">
        <v>42930</v>
      </c>
      <c r="Y109">
        <f t="shared" si="15"/>
        <v>20.99</v>
      </c>
      <c r="Z109">
        <f t="shared" si="16"/>
        <v>21.37</v>
      </c>
      <c r="AA109">
        <f t="shared" si="17"/>
        <v>21.93</v>
      </c>
      <c r="AB109">
        <f t="shared" si="18"/>
        <v>21.65</v>
      </c>
    </row>
    <row r="110" spans="1:28" x14ac:dyDescent="0.25">
      <c r="A110" s="1">
        <v>42567</v>
      </c>
      <c r="B110" s="3" t="s">
        <v>47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 t="str">
        <f t="shared" si="10"/>
        <v>lipiec</v>
      </c>
      <c r="R110" s="1">
        <v>42932</v>
      </c>
      <c r="S110">
        <f t="shared" si="11"/>
        <v>20.18</v>
      </c>
      <c r="T110">
        <f t="shared" si="12"/>
        <v>24.07</v>
      </c>
      <c r="U110">
        <f t="shared" si="13"/>
        <v>25.25</v>
      </c>
      <c r="V110">
        <f t="shared" si="14"/>
        <v>23.16</v>
      </c>
      <c r="X110" s="1">
        <v>42932</v>
      </c>
      <c r="Y110">
        <f t="shared" si="15"/>
        <v>20.18</v>
      </c>
      <c r="Z110">
        <f t="shared" si="16"/>
        <v>24.07</v>
      </c>
      <c r="AA110">
        <f t="shared" si="17"/>
        <v>25.25</v>
      </c>
      <c r="AB110">
        <f t="shared" si="18"/>
        <v>23.16</v>
      </c>
    </row>
    <row r="111" spans="1:28" x14ac:dyDescent="0.25">
      <c r="A111" s="1">
        <v>42568</v>
      </c>
      <c r="B111" s="3" t="s">
        <v>89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 t="str">
        <f t="shared" si="10"/>
        <v>lipiec</v>
      </c>
      <c r="R111" s="1">
        <v>42933</v>
      </c>
      <c r="S111">
        <f t="shared" si="11"/>
        <v>24.46</v>
      </c>
      <c r="T111">
        <f t="shared" si="12"/>
        <v>23.9</v>
      </c>
      <c r="U111">
        <f t="shared" si="13"/>
        <v>26.5</v>
      </c>
      <c r="V111">
        <f t="shared" si="14"/>
        <v>24.75</v>
      </c>
      <c r="X111" s="1">
        <v>42933</v>
      </c>
      <c r="Y111">
        <f t="shared" si="15"/>
        <v>24.46</v>
      </c>
      <c r="Z111">
        <f t="shared" si="16"/>
        <v>23.9</v>
      </c>
      <c r="AA111">
        <f t="shared" si="17"/>
        <v>26.5</v>
      </c>
      <c r="AB111">
        <f t="shared" si="18"/>
        <v>24.75</v>
      </c>
    </row>
    <row r="112" spans="1:28" x14ac:dyDescent="0.25">
      <c r="A112" s="1">
        <v>42571</v>
      </c>
      <c r="B112" s="3" t="s">
        <v>48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 t="str">
        <f t="shared" si="10"/>
        <v>lipiec</v>
      </c>
      <c r="R112" s="1">
        <v>42936</v>
      </c>
      <c r="S112">
        <f t="shared" si="11"/>
        <v>20.62</v>
      </c>
      <c r="T112">
        <f t="shared" si="12"/>
        <v>21.57</v>
      </c>
      <c r="U112">
        <f t="shared" si="13"/>
        <v>23.43</v>
      </c>
      <c r="V112">
        <f t="shared" si="14"/>
        <v>22.89</v>
      </c>
      <c r="X112" s="1">
        <v>42936</v>
      </c>
      <c r="Y112">
        <f t="shared" si="15"/>
        <v>20.62</v>
      </c>
      <c r="Z112">
        <f t="shared" si="16"/>
        <v>21.57</v>
      </c>
      <c r="AA112">
        <f t="shared" si="17"/>
        <v>23.43</v>
      </c>
      <c r="AB112">
        <f t="shared" si="18"/>
        <v>22.89</v>
      </c>
    </row>
    <row r="113" spans="1:28" x14ac:dyDescent="0.25">
      <c r="A113" s="1">
        <v>42571</v>
      </c>
      <c r="B113" s="3" t="s">
        <v>89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 t="str">
        <f t="shared" si="10"/>
        <v>lipiec</v>
      </c>
      <c r="R113" s="1">
        <v>42936</v>
      </c>
      <c r="S113">
        <f t="shared" si="11"/>
        <v>24.97</v>
      </c>
      <c r="T113">
        <f t="shared" si="12"/>
        <v>23.55</v>
      </c>
      <c r="U113">
        <f t="shared" si="13"/>
        <v>23.93</v>
      </c>
      <c r="V113">
        <f t="shared" si="14"/>
        <v>22.57</v>
      </c>
      <c r="X113" s="1">
        <v>42936</v>
      </c>
      <c r="Y113">
        <f t="shared" si="15"/>
        <v>24.97</v>
      </c>
      <c r="Z113">
        <f t="shared" si="16"/>
        <v>23.55</v>
      </c>
      <c r="AA113">
        <f t="shared" si="17"/>
        <v>23.93</v>
      </c>
      <c r="AB113">
        <f t="shared" si="18"/>
        <v>22.57</v>
      </c>
    </row>
    <row r="114" spans="1:28" x14ac:dyDescent="0.25">
      <c r="A114" s="1">
        <v>42572</v>
      </c>
      <c r="B114" s="3" t="s">
        <v>90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 t="str">
        <f t="shared" si="10"/>
        <v>lipiec</v>
      </c>
      <c r="R114" s="1">
        <v>42937</v>
      </c>
      <c r="S114">
        <f t="shared" si="11"/>
        <v>24.04</v>
      </c>
      <c r="T114">
        <f t="shared" si="12"/>
        <v>21.89</v>
      </c>
      <c r="U114">
        <f t="shared" si="13"/>
        <v>22.86</v>
      </c>
      <c r="V114">
        <f t="shared" si="14"/>
        <v>20.45</v>
      </c>
      <c r="X114" s="1">
        <v>42937</v>
      </c>
      <c r="Y114">
        <f t="shared" si="15"/>
        <v>24.04</v>
      </c>
      <c r="Z114">
        <f t="shared" si="16"/>
        <v>21.89</v>
      </c>
      <c r="AA114">
        <f t="shared" si="17"/>
        <v>22.86</v>
      </c>
      <c r="AB114">
        <f t="shared" si="18"/>
        <v>20.45</v>
      </c>
    </row>
    <row r="115" spans="1:28" x14ac:dyDescent="0.25">
      <c r="A115" s="1">
        <v>42573</v>
      </c>
      <c r="B115" s="3" t="s">
        <v>40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 t="str">
        <f t="shared" si="10"/>
        <v>lipiec</v>
      </c>
      <c r="R115" s="1">
        <v>42938</v>
      </c>
      <c r="S115">
        <f t="shared" si="11"/>
        <v>20.96</v>
      </c>
      <c r="T115">
        <f t="shared" si="12"/>
        <v>22.03</v>
      </c>
      <c r="U115">
        <f t="shared" si="13"/>
        <v>21.48</v>
      </c>
      <c r="V115">
        <f t="shared" si="14"/>
        <v>20.18</v>
      </c>
      <c r="X115" s="1">
        <v>42938</v>
      </c>
      <c r="Y115">
        <f t="shared" si="15"/>
        <v>20.96</v>
      </c>
      <c r="Z115">
        <f t="shared" si="16"/>
        <v>22.03</v>
      </c>
      <c r="AA115">
        <f t="shared" si="17"/>
        <v>21.48</v>
      </c>
      <c r="AB115">
        <f t="shared" si="18"/>
        <v>20.18</v>
      </c>
    </row>
    <row r="116" spans="1:28" x14ac:dyDescent="0.25">
      <c r="A116" s="1">
        <v>42576</v>
      </c>
      <c r="B116" s="3" t="s">
        <v>91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 t="str">
        <f t="shared" si="10"/>
        <v>lipiec</v>
      </c>
      <c r="R116" s="1">
        <v>42941</v>
      </c>
      <c r="S116">
        <f t="shared" si="11"/>
        <v>23.01</v>
      </c>
      <c r="T116">
        <f t="shared" si="12"/>
        <v>24.6</v>
      </c>
      <c r="U116">
        <f t="shared" si="13"/>
        <v>23.11</v>
      </c>
      <c r="V116">
        <f t="shared" si="14"/>
        <v>21.42</v>
      </c>
      <c r="X116" s="1">
        <v>42941</v>
      </c>
      <c r="Y116">
        <f t="shared" si="15"/>
        <v>23.01</v>
      </c>
      <c r="Z116">
        <f t="shared" si="16"/>
        <v>24.6</v>
      </c>
      <c r="AA116">
        <f t="shared" si="17"/>
        <v>23.11</v>
      </c>
      <c r="AB116">
        <f t="shared" si="18"/>
        <v>21.42</v>
      </c>
    </row>
    <row r="117" spans="1:28" x14ac:dyDescent="0.25">
      <c r="A117" s="1">
        <v>42581</v>
      </c>
      <c r="B117" s="3" t="s">
        <v>51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 t="str">
        <f t="shared" si="10"/>
        <v>lipiec</v>
      </c>
      <c r="R117" s="1">
        <v>42946</v>
      </c>
      <c r="S117">
        <f t="shared" si="11"/>
        <v>22.46</v>
      </c>
      <c r="T117">
        <f t="shared" si="12"/>
        <v>24.11</v>
      </c>
      <c r="U117">
        <f t="shared" si="13"/>
        <v>23.03</v>
      </c>
      <c r="V117">
        <f t="shared" si="14"/>
        <v>21.19</v>
      </c>
      <c r="X117" s="1">
        <v>42946</v>
      </c>
      <c r="Y117">
        <f t="shared" si="15"/>
        <v>22.46</v>
      </c>
      <c r="Z117">
        <f t="shared" si="16"/>
        <v>24.11</v>
      </c>
      <c r="AA117">
        <f t="shared" si="17"/>
        <v>23.03</v>
      </c>
      <c r="AB117">
        <f t="shared" si="18"/>
        <v>21.19</v>
      </c>
    </row>
    <row r="118" spans="1:28" x14ac:dyDescent="0.25">
      <c r="A118" s="1">
        <v>42583</v>
      </c>
      <c r="B118" s="3" t="s">
        <v>92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 t="str">
        <f t="shared" si="10"/>
        <v>sierpień</v>
      </c>
      <c r="R118" s="1">
        <v>42948</v>
      </c>
      <c r="S118">
        <f t="shared" si="11"/>
        <v>21.46</v>
      </c>
      <c r="T118">
        <f t="shared" si="12"/>
        <v>20.81</v>
      </c>
      <c r="U118">
        <f t="shared" si="13"/>
        <v>23.42</v>
      </c>
      <c r="V118">
        <f t="shared" si="14"/>
        <v>21.04</v>
      </c>
      <c r="X118" s="1">
        <v>42948</v>
      </c>
      <c r="Y118">
        <f t="shared" si="15"/>
        <v>21.46</v>
      </c>
      <c r="Z118">
        <f t="shared" si="16"/>
        <v>20.81</v>
      </c>
      <c r="AA118">
        <f t="shared" si="17"/>
        <v>23.42</v>
      </c>
      <c r="AB118">
        <f t="shared" si="18"/>
        <v>21.04</v>
      </c>
    </row>
    <row r="119" spans="1:28" x14ac:dyDescent="0.25">
      <c r="A119" s="1">
        <v>42585</v>
      </c>
      <c r="B119" s="3" t="s">
        <v>26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 t="str">
        <f t="shared" si="10"/>
        <v>sierpień</v>
      </c>
      <c r="R119" s="1">
        <v>42950</v>
      </c>
      <c r="S119">
        <f t="shared" si="11"/>
        <v>24.3</v>
      </c>
      <c r="T119">
        <f t="shared" si="12"/>
        <v>21.17</v>
      </c>
      <c r="U119">
        <f t="shared" si="13"/>
        <v>23.42</v>
      </c>
      <c r="V119">
        <f t="shared" si="14"/>
        <v>23.96</v>
      </c>
      <c r="X119" s="1">
        <v>42950</v>
      </c>
      <c r="Y119">
        <f t="shared" si="15"/>
        <v>24.3</v>
      </c>
      <c r="Z119">
        <f t="shared" si="16"/>
        <v>21.17</v>
      </c>
      <c r="AA119">
        <f t="shared" si="17"/>
        <v>23.42</v>
      </c>
      <c r="AB119">
        <f t="shared" si="18"/>
        <v>23.96</v>
      </c>
    </row>
    <row r="120" spans="1:28" x14ac:dyDescent="0.25">
      <c r="A120" s="1">
        <v>42587</v>
      </c>
      <c r="B120" s="3" t="s">
        <v>60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 t="str">
        <f t="shared" si="10"/>
        <v>sierpień</v>
      </c>
      <c r="R120" s="1">
        <v>42952</v>
      </c>
      <c r="S120">
        <f t="shared" si="11"/>
        <v>19.59</v>
      </c>
      <c r="T120">
        <f t="shared" si="12"/>
        <v>18.95</v>
      </c>
      <c r="U120">
        <f t="shared" si="13"/>
        <v>21.59</v>
      </c>
      <c r="V120">
        <f t="shared" si="14"/>
        <v>19.05</v>
      </c>
      <c r="X120" s="1">
        <v>42952</v>
      </c>
      <c r="Y120">
        <f t="shared" si="15"/>
        <v>19.59</v>
      </c>
      <c r="Z120">
        <f t="shared" si="16"/>
        <v>18.95</v>
      </c>
      <c r="AA120">
        <f t="shared" si="17"/>
        <v>21.59</v>
      </c>
      <c r="AB120">
        <f t="shared" si="18"/>
        <v>19.05</v>
      </c>
    </row>
    <row r="121" spans="1:28" x14ac:dyDescent="0.25">
      <c r="A121" s="1">
        <v>42588</v>
      </c>
      <c r="B121" s="3" t="s">
        <v>93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 t="str">
        <f t="shared" si="10"/>
        <v>sierpień</v>
      </c>
      <c r="R121" s="1">
        <v>42953</v>
      </c>
      <c r="S121">
        <f t="shared" si="11"/>
        <v>23.330000000000002</v>
      </c>
      <c r="T121">
        <f t="shared" si="12"/>
        <v>19.03</v>
      </c>
      <c r="U121">
        <f t="shared" si="13"/>
        <v>23.78</v>
      </c>
      <c r="V121">
        <f t="shared" si="14"/>
        <v>22.44</v>
      </c>
      <c r="X121" s="1">
        <v>42953</v>
      </c>
      <c r="Y121">
        <f t="shared" si="15"/>
        <v>23.330000000000002</v>
      </c>
      <c r="Z121">
        <f t="shared" si="16"/>
        <v>19.03</v>
      </c>
      <c r="AA121">
        <f t="shared" si="17"/>
        <v>23.78</v>
      </c>
      <c r="AB121">
        <f t="shared" si="18"/>
        <v>22.44</v>
      </c>
    </row>
    <row r="122" spans="1:28" x14ac:dyDescent="0.25">
      <c r="A122" s="1">
        <v>42590</v>
      </c>
      <c r="B122" s="3" t="s">
        <v>94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 t="str">
        <f t="shared" si="10"/>
        <v>sierpień</v>
      </c>
      <c r="R122" s="1">
        <v>42955</v>
      </c>
      <c r="S122">
        <f t="shared" si="11"/>
        <v>21.73</v>
      </c>
      <c r="T122">
        <f t="shared" si="12"/>
        <v>20.63</v>
      </c>
      <c r="U122">
        <f t="shared" si="13"/>
        <v>25.9</v>
      </c>
      <c r="V122">
        <f t="shared" si="14"/>
        <v>23.05</v>
      </c>
      <c r="X122" s="1">
        <v>42955</v>
      </c>
      <c r="Y122">
        <f t="shared" si="15"/>
        <v>21.73</v>
      </c>
      <c r="Z122">
        <f t="shared" si="16"/>
        <v>20.63</v>
      </c>
      <c r="AA122">
        <f t="shared" si="17"/>
        <v>25.9</v>
      </c>
      <c r="AB122">
        <f t="shared" si="18"/>
        <v>23.05</v>
      </c>
    </row>
    <row r="123" spans="1:28" x14ac:dyDescent="0.25">
      <c r="A123" s="1">
        <v>42591</v>
      </c>
      <c r="B123" s="3" t="s">
        <v>95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 t="str">
        <f t="shared" si="10"/>
        <v>sierpień</v>
      </c>
      <c r="R123" s="1">
        <v>42956</v>
      </c>
      <c r="S123">
        <f t="shared" si="11"/>
        <v>22.41</v>
      </c>
      <c r="T123">
        <f t="shared" si="12"/>
        <v>21.11</v>
      </c>
      <c r="U123">
        <f t="shared" si="13"/>
        <v>21.71</v>
      </c>
      <c r="V123">
        <f t="shared" si="14"/>
        <v>23.64</v>
      </c>
      <c r="X123" s="1">
        <v>42956</v>
      </c>
      <c r="Y123">
        <f t="shared" si="15"/>
        <v>22.41</v>
      </c>
      <c r="Z123">
        <f t="shared" si="16"/>
        <v>21.11</v>
      </c>
      <c r="AA123">
        <f t="shared" si="17"/>
        <v>21.71</v>
      </c>
      <c r="AB123">
        <f t="shared" si="18"/>
        <v>23.64</v>
      </c>
    </row>
    <row r="124" spans="1:28" x14ac:dyDescent="0.25">
      <c r="A124" s="1">
        <v>42594</v>
      </c>
      <c r="B124" s="3" t="s">
        <v>96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 t="str">
        <f t="shared" si="10"/>
        <v>sierpień</v>
      </c>
      <c r="R124" s="1">
        <v>42959</v>
      </c>
      <c r="S124">
        <f t="shared" si="11"/>
        <v>21.99</v>
      </c>
      <c r="T124">
        <f t="shared" si="12"/>
        <v>21.03</v>
      </c>
      <c r="U124">
        <f t="shared" si="13"/>
        <v>25.08</v>
      </c>
      <c r="V124">
        <f t="shared" si="14"/>
        <v>23.35</v>
      </c>
      <c r="X124" s="1">
        <v>42959</v>
      </c>
      <c r="Y124">
        <f t="shared" si="15"/>
        <v>21.99</v>
      </c>
      <c r="Z124">
        <f t="shared" si="16"/>
        <v>21.03</v>
      </c>
      <c r="AA124">
        <f t="shared" si="17"/>
        <v>25.08</v>
      </c>
      <c r="AB124">
        <f t="shared" si="18"/>
        <v>23.35</v>
      </c>
    </row>
    <row r="125" spans="1:28" x14ac:dyDescent="0.25">
      <c r="A125" s="1">
        <v>42594</v>
      </c>
      <c r="B125" s="3" t="s">
        <v>97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 t="str">
        <f t="shared" si="10"/>
        <v>sierpień</v>
      </c>
      <c r="R125" s="1">
        <v>42959</v>
      </c>
      <c r="S125">
        <f t="shared" si="11"/>
        <v>21.25</v>
      </c>
      <c r="T125">
        <f t="shared" si="12"/>
        <v>22.63</v>
      </c>
      <c r="U125">
        <f t="shared" si="13"/>
        <v>22.28</v>
      </c>
      <c r="V125">
        <f t="shared" si="14"/>
        <v>22.24</v>
      </c>
      <c r="X125" s="1">
        <v>42959</v>
      </c>
      <c r="Y125">
        <f t="shared" si="15"/>
        <v>21.25</v>
      </c>
      <c r="Z125">
        <f t="shared" si="16"/>
        <v>22.63</v>
      </c>
      <c r="AA125">
        <f t="shared" si="17"/>
        <v>22.28</v>
      </c>
      <c r="AB125">
        <f t="shared" si="18"/>
        <v>22.24</v>
      </c>
    </row>
    <row r="126" spans="1:28" x14ac:dyDescent="0.25">
      <c r="A126" s="1">
        <v>42596</v>
      </c>
      <c r="B126" s="3" t="s">
        <v>98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 t="str">
        <f t="shared" si="10"/>
        <v>sierpień</v>
      </c>
      <c r="R126" s="1">
        <v>42961</v>
      </c>
      <c r="S126">
        <f t="shared" si="11"/>
        <v>22.19</v>
      </c>
      <c r="T126">
        <f t="shared" si="12"/>
        <v>23.63</v>
      </c>
      <c r="U126">
        <f t="shared" si="13"/>
        <v>26.23</v>
      </c>
      <c r="V126">
        <f t="shared" si="14"/>
        <v>21.28</v>
      </c>
      <c r="X126" s="1">
        <v>42961</v>
      </c>
      <c r="Y126">
        <f t="shared" si="15"/>
        <v>22.19</v>
      </c>
      <c r="Z126">
        <f t="shared" si="16"/>
        <v>23.63</v>
      </c>
      <c r="AA126">
        <f t="shared" si="17"/>
        <v>26.23</v>
      </c>
      <c r="AB126">
        <f t="shared" si="18"/>
        <v>21.28</v>
      </c>
    </row>
    <row r="127" spans="1:28" x14ac:dyDescent="0.25">
      <c r="A127" s="1">
        <v>42599</v>
      </c>
      <c r="B127" s="3" t="s">
        <v>99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 t="str">
        <f t="shared" si="10"/>
        <v>sierpień</v>
      </c>
      <c r="R127" s="1">
        <v>42964</v>
      </c>
      <c r="S127">
        <f t="shared" si="11"/>
        <v>22.74</v>
      </c>
      <c r="T127">
        <f t="shared" si="12"/>
        <v>20.72</v>
      </c>
      <c r="U127">
        <f t="shared" si="13"/>
        <v>26.34</v>
      </c>
      <c r="V127">
        <f t="shared" si="14"/>
        <v>20.96</v>
      </c>
      <c r="X127" s="1">
        <v>42964</v>
      </c>
      <c r="Y127">
        <f t="shared" si="15"/>
        <v>22.74</v>
      </c>
      <c r="Z127">
        <f t="shared" si="16"/>
        <v>20.72</v>
      </c>
      <c r="AA127">
        <f t="shared" si="17"/>
        <v>26.34</v>
      </c>
      <c r="AB127">
        <f t="shared" si="18"/>
        <v>20.96</v>
      </c>
    </row>
    <row r="128" spans="1:28" x14ac:dyDescent="0.25">
      <c r="A128" s="1">
        <v>42601</v>
      </c>
      <c r="B128" s="3" t="s">
        <v>36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 t="str">
        <f t="shared" si="10"/>
        <v>sierpień</v>
      </c>
      <c r="R128" s="1">
        <v>42966</v>
      </c>
      <c r="S128">
        <f t="shared" si="11"/>
        <v>24.25</v>
      </c>
      <c r="T128">
        <f t="shared" si="12"/>
        <v>21.83</v>
      </c>
      <c r="U128">
        <f t="shared" si="13"/>
        <v>23.72</v>
      </c>
      <c r="V128">
        <f t="shared" si="14"/>
        <v>22.32</v>
      </c>
      <c r="X128" s="1">
        <v>42966</v>
      </c>
      <c r="Y128">
        <f t="shared" si="15"/>
        <v>24.25</v>
      </c>
      <c r="Z128">
        <f t="shared" si="16"/>
        <v>21.83</v>
      </c>
      <c r="AA128">
        <f t="shared" si="17"/>
        <v>23.72</v>
      </c>
      <c r="AB128">
        <f t="shared" si="18"/>
        <v>22.32</v>
      </c>
    </row>
    <row r="129" spans="1:28" x14ac:dyDescent="0.25">
      <c r="A129" s="1">
        <v>42601</v>
      </c>
      <c r="B129" s="3" t="s">
        <v>45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 t="str">
        <f t="shared" si="10"/>
        <v>sierpień</v>
      </c>
      <c r="R129" s="1">
        <v>42966</v>
      </c>
      <c r="S129">
        <f t="shared" si="11"/>
        <v>22.33</v>
      </c>
      <c r="T129">
        <f t="shared" si="12"/>
        <v>20</v>
      </c>
      <c r="U129">
        <f t="shared" si="13"/>
        <v>23.59</v>
      </c>
      <c r="V129">
        <f t="shared" si="14"/>
        <v>21.31</v>
      </c>
      <c r="X129" s="1">
        <v>42966</v>
      </c>
      <c r="Y129">
        <f t="shared" si="15"/>
        <v>22.33</v>
      </c>
      <c r="Z129">
        <f t="shared" si="16"/>
        <v>20</v>
      </c>
      <c r="AA129">
        <f t="shared" si="17"/>
        <v>23.59</v>
      </c>
      <c r="AB129">
        <f t="shared" si="18"/>
        <v>21.31</v>
      </c>
    </row>
    <row r="130" spans="1:28" x14ac:dyDescent="0.25">
      <c r="A130" s="1">
        <v>42601</v>
      </c>
      <c r="B130" s="3" t="s">
        <v>100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 t="str">
        <f t="shared" si="10"/>
        <v>sierpień</v>
      </c>
      <c r="R130" s="1">
        <v>42966</v>
      </c>
      <c r="S130">
        <f t="shared" si="11"/>
        <v>20.89</v>
      </c>
      <c r="T130">
        <f t="shared" si="12"/>
        <v>20.28</v>
      </c>
      <c r="U130">
        <f t="shared" si="13"/>
        <v>23.11</v>
      </c>
      <c r="V130">
        <f t="shared" si="14"/>
        <v>23</v>
      </c>
      <c r="X130" s="1">
        <v>42966</v>
      </c>
      <c r="Y130">
        <f t="shared" si="15"/>
        <v>20.89</v>
      </c>
      <c r="Z130">
        <f t="shared" si="16"/>
        <v>20.28</v>
      </c>
      <c r="AA130">
        <f t="shared" si="17"/>
        <v>23.11</v>
      </c>
      <c r="AB130">
        <f t="shared" si="18"/>
        <v>23</v>
      </c>
    </row>
    <row r="131" spans="1:28" x14ac:dyDescent="0.25">
      <c r="A131" s="1">
        <v>42603</v>
      </c>
      <c r="B131" s="3" t="s">
        <v>101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 t="str">
        <f t="shared" ref="M131:M194" si="19">TEXT(A131,"MMMM")</f>
        <v>sierpień</v>
      </c>
      <c r="R131" s="1">
        <v>42968</v>
      </c>
      <c r="S131">
        <f t="shared" ref="S131:S194" si="20">IF(AND(DAY(R131)&gt;=5,DAY(R131)&lt;=10),C131-1.2,C131)</f>
        <v>21.25</v>
      </c>
      <c r="T131">
        <f t="shared" ref="T131:T194" si="21">IF(AND(DAY(R131)&gt;=5,DAY(R131)&lt;=10),D131-1.2,D131)</f>
        <v>22.01</v>
      </c>
      <c r="U131">
        <f t="shared" ref="U131:U194" si="22">IF(OR(MONTH(R131)=7,MONTH(R131)=8),ROUNDDOWN(J131+7%*J131,2),J131)</f>
        <v>26.02</v>
      </c>
      <c r="V131">
        <f t="shared" ref="V131:V194" si="23">IF(AND(DAY(R131)&gt;=5,DAY(R131)&lt;=10),K131-1.2,K131)</f>
        <v>20.89</v>
      </c>
      <c r="X131" s="1">
        <v>42968</v>
      </c>
      <c r="Y131">
        <f t="shared" ref="Y131:Y194" si="24">IF(MONTH($R131)=5,S131+0.9,S131)</f>
        <v>21.25</v>
      </c>
      <c r="Z131">
        <f t="shared" ref="Z131:Z194" si="25">IF(MONTH($R131)=5,T131+0.9,T131)</f>
        <v>22.01</v>
      </c>
      <c r="AA131">
        <f t="shared" ref="AA131:AA194" si="26">IF(MONTH($R131)=5,U131+0.9,U131)</f>
        <v>26.02</v>
      </c>
      <c r="AB131">
        <f t="shared" ref="AB131:AB194" si="27">IF(MONTH($R131)=5,V131+0.9,V131)</f>
        <v>20.89</v>
      </c>
    </row>
    <row r="132" spans="1:28" x14ac:dyDescent="0.25">
      <c r="A132" s="1">
        <v>42603</v>
      </c>
      <c r="B132" s="3" t="s">
        <v>102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 t="str">
        <f t="shared" si="19"/>
        <v>sierpień</v>
      </c>
      <c r="R132" s="1">
        <v>42968</v>
      </c>
      <c r="S132">
        <f t="shared" si="20"/>
        <v>23.52</v>
      </c>
      <c r="T132">
        <f t="shared" si="21"/>
        <v>21.62</v>
      </c>
      <c r="U132">
        <f t="shared" si="22"/>
        <v>21.96</v>
      </c>
      <c r="V132">
        <f t="shared" si="23"/>
        <v>23.51</v>
      </c>
      <c r="X132" s="1">
        <v>42968</v>
      </c>
      <c r="Y132">
        <f t="shared" si="24"/>
        <v>23.52</v>
      </c>
      <c r="Z132">
        <f t="shared" si="25"/>
        <v>21.62</v>
      </c>
      <c r="AA132">
        <f t="shared" si="26"/>
        <v>21.96</v>
      </c>
      <c r="AB132">
        <f t="shared" si="27"/>
        <v>23.51</v>
      </c>
    </row>
    <row r="133" spans="1:28" x14ac:dyDescent="0.25">
      <c r="A133" s="1">
        <v>42605</v>
      </c>
      <c r="B133" s="3" t="s">
        <v>12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 t="str">
        <f t="shared" si="19"/>
        <v>sierpień</v>
      </c>
      <c r="R133" s="1">
        <v>42970</v>
      </c>
      <c r="S133">
        <f t="shared" si="20"/>
        <v>20.11</v>
      </c>
      <c r="T133">
        <f t="shared" si="21"/>
        <v>23.11</v>
      </c>
      <c r="U133">
        <f t="shared" si="22"/>
        <v>26.63</v>
      </c>
      <c r="V133">
        <f t="shared" si="23"/>
        <v>20.12</v>
      </c>
      <c r="X133" s="1">
        <v>42970</v>
      </c>
      <c r="Y133">
        <f t="shared" si="24"/>
        <v>20.11</v>
      </c>
      <c r="Z133">
        <f t="shared" si="25"/>
        <v>23.11</v>
      </c>
      <c r="AA133">
        <f t="shared" si="26"/>
        <v>26.63</v>
      </c>
      <c r="AB133">
        <f t="shared" si="27"/>
        <v>20.12</v>
      </c>
    </row>
    <row r="134" spans="1:28" x14ac:dyDescent="0.25">
      <c r="A134" s="1">
        <v>42606</v>
      </c>
      <c r="B134" s="3" t="s">
        <v>86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 t="str">
        <f t="shared" si="19"/>
        <v>sierpień</v>
      </c>
      <c r="R134" s="1">
        <v>42971</v>
      </c>
      <c r="S134">
        <f t="shared" si="20"/>
        <v>22.99</v>
      </c>
      <c r="T134">
        <f t="shared" si="21"/>
        <v>21.77</v>
      </c>
      <c r="U134">
        <f t="shared" si="22"/>
        <v>24.63</v>
      </c>
      <c r="V134">
        <f t="shared" si="23"/>
        <v>24.59</v>
      </c>
      <c r="X134" s="1">
        <v>42971</v>
      </c>
      <c r="Y134">
        <f t="shared" si="24"/>
        <v>22.99</v>
      </c>
      <c r="Z134">
        <f t="shared" si="25"/>
        <v>21.77</v>
      </c>
      <c r="AA134">
        <f t="shared" si="26"/>
        <v>24.63</v>
      </c>
      <c r="AB134">
        <f t="shared" si="27"/>
        <v>24.59</v>
      </c>
    </row>
    <row r="135" spans="1:28" x14ac:dyDescent="0.25">
      <c r="A135" s="1">
        <v>42606</v>
      </c>
      <c r="B135" s="3" t="s">
        <v>103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 t="str">
        <f t="shared" si="19"/>
        <v>sierpień</v>
      </c>
      <c r="R135" s="1">
        <v>42971</v>
      </c>
      <c r="S135">
        <f t="shared" si="20"/>
        <v>22.09</v>
      </c>
      <c r="T135">
        <f t="shared" si="21"/>
        <v>22.11</v>
      </c>
      <c r="U135">
        <f t="shared" si="22"/>
        <v>23.16</v>
      </c>
      <c r="V135">
        <f t="shared" si="23"/>
        <v>24.9</v>
      </c>
      <c r="X135" s="1">
        <v>42971</v>
      </c>
      <c r="Y135">
        <f t="shared" si="24"/>
        <v>22.09</v>
      </c>
      <c r="Z135">
        <f t="shared" si="25"/>
        <v>22.11</v>
      </c>
      <c r="AA135">
        <f t="shared" si="26"/>
        <v>23.16</v>
      </c>
      <c r="AB135">
        <f t="shared" si="27"/>
        <v>24.9</v>
      </c>
    </row>
    <row r="136" spans="1:28" x14ac:dyDescent="0.25">
      <c r="A136" s="1">
        <v>42607</v>
      </c>
      <c r="B136" s="3" t="s">
        <v>104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 t="str">
        <f t="shared" si="19"/>
        <v>sierpień</v>
      </c>
      <c r="R136" s="1">
        <v>42972</v>
      </c>
      <c r="S136">
        <f t="shared" si="20"/>
        <v>22.15</v>
      </c>
      <c r="T136">
        <f t="shared" si="21"/>
        <v>20.68</v>
      </c>
      <c r="U136">
        <f t="shared" si="22"/>
        <v>22.55</v>
      </c>
      <c r="V136">
        <f t="shared" si="23"/>
        <v>22.52</v>
      </c>
      <c r="X136" s="1">
        <v>42972</v>
      </c>
      <c r="Y136">
        <f t="shared" si="24"/>
        <v>22.15</v>
      </c>
      <c r="Z136">
        <f t="shared" si="25"/>
        <v>20.68</v>
      </c>
      <c r="AA136">
        <f t="shared" si="26"/>
        <v>22.55</v>
      </c>
      <c r="AB136">
        <f t="shared" si="27"/>
        <v>22.52</v>
      </c>
    </row>
    <row r="137" spans="1:28" x14ac:dyDescent="0.25">
      <c r="A137" s="1">
        <v>42609</v>
      </c>
      <c r="B137" s="3" t="s">
        <v>105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 t="str">
        <f t="shared" si="19"/>
        <v>sierpień</v>
      </c>
      <c r="R137" s="1">
        <v>42974</v>
      </c>
      <c r="S137">
        <f t="shared" si="20"/>
        <v>20.149999999999999</v>
      </c>
      <c r="T137">
        <f t="shared" si="21"/>
        <v>21.69</v>
      </c>
      <c r="U137">
        <f t="shared" si="22"/>
        <v>24.77</v>
      </c>
      <c r="V137">
        <f t="shared" si="23"/>
        <v>21.8</v>
      </c>
      <c r="X137" s="1">
        <v>42974</v>
      </c>
      <c r="Y137">
        <f t="shared" si="24"/>
        <v>20.149999999999999</v>
      </c>
      <c r="Z137">
        <f t="shared" si="25"/>
        <v>21.69</v>
      </c>
      <c r="AA137">
        <f t="shared" si="26"/>
        <v>24.77</v>
      </c>
      <c r="AB137">
        <f t="shared" si="27"/>
        <v>21.8</v>
      </c>
    </row>
    <row r="138" spans="1:28" x14ac:dyDescent="0.25">
      <c r="A138" s="1">
        <v>42609</v>
      </c>
      <c r="B138" s="3" t="s">
        <v>66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 t="str">
        <f t="shared" si="19"/>
        <v>sierpień</v>
      </c>
      <c r="R138" s="1">
        <v>42974</v>
      </c>
      <c r="S138">
        <f t="shared" si="20"/>
        <v>21.66</v>
      </c>
      <c r="T138">
        <f t="shared" si="21"/>
        <v>23.29</v>
      </c>
      <c r="U138">
        <f t="shared" si="22"/>
        <v>25.09</v>
      </c>
      <c r="V138">
        <f t="shared" si="23"/>
        <v>23.36</v>
      </c>
      <c r="X138" s="1">
        <v>42974</v>
      </c>
      <c r="Y138">
        <f t="shared" si="24"/>
        <v>21.66</v>
      </c>
      <c r="Z138">
        <f t="shared" si="25"/>
        <v>23.29</v>
      </c>
      <c r="AA138">
        <f t="shared" si="26"/>
        <v>25.09</v>
      </c>
      <c r="AB138">
        <f t="shared" si="27"/>
        <v>23.36</v>
      </c>
    </row>
    <row r="139" spans="1:28" x14ac:dyDescent="0.25">
      <c r="A139" s="1">
        <v>42610</v>
      </c>
      <c r="B139" s="3" t="s">
        <v>100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 t="str">
        <f t="shared" si="19"/>
        <v>sierpień</v>
      </c>
      <c r="R139" s="1">
        <v>42975</v>
      </c>
      <c r="S139">
        <f t="shared" si="20"/>
        <v>20.57</v>
      </c>
      <c r="T139">
        <f t="shared" si="21"/>
        <v>21.99</v>
      </c>
      <c r="U139">
        <f t="shared" si="22"/>
        <v>21.96</v>
      </c>
      <c r="V139">
        <f t="shared" si="23"/>
        <v>22.69</v>
      </c>
      <c r="X139" s="1">
        <v>42975</v>
      </c>
      <c r="Y139">
        <f t="shared" si="24"/>
        <v>20.57</v>
      </c>
      <c r="Z139">
        <f t="shared" si="25"/>
        <v>21.99</v>
      </c>
      <c r="AA139">
        <f t="shared" si="26"/>
        <v>21.96</v>
      </c>
      <c r="AB139">
        <f t="shared" si="27"/>
        <v>22.69</v>
      </c>
    </row>
    <row r="140" spans="1:28" x14ac:dyDescent="0.25">
      <c r="A140" s="1">
        <v>42611</v>
      </c>
      <c r="B140" s="3" t="s">
        <v>106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 t="str">
        <f t="shared" si="19"/>
        <v>sierpień</v>
      </c>
      <c r="R140" s="1">
        <v>42976</v>
      </c>
      <c r="S140">
        <f t="shared" si="20"/>
        <v>21.59</v>
      </c>
      <c r="T140">
        <f t="shared" si="21"/>
        <v>23.58</v>
      </c>
      <c r="U140">
        <f t="shared" si="22"/>
        <v>21.83</v>
      </c>
      <c r="V140">
        <f t="shared" si="23"/>
        <v>20.39</v>
      </c>
      <c r="X140" s="1">
        <v>42976</v>
      </c>
      <c r="Y140">
        <f t="shared" si="24"/>
        <v>21.59</v>
      </c>
      <c r="Z140">
        <f t="shared" si="25"/>
        <v>23.58</v>
      </c>
      <c r="AA140">
        <f t="shared" si="26"/>
        <v>21.83</v>
      </c>
      <c r="AB140">
        <f t="shared" si="27"/>
        <v>20.39</v>
      </c>
    </row>
    <row r="141" spans="1:28" x14ac:dyDescent="0.25">
      <c r="A141" s="1">
        <v>42611</v>
      </c>
      <c r="B141" s="3" t="s">
        <v>107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 t="str">
        <f t="shared" si="19"/>
        <v>sierpień</v>
      </c>
      <c r="R141" s="1">
        <v>42976</v>
      </c>
      <c r="S141">
        <f t="shared" si="20"/>
        <v>20.93</v>
      </c>
      <c r="T141">
        <f t="shared" si="21"/>
        <v>20.239999999999998</v>
      </c>
      <c r="U141">
        <f t="shared" si="22"/>
        <v>22.41</v>
      </c>
      <c r="V141">
        <f t="shared" si="23"/>
        <v>21.69</v>
      </c>
      <c r="X141" s="1">
        <v>42976</v>
      </c>
      <c r="Y141">
        <f t="shared" si="24"/>
        <v>20.93</v>
      </c>
      <c r="Z141">
        <f t="shared" si="25"/>
        <v>20.239999999999998</v>
      </c>
      <c r="AA141">
        <f t="shared" si="26"/>
        <v>22.41</v>
      </c>
      <c r="AB141">
        <f t="shared" si="27"/>
        <v>21.69</v>
      </c>
    </row>
    <row r="142" spans="1:28" x14ac:dyDescent="0.25">
      <c r="A142" s="1">
        <v>42616</v>
      </c>
      <c r="B142" s="3" t="s">
        <v>62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 t="str">
        <f t="shared" si="19"/>
        <v>wrzesień</v>
      </c>
      <c r="R142" s="1">
        <v>42981</v>
      </c>
      <c r="S142">
        <f t="shared" si="20"/>
        <v>16.41</v>
      </c>
      <c r="T142">
        <f t="shared" si="21"/>
        <v>15.29</v>
      </c>
      <c r="U142">
        <f t="shared" si="22"/>
        <v>15.18</v>
      </c>
      <c r="V142">
        <f t="shared" si="23"/>
        <v>12.67</v>
      </c>
      <c r="X142" s="1">
        <v>42981</v>
      </c>
      <c r="Y142">
        <f t="shared" si="24"/>
        <v>16.41</v>
      </c>
      <c r="Z142">
        <f t="shared" si="25"/>
        <v>15.29</v>
      </c>
      <c r="AA142">
        <f t="shared" si="26"/>
        <v>15.18</v>
      </c>
      <c r="AB142">
        <f t="shared" si="27"/>
        <v>12.67</v>
      </c>
    </row>
    <row r="143" spans="1:28" x14ac:dyDescent="0.25">
      <c r="A143" s="1">
        <v>42616</v>
      </c>
      <c r="B143" s="3" t="s">
        <v>108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 t="str">
        <f t="shared" si="19"/>
        <v>wrzesień</v>
      </c>
      <c r="R143" s="1">
        <v>42981</v>
      </c>
      <c r="S143">
        <f t="shared" si="20"/>
        <v>16.52</v>
      </c>
      <c r="T143">
        <f t="shared" si="21"/>
        <v>12.24</v>
      </c>
      <c r="U143">
        <f t="shared" si="22"/>
        <v>17.579999999999998</v>
      </c>
      <c r="V143">
        <f t="shared" si="23"/>
        <v>14.73</v>
      </c>
      <c r="X143" s="1">
        <v>42981</v>
      </c>
      <c r="Y143">
        <f t="shared" si="24"/>
        <v>16.52</v>
      </c>
      <c r="Z143">
        <f t="shared" si="25"/>
        <v>12.24</v>
      </c>
      <c r="AA143">
        <f t="shared" si="26"/>
        <v>17.579999999999998</v>
      </c>
      <c r="AB143">
        <f t="shared" si="27"/>
        <v>14.73</v>
      </c>
    </row>
    <row r="144" spans="1:28" x14ac:dyDescent="0.25">
      <c r="A144" s="1">
        <v>42617</v>
      </c>
      <c r="B144" s="3" t="s">
        <v>109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 t="str">
        <f t="shared" si="19"/>
        <v>wrzesień</v>
      </c>
      <c r="R144" s="1">
        <v>42982</v>
      </c>
      <c r="S144">
        <f t="shared" si="20"/>
        <v>13.93</v>
      </c>
      <c r="T144">
        <f t="shared" si="21"/>
        <v>15.26</v>
      </c>
      <c r="U144">
        <f t="shared" si="22"/>
        <v>14.27</v>
      </c>
      <c r="V144">
        <f t="shared" si="23"/>
        <v>12.07</v>
      </c>
      <c r="X144" s="1">
        <v>42982</v>
      </c>
      <c r="Y144">
        <f t="shared" si="24"/>
        <v>13.93</v>
      </c>
      <c r="Z144">
        <f t="shared" si="25"/>
        <v>15.26</v>
      </c>
      <c r="AA144">
        <f t="shared" si="26"/>
        <v>14.27</v>
      </c>
      <c r="AB144">
        <f t="shared" si="27"/>
        <v>12.07</v>
      </c>
    </row>
    <row r="145" spans="1:28" x14ac:dyDescent="0.25">
      <c r="A145" s="1">
        <v>42619</v>
      </c>
      <c r="B145" s="3" t="s">
        <v>110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 t="str">
        <f t="shared" si="19"/>
        <v>wrzesień</v>
      </c>
      <c r="R145" s="1">
        <v>42984</v>
      </c>
      <c r="S145">
        <f t="shared" si="20"/>
        <v>9.0400000000000009</v>
      </c>
      <c r="T145">
        <f t="shared" si="21"/>
        <v>16.810000000000002</v>
      </c>
      <c r="U145">
        <f t="shared" si="22"/>
        <v>17.36</v>
      </c>
      <c r="V145">
        <f t="shared" si="23"/>
        <v>15.57</v>
      </c>
      <c r="X145" s="1">
        <v>42984</v>
      </c>
      <c r="Y145">
        <f t="shared" si="24"/>
        <v>9.0400000000000009</v>
      </c>
      <c r="Z145">
        <f t="shared" si="25"/>
        <v>16.810000000000002</v>
      </c>
      <c r="AA145">
        <f t="shared" si="26"/>
        <v>17.36</v>
      </c>
      <c r="AB145">
        <f t="shared" si="27"/>
        <v>15.57</v>
      </c>
    </row>
    <row r="146" spans="1:28" x14ac:dyDescent="0.25">
      <c r="A146" s="1">
        <v>42619</v>
      </c>
      <c r="B146" s="3" t="s">
        <v>95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 t="str">
        <f t="shared" si="19"/>
        <v>wrzesień</v>
      </c>
      <c r="R146" s="1">
        <v>42984</v>
      </c>
      <c r="S146">
        <f t="shared" si="20"/>
        <v>16.36</v>
      </c>
      <c r="T146">
        <f t="shared" si="21"/>
        <v>13.620000000000001</v>
      </c>
      <c r="U146">
        <f t="shared" si="22"/>
        <v>18.66</v>
      </c>
      <c r="V146">
        <f t="shared" si="23"/>
        <v>12.91</v>
      </c>
      <c r="X146" s="1">
        <v>42984</v>
      </c>
      <c r="Y146">
        <f t="shared" si="24"/>
        <v>16.36</v>
      </c>
      <c r="Z146">
        <f t="shared" si="25"/>
        <v>13.620000000000001</v>
      </c>
      <c r="AA146">
        <f t="shared" si="26"/>
        <v>18.66</v>
      </c>
      <c r="AB146">
        <f t="shared" si="27"/>
        <v>12.91</v>
      </c>
    </row>
    <row r="147" spans="1:28" x14ac:dyDescent="0.25">
      <c r="A147" s="1">
        <v>42626</v>
      </c>
      <c r="B147" s="3" t="s">
        <v>100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 t="str">
        <f t="shared" si="19"/>
        <v>wrzesień</v>
      </c>
      <c r="R147" s="1">
        <v>42991</v>
      </c>
      <c r="S147">
        <f t="shared" si="20"/>
        <v>13.59</v>
      </c>
      <c r="T147">
        <f t="shared" si="21"/>
        <v>11.82</v>
      </c>
      <c r="U147">
        <f t="shared" si="22"/>
        <v>13.05</v>
      </c>
      <c r="V147">
        <f t="shared" si="23"/>
        <v>13.95</v>
      </c>
      <c r="X147" s="1">
        <v>42991</v>
      </c>
      <c r="Y147">
        <f t="shared" si="24"/>
        <v>13.59</v>
      </c>
      <c r="Z147">
        <f t="shared" si="25"/>
        <v>11.82</v>
      </c>
      <c r="AA147">
        <f t="shared" si="26"/>
        <v>13.05</v>
      </c>
      <c r="AB147">
        <f t="shared" si="27"/>
        <v>13.95</v>
      </c>
    </row>
    <row r="148" spans="1:28" x14ac:dyDescent="0.25">
      <c r="A148" s="1">
        <v>42627</v>
      </c>
      <c r="B148" s="3" t="s">
        <v>66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 t="str">
        <f t="shared" si="19"/>
        <v>wrzesień</v>
      </c>
      <c r="R148" s="1">
        <v>42992</v>
      </c>
      <c r="S148">
        <f t="shared" si="20"/>
        <v>12.35</v>
      </c>
      <c r="T148">
        <f t="shared" si="21"/>
        <v>18.39</v>
      </c>
      <c r="U148">
        <f t="shared" si="22"/>
        <v>19.899999999999999</v>
      </c>
      <c r="V148">
        <f t="shared" si="23"/>
        <v>10.16</v>
      </c>
      <c r="X148" s="1">
        <v>42992</v>
      </c>
      <c r="Y148">
        <f t="shared" si="24"/>
        <v>12.35</v>
      </c>
      <c r="Z148">
        <f t="shared" si="25"/>
        <v>18.39</v>
      </c>
      <c r="AA148">
        <f t="shared" si="26"/>
        <v>19.899999999999999</v>
      </c>
      <c r="AB148">
        <f t="shared" si="27"/>
        <v>10.16</v>
      </c>
    </row>
    <row r="149" spans="1:28" x14ac:dyDescent="0.25">
      <c r="A149" s="1">
        <v>42628</v>
      </c>
      <c r="B149" s="3" t="s">
        <v>23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 t="str">
        <f t="shared" si="19"/>
        <v>wrzesień</v>
      </c>
      <c r="R149" s="1">
        <v>42993</v>
      </c>
      <c r="S149">
        <f t="shared" si="20"/>
        <v>14.18</v>
      </c>
      <c r="T149">
        <f t="shared" si="21"/>
        <v>18.43</v>
      </c>
      <c r="U149">
        <f t="shared" si="22"/>
        <v>13.4</v>
      </c>
      <c r="V149">
        <f t="shared" si="23"/>
        <v>15.05</v>
      </c>
      <c r="X149" s="1">
        <v>42993</v>
      </c>
      <c r="Y149">
        <f t="shared" si="24"/>
        <v>14.18</v>
      </c>
      <c r="Z149">
        <f t="shared" si="25"/>
        <v>18.43</v>
      </c>
      <c r="AA149">
        <f t="shared" si="26"/>
        <v>13.4</v>
      </c>
      <c r="AB149">
        <f t="shared" si="27"/>
        <v>15.05</v>
      </c>
    </row>
    <row r="150" spans="1:28" x14ac:dyDescent="0.25">
      <c r="A150" s="1">
        <v>42631</v>
      </c>
      <c r="B150" s="3" t="s">
        <v>45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 t="str">
        <f t="shared" si="19"/>
        <v>wrzesień</v>
      </c>
      <c r="R150" s="1">
        <v>42996</v>
      </c>
      <c r="S150">
        <f t="shared" si="20"/>
        <v>14.63</v>
      </c>
      <c r="T150">
        <f t="shared" si="21"/>
        <v>10.26</v>
      </c>
      <c r="U150">
        <f t="shared" si="22"/>
        <v>15.2</v>
      </c>
      <c r="V150">
        <f t="shared" si="23"/>
        <v>16.13</v>
      </c>
      <c r="X150" s="1">
        <v>42996</v>
      </c>
      <c r="Y150">
        <f t="shared" si="24"/>
        <v>14.63</v>
      </c>
      <c r="Z150">
        <f t="shared" si="25"/>
        <v>10.26</v>
      </c>
      <c r="AA150">
        <f t="shared" si="26"/>
        <v>15.2</v>
      </c>
      <c r="AB150">
        <f t="shared" si="27"/>
        <v>16.13</v>
      </c>
    </row>
    <row r="151" spans="1:28" x14ac:dyDescent="0.25">
      <c r="A151" s="1">
        <v>42634</v>
      </c>
      <c r="B151" s="3" t="s">
        <v>61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 t="str">
        <f t="shared" si="19"/>
        <v>wrzesień</v>
      </c>
      <c r="R151" s="1">
        <v>42999</v>
      </c>
      <c r="S151">
        <f t="shared" si="20"/>
        <v>19.21</v>
      </c>
      <c r="T151">
        <f t="shared" si="21"/>
        <v>19.71</v>
      </c>
      <c r="U151">
        <f t="shared" si="22"/>
        <v>13.23</v>
      </c>
      <c r="V151">
        <f t="shared" si="23"/>
        <v>16.34</v>
      </c>
      <c r="X151" s="1">
        <v>42999</v>
      </c>
      <c r="Y151">
        <f t="shared" si="24"/>
        <v>19.21</v>
      </c>
      <c r="Z151">
        <f t="shared" si="25"/>
        <v>19.71</v>
      </c>
      <c r="AA151">
        <f t="shared" si="26"/>
        <v>13.23</v>
      </c>
      <c r="AB151">
        <f t="shared" si="27"/>
        <v>16.34</v>
      </c>
    </row>
    <row r="152" spans="1:28" x14ac:dyDescent="0.25">
      <c r="A152" s="1">
        <v>42635</v>
      </c>
      <c r="B152" s="3" t="s">
        <v>111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 t="str">
        <f t="shared" si="19"/>
        <v>wrzesień</v>
      </c>
      <c r="R152" s="1">
        <v>43000</v>
      </c>
      <c r="S152">
        <f t="shared" si="20"/>
        <v>15.89</v>
      </c>
      <c r="T152">
        <f t="shared" si="21"/>
        <v>17.95</v>
      </c>
      <c r="U152">
        <f t="shared" si="22"/>
        <v>19.399999999999999</v>
      </c>
      <c r="V152">
        <f t="shared" si="23"/>
        <v>12.84</v>
      </c>
      <c r="X152" s="1">
        <v>43000</v>
      </c>
      <c r="Y152">
        <f t="shared" si="24"/>
        <v>15.89</v>
      </c>
      <c r="Z152">
        <f t="shared" si="25"/>
        <v>17.95</v>
      </c>
      <c r="AA152">
        <f t="shared" si="26"/>
        <v>19.399999999999999</v>
      </c>
      <c r="AB152">
        <f t="shared" si="27"/>
        <v>12.84</v>
      </c>
    </row>
    <row r="153" spans="1:28" x14ac:dyDescent="0.25">
      <c r="A153" s="1">
        <v>42635</v>
      </c>
      <c r="B153" s="3" t="s">
        <v>60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 t="str">
        <f t="shared" si="19"/>
        <v>wrzesień</v>
      </c>
      <c r="R153" s="1">
        <v>43000</v>
      </c>
      <c r="S153">
        <f t="shared" si="20"/>
        <v>18.32</v>
      </c>
      <c r="T153">
        <f t="shared" si="21"/>
        <v>19.73</v>
      </c>
      <c r="U153">
        <f t="shared" si="22"/>
        <v>18.350000000000001</v>
      </c>
      <c r="V153">
        <f t="shared" si="23"/>
        <v>12.69</v>
      </c>
      <c r="X153" s="1">
        <v>43000</v>
      </c>
      <c r="Y153">
        <f t="shared" si="24"/>
        <v>18.32</v>
      </c>
      <c r="Z153">
        <f t="shared" si="25"/>
        <v>19.73</v>
      </c>
      <c r="AA153">
        <f t="shared" si="26"/>
        <v>18.350000000000001</v>
      </c>
      <c r="AB153">
        <f t="shared" si="27"/>
        <v>12.69</v>
      </c>
    </row>
    <row r="154" spans="1:28" x14ac:dyDescent="0.25">
      <c r="A154" s="1">
        <v>42636</v>
      </c>
      <c r="B154" s="3" t="s">
        <v>112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 t="str">
        <f t="shared" si="19"/>
        <v>wrzesień</v>
      </c>
      <c r="R154" s="1">
        <v>43001</v>
      </c>
      <c r="S154">
        <f t="shared" si="20"/>
        <v>13.6</v>
      </c>
      <c r="T154">
        <f t="shared" si="21"/>
        <v>12.67</v>
      </c>
      <c r="U154">
        <f t="shared" si="22"/>
        <v>19.489999999999998</v>
      </c>
      <c r="V154">
        <f t="shared" si="23"/>
        <v>13.76</v>
      </c>
      <c r="X154" s="1">
        <v>43001</v>
      </c>
      <c r="Y154">
        <f t="shared" si="24"/>
        <v>13.6</v>
      </c>
      <c r="Z154">
        <f t="shared" si="25"/>
        <v>12.67</v>
      </c>
      <c r="AA154">
        <f t="shared" si="26"/>
        <v>19.489999999999998</v>
      </c>
      <c r="AB154">
        <f t="shared" si="27"/>
        <v>13.76</v>
      </c>
    </row>
    <row r="155" spans="1:28" x14ac:dyDescent="0.25">
      <c r="A155" s="1">
        <v>42639</v>
      </c>
      <c r="B155" s="3" t="s">
        <v>18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 t="str">
        <f t="shared" si="19"/>
        <v>wrzesień</v>
      </c>
      <c r="R155" s="1">
        <v>43004</v>
      </c>
      <c r="S155">
        <f t="shared" si="20"/>
        <v>10.199999999999999</v>
      </c>
      <c r="T155">
        <f t="shared" si="21"/>
        <v>14.87</v>
      </c>
      <c r="U155">
        <f t="shared" si="22"/>
        <v>13.01</v>
      </c>
      <c r="V155">
        <f t="shared" si="23"/>
        <v>17.21</v>
      </c>
      <c r="X155" s="1">
        <v>43004</v>
      </c>
      <c r="Y155">
        <f t="shared" si="24"/>
        <v>10.199999999999999</v>
      </c>
      <c r="Z155">
        <f t="shared" si="25"/>
        <v>14.87</v>
      </c>
      <c r="AA155">
        <f t="shared" si="26"/>
        <v>13.01</v>
      </c>
      <c r="AB155">
        <f t="shared" si="27"/>
        <v>17.21</v>
      </c>
    </row>
    <row r="156" spans="1:28" x14ac:dyDescent="0.25">
      <c r="A156" s="1">
        <v>42641</v>
      </c>
      <c r="B156" s="3" t="s">
        <v>76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 t="str">
        <f t="shared" si="19"/>
        <v>wrzesień</v>
      </c>
      <c r="R156" s="1">
        <v>43006</v>
      </c>
      <c r="S156">
        <f t="shared" si="20"/>
        <v>18.23</v>
      </c>
      <c r="T156">
        <f t="shared" si="21"/>
        <v>10.62</v>
      </c>
      <c r="U156">
        <f t="shared" si="22"/>
        <v>17.5</v>
      </c>
      <c r="V156">
        <f t="shared" si="23"/>
        <v>12.26</v>
      </c>
      <c r="X156" s="1">
        <v>43006</v>
      </c>
      <c r="Y156">
        <f t="shared" si="24"/>
        <v>18.23</v>
      </c>
      <c r="Z156">
        <f t="shared" si="25"/>
        <v>10.62</v>
      </c>
      <c r="AA156">
        <f t="shared" si="26"/>
        <v>17.5</v>
      </c>
      <c r="AB156">
        <f t="shared" si="27"/>
        <v>12.26</v>
      </c>
    </row>
    <row r="157" spans="1:28" x14ac:dyDescent="0.25">
      <c r="A157" s="1">
        <v>42645</v>
      </c>
      <c r="B157" s="3" t="s">
        <v>42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 t="str">
        <f t="shared" si="19"/>
        <v>październik</v>
      </c>
      <c r="R157" s="1">
        <v>43010</v>
      </c>
      <c r="S157">
        <f t="shared" si="20"/>
        <v>10.99</v>
      </c>
      <c r="T157">
        <f t="shared" si="21"/>
        <v>19.11</v>
      </c>
      <c r="U157">
        <f t="shared" si="22"/>
        <v>19.72</v>
      </c>
      <c r="V157">
        <f t="shared" si="23"/>
        <v>15.04</v>
      </c>
      <c r="X157" s="1">
        <v>43010</v>
      </c>
      <c r="Y157">
        <f t="shared" si="24"/>
        <v>10.99</v>
      </c>
      <c r="Z157">
        <f t="shared" si="25"/>
        <v>19.11</v>
      </c>
      <c r="AA157">
        <f t="shared" si="26"/>
        <v>19.72</v>
      </c>
      <c r="AB157">
        <f t="shared" si="27"/>
        <v>15.04</v>
      </c>
    </row>
    <row r="158" spans="1:28" x14ac:dyDescent="0.25">
      <c r="A158" s="1">
        <v>42647</v>
      </c>
      <c r="B158" s="3" t="s">
        <v>56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 t="str">
        <f t="shared" si="19"/>
        <v>październik</v>
      </c>
      <c r="R158" s="1">
        <v>43012</v>
      </c>
      <c r="S158">
        <f t="shared" si="20"/>
        <v>16.5</v>
      </c>
      <c r="T158">
        <f t="shared" si="21"/>
        <v>18.18</v>
      </c>
      <c r="U158">
        <f t="shared" si="22"/>
        <v>13.64</v>
      </c>
      <c r="V158">
        <f t="shared" si="23"/>
        <v>10.43</v>
      </c>
      <c r="X158" s="1">
        <v>43012</v>
      </c>
      <c r="Y158">
        <f t="shared" si="24"/>
        <v>16.5</v>
      </c>
      <c r="Z158">
        <f t="shared" si="25"/>
        <v>18.18</v>
      </c>
      <c r="AA158">
        <f t="shared" si="26"/>
        <v>13.64</v>
      </c>
      <c r="AB158">
        <f t="shared" si="27"/>
        <v>10.43</v>
      </c>
    </row>
    <row r="159" spans="1:28" x14ac:dyDescent="0.25">
      <c r="A159" s="1">
        <v>42647</v>
      </c>
      <c r="B159" s="3" t="s">
        <v>69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 t="str">
        <f t="shared" si="19"/>
        <v>październik</v>
      </c>
      <c r="R159" s="1">
        <v>43012</v>
      </c>
      <c r="S159">
        <f t="shared" si="20"/>
        <v>14.76</v>
      </c>
      <c r="T159">
        <f t="shared" si="21"/>
        <v>10.74</v>
      </c>
      <c r="U159">
        <f t="shared" si="22"/>
        <v>12.57</v>
      </c>
      <c r="V159">
        <f t="shared" si="23"/>
        <v>19.2</v>
      </c>
      <c r="X159" s="1">
        <v>43012</v>
      </c>
      <c r="Y159">
        <f t="shared" si="24"/>
        <v>14.76</v>
      </c>
      <c r="Z159">
        <f t="shared" si="25"/>
        <v>10.74</v>
      </c>
      <c r="AA159">
        <f t="shared" si="26"/>
        <v>12.57</v>
      </c>
      <c r="AB159">
        <f t="shared" si="27"/>
        <v>19.2</v>
      </c>
    </row>
    <row r="160" spans="1:28" x14ac:dyDescent="0.25">
      <c r="A160" s="1">
        <v>42650</v>
      </c>
      <c r="B160" s="3" t="s">
        <v>77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 t="str">
        <f t="shared" si="19"/>
        <v>październik</v>
      </c>
      <c r="R160" s="1">
        <v>43015</v>
      </c>
      <c r="S160">
        <f t="shared" si="20"/>
        <v>17.95</v>
      </c>
      <c r="T160">
        <f t="shared" si="21"/>
        <v>14.15</v>
      </c>
      <c r="U160">
        <f t="shared" si="22"/>
        <v>15.96</v>
      </c>
      <c r="V160">
        <f t="shared" si="23"/>
        <v>10.07</v>
      </c>
      <c r="X160" s="1">
        <v>43015</v>
      </c>
      <c r="Y160">
        <f t="shared" si="24"/>
        <v>17.95</v>
      </c>
      <c r="Z160">
        <f t="shared" si="25"/>
        <v>14.15</v>
      </c>
      <c r="AA160">
        <f t="shared" si="26"/>
        <v>15.96</v>
      </c>
      <c r="AB160">
        <f t="shared" si="27"/>
        <v>10.07</v>
      </c>
    </row>
    <row r="161" spans="1:28" x14ac:dyDescent="0.25">
      <c r="A161" s="1">
        <v>42653</v>
      </c>
      <c r="B161" s="3" t="s">
        <v>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 t="str">
        <f t="shared" si="19"/>
        <v>październik</v>
      </c>
      <c r="R161" s="1">
        <v>43018</v>
      </c>
      <c r="S161">
        <f t="shared" si="20"/>
        <v>13.32</v>
      </c>
      <c r="T161">
        <f t="shared" si="21"/>
        <v>14.16</v>
      </c>
      <c r="U161">
        <f t="shared" si="22"/>
        <v>11.83</v>
      </c>
      <c r="V161">
        <f t="shared" si="23"/>
        <v>14.06</v>
      </c>
      <c r="X161" s="1">
        <v>43018</v>
      </c>
      <c r="Y161">
        <f t="shared" si="24"/>
        <v>13.32</v>
      </c>
      <c r="Z161">
        <f t="shared" si="25"/>
        <v>14.16</v>
      </c>
      <c r="AA161">
        <f t="shared" si="26"/>
        <v>11.83</v>
      </c>
      <c r="AB161">
        <f t="shared" si="27"/>
        <v>14.06</v>
      </c>
    </row>
    <row r="162" spans="1:28" x14ac:dyDescent="0.25">
      <c r="A162" s="1">
        <v>42654</v>
      </c>
      <c r="B162" s="3" t="s">
        <v>114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 t="str">
        <f t="shared" si="19"/>
        <v>październik</v>
      </c>
      <c r="R162" s="1">
        <v>43019</v>
      </c>
      <c r="S162">
        <f t="shared" si="20"/>
        <v>14.04</v>
      </c>
      <c r="T162">
        <f t="shared" si="21"/>
        <v>12.39</v>
      </c>
      <c r="U162">
        <f t="shared" si="22"/>
        <v>19.96</v>
      </c>
      <c r="V162">
        <f t="shared" si="23"/>
        <v>19.989999999999998</v>
      </c>
      <c r="X162" s="1">
        <v>43019</v>
      </c>
      <c r="Y162">
        <f t="shared" si="24"/>
        <v>14.04</v>
      </c>
      <c r="Z162">
        <f t="shared" si="25"/>
        <v>12.39</v>
      </c>
      <c r="AA162">
        <f t="shared" si="26"/>
        <v>19.96</v>
      </c>
      <c r="AB162">
        <f t="shared" si="27"/>
        <v>19.989999999999998</v>
      </c>
    </row>
    <row r="163" spans="1:28" x14ac:dyDescent="0.25">
      <c r="A163" s="1">
        <v>42654</v>
      </c>
      <c r="B163" s="3" t="s">
        <v>56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 t="str">
        <f t="shared" si="19"/>
        <v>październik</v>
      </c>
      <c r="R163" s="1">
        <v>43019</v>
      </c>
      <c r="S163">
        <f t="shared" si="20"/>
        <v>15.75</v>
      </c>
      <c r="T163">
        <f t="shared" si="21"/>
        <v>18.39</v>
      </c>
      <c r="U163">
        <f t="shared" si="22"/>
        <v>14.66</v>
      </c>
      <c r="V163">
        <f t="shared" si="23"/>
        <v>19.100000000000001</v>
      </c>
      <c r="X163" s="1">
        <v>43019</v>
      </c>
      <c r="Y163">
        <f t="shared" si="24"/>
        <v>15.75</v>
      </c>
      <c r="Z163">
        <f t="shared" si="25"/>
        <v>18.39</v>
      </c>
      <c r="AA163">
        <f t="shared" si="26"/>
        <v>14.66</v>
      </c>
      <c r="AB163">
        <f t="shared" si="27"/>
        <v>19.100000000000001</v>
      </c>
    </row>
    <row r="164" spans="1:28" x14ac:dyDescent="0.25">
      <c r="A164" s="1">
        <v>42654</v>
      </c>
      <c r="B164" s="3" t="s">
        <v>74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 t="str">
        <f t="shared" si="19"/>
        <v>październik</v>
      </c>
      <c r="R164" s="1">
        <v>43019</v>
      </c>
      <c r="S164">
        <f t="shared" si="20"/>
        <v>14.16</v>
      </c>
      <c r="T164">
        <f t="shared" si="21"/>
        <v>19.989999999999998</v>
      </c>
      <c r="U164">
        <f t="shared" si="22"/>
        <v>18.84</v>
      </c>
      <c r="V164">
        <f t="shared" si="23"/>
        <v>10.7</v>
      </c>
      <c r="X164" s="1">
        <v>43019</v>
      </c>
      <c r="Y164">
        <f t="shared" si="24"/>
        <v>14.16</v>
      </c>
      <c r="Z164">
        <f t="shared" si="25"/>
        <v>19.989999999999998</v>
      </c>
      <c r="AA164">
        <f t="shared" si="26"/>
        <v>18.84</v>
      </c>
      <c r="AB164">
        <f t="shared" si="27"/>
        <v>10.7</v>
      </c>
    </row>
    <row r="165" spans="1:28" x14ac:dyDescent="0.25">
      <c r="A165" s="1">
        <v>42655</v>
      </c>
      <c r="B165" s="3" t="s">
        <v>66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 t="str">
        <f t="shared" si="19"/>
        <v>październik</v>
      </c>
      <c r="R165" s="1">
        <v>43020</v>
      </c>
      <c r="S165">
        <f t="shared" si="20"/>
        <v>17.32</v>
      </c>
      <c r="T165">
        <f t="shared" si="21"/>
        <v>10.029999999999999</v>
      </c>
      <c r="U165">
        <f t="shared" si="22"/>
        <v>18.420000000000002</v>
      </c>
      <c r="V165">
        <f t="shared" si="23"/>
        <v>14.05</v>
      </c>
      <c r="X165" s="1">
        <v>43020</v>
      </c>
      <c r="Y165">
        <f t="shared" si="24"/>
        <v>17.32</v>
      </c>
      <c r="Z165">
        <f t="shared" si="25"/>
        <v>10.029999999999999</v>
      </c>
      <c r="AA165">
        <f t="shared" si="26"/>
        <v>18.420000000000002</v>
      </c>
      <c r="AB165">
        <f t="shared" si="27"/>
        <v>14.05</v>
      </c>
    </row>
    <row r="166" spans="1:28" x14ac:dyDescent="0.25">
      <c r="A166" s="1">
        <v>42657</v>
      </c>
      <c r="B166" s="3" t="s">
        <v>101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 t="str">
        <f t="shared" si="19"/>
        <v>październik</v>
      </c>
      <c r="R166" s="1">
        <v>43022</v>
      </c>
      <c r="S166">
        <f t="shared" si="20"/>
        <v>17.7</v>
      </c>
      <c r="T166">
        <f t="shared" si="21"/>
        <v>12.05</v>
      </c>
      <c r="U166">
        <f t="shared" si="22"/>
        <v>16.41</v>
      </c>
      <c r="V166">
        <f t="shared" si="23"/>
        <v>18.29</v>
      </c>
      <c r="X166" s="1">
        <v>43022</v>
      </c>
      <c r="Y166">
        <f t="shared" si="24"/>
        <v>17.7</v>
      </c>
      <c r="Z166">
        <f t="shared" si="25"/>
        <v>12.05</v>
      </c>
      <c r="AA166">
        <f t="shared" si="26"/>
        <v>16.41</v>
      </c>
      <c r="AB166">
        <f t="shared" si="27"/>
        <v>18.29</v>
      </c>
    </row>
    <row r="167" spans="1:28" x14ac:dyDescent="0.25">
      <c r="A167" s="1">
        <v>42660</v>
      </c>
      <c r="B167" s="3" t="s">
        <v>63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 t="str">
        <f t="shared" si="19"/>
        <v>październik</v>
      </c>
      <c r="R167" s="1">
        <v>43025</v>
      </c>
      <c r="S167">
        <f t="shared" si="20"/>
        <v>11.01</v>
      </c>
      <c r="T167">
        <f t="shared" si="21"/>
        <v>14.84</v>
      </c>
      <c r="U167">
        <f t="shared" si="22"/>
        <v>12.88</v>
      </c>
      <c r="V167">
        <f t="shared" si="23"/>
        <v>14.01</v>
      </c>
      <c r="X167" s="1">
        <v>43025</v>
      </c>
      <c r="Y167">
        <f t="shared" si="24"/>
        <v>11.01</v>
      </c>
      <c r="Z167">
        <f t="shared" si="25"/>
        <v>14.84</v>
      </c>
      <c r="AA167">
        <f t="shared" si="26"/>
        <v>12.88</v>
      </c>
      <c r="AB167">
        <f t="shared" si="27"/>
        <v>14.01</v>
      </c>
    </row>
    <row r="168" spans="1:28" x14ac:dyDescent="0.25">
      <c r="A168" s="1">
        <v>42664</v>
      </c>
      <c r="B168" s="3" t="s">
        <v>36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 t="str">
        <f t="shared" si="19"/>
        <v>październik</v>
      </c>
      <c r="R168" s="1">
        <v>43029</v>
      </c>
      <c r="S168">
        <f t="shared" si="20"/>
        <v>11.11</v>
      </c>
      <c r="T168">
        <f t="shared" si="21"/>
        <v>16.350000000000001</v>
      </c>
      <c r="U168">
        <f t="shared" si="22"/>
        <v>13.25</v>
      </c>
      <c r="V168">
        <f t="shared" si="23"/>
        <v>10.69</v>
      </c>
      <c r="X168" s="1">
        <v>43029</v>
      </c>
      <c r="Y168">
        <f t="shared" si="24"/>
        <v>11.11</v>
      </c>
      <c r="Z168">
        <f t="shared" si="25"/>
        <v>16.350000000000001</v>
      </c>
      <c r="AA168">
        <f t="shared" si="26"/>
        <v>13.25</v>
      </c>
      <c r="AB168">
        <f t="shared" si="27"/>
        <v>10.69</v>
      </c>
    </row>
    <row r="169" spans="1:28" x14ac:dyDescent="0.25">
      <c r="A169" s="1">
        <v>42666</v>
      </c>
      <c r="B169" s="3" t="s">
        <v>77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 t="str">
        <f t="shared" si="19"/>
        <v>październik</v>
      </c>
      <c r="R169" s="1">
        <v>43031</v>
      </c>
      <c r="S169">
        <f t="shared" si="20"/>
        <v>13.09</v>
      </c>
      <c r="T169">
        <f t="shared" si="21"/>
        <v>15.83</v>
      </c>
      <c r="U169">
        <f t="shared" si="22"/>
        <v>13.54</v>
      </c>
      <c r="V169">
        <f t="shared" si="23"/>
        <v>11.35</v>
      </c>
      <c r="X169" s="1">
        <v>43031</v>
      </c>
      <c r="Y169">
        <f t="shared" si="24"/>
        <v>13.09</v>
      </c>
      <c r="Z169">
        <f t="shared" si="25"/>
        <v>15.83</v>
      </c>
      <c r="AA169">
        <f t="shared" si="26"/>
        <v>13.54</v>
      </c>
      <c r="AB169">
        <f t="shared" si="27"/>
        <v>11.35</v>
      </c>
    </row>
    <row r="170" spans="1:28" x14ac:dyDescent="0.25">
      <c r="A170" s="1">
        <v>42666</v>
      </c>
      <c r="B170" s="3" t="s">
        <v>45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 t="str">
        <f t="shared" si="19"/>
        <v>październik</v>
      </c>
      <c r="R170" s="1">
        <v>43031</v>
      </c>
      <c r="S170">
        <f t="shared" si="20"/>
        <v>13.13</v>
      </c>
      <c r="T170">
        <f t="shared" si="21"/>
        <v>12.77</v>
      </c>
      <c r="U170">
        <f t="shared" si="22"/>
        <v>18.670000000000002</v>
      </c>
      <c r="V170">
        <f t="shared" si="23"/>
        <v>14.56</v>
      </c>
      <c r="X170" s="1">
        <v>43031</v>
      </c>
      <c r="Y170">
        <f t="shared" si="24"/>
        <v>13.13</v>
      </c>
      <c r="Z170">
        <f t="shared" si="25"/>
        <v>12.77</v>
      </c>
      <c r="AA170">
        <f t="shared" si="26"/>
        <v>18.670000000000002</v>
      </c>
      <c r="AB170">
        <f t="shared" si="27"/>
        <v>14.56</v>
      </c>
    </row>
    <row r="171" spans="1:28" x14ac:dyDescent="0.25">
      <c r="A171" s="1">
        <v>42667</v>
      </c>
      <c r="B171" s="3" t="s">
        <v>115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 t="str">
        <f t="shared" si="19"/>
        <v>październik</v>
      </c>
      <c r="R171" s="1">
        <v>43032</v>
      </c>
      <c r="S171">
        <f t="shared" si="20"/>
        <v>12.13</v>
      </c>
      <c r="T171">
        <f t="shared" si="21"/>
        <v>13.07</v>
      </c>
      <c r="U171">
        <f t="shared" si="22"/>
        <v>17.98</v>
      </c>
      <c r="V171">
        <f t="shared" si="23"/>
        <v>18.2</v>
      </c>
      <c r="X171" s="1">
        <v>43032</v>
      </c>
      <c r="Y171">
        <f t="shared" si="24"/>
        <v>12.13</v>
      </c>
      <c r="Z171">
        <f t="shared" si="25"/>
        <v>13.07</v>
      </c>
      <c r="AA171">
        <f t="shared" si="26"/>
        <v>17.98</v>
      </c>
      <c r="AB171">
        <f t="shared" si="27"/>
        <v>18.2</v>
      </c>
    </row>
    <row r="172" spans="1:28" x14ac:dyDescent="0.25">
      <c r="A172" s="1">
        <v>42668</v>
      </c>
      <c r="B172" s="3" t="s">
        <v>70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 t="str">
        <f t="shared" si="19"/>
        <v>październik</v>
      </c>
      <c r="R172" s="1">
        <v>43033</v>
      </c>
      <c r="S172">
        <f t="shared" si="20"/>
        <v>10.53</v>
      </c>
      <c r="T172">
        <f t="shared" si="21"/>
        <v>15.53</v>
      </c>
      <c r="U172">
        <f t="shared" si="22"/>
        <v>11.75</v>
      </c>
      <c r="V172">
        <f t="shared" si="23"/>
        <v>12.65</v>
      </c>
      <c r="X172" s="1">
        <v>43033</v>
      </c>
      <c r="Y172">
        <f t="shared" si="24"/>
        <v>10.53</v>
      </c>
      <c r="Z172">
        <f t="shared" si="25"/>
        <v>15.53</v>
      </c>
      <c r="AA172">
        <f t="shared" si="26"/>
        <v>11.75</v>
      </c>
      <c r="AB172">
        <f t="shared" si="27"/>
        <v>12.65</v>
      </c>
    </row>
    <row r="173" spans="1:28" x14ac:dyDescent="0.25">
      <c r="A173" s="1">
        <v>42668</v>
      </c>
      <c r="B173" s="3" t="s">
        <v>116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 t="str">
        <f t="shared" si="19"/>
        <v>październik</v>
      </c>
      <c r="R173" s="1">
        <v>43033</v>
      </c>
      <c r="S173">
        <f t="shared" si="20"/>
        <v>11.99</v>
      </c>
      <c r="T173">
        <f t="shared" si="21"/>
        <v>13.44</v>
      </c>
      <c r="U173">
        <f t="shared" si="22"/>
        <v>18.72</v>
      </c>
      <c r="V173">
        <f t="shared" si="23"/>
        <v>11.62</v>
      </c>
      <c r="X173" s="1">
        <v>43033</v>
      </c>
      <c r="Y173">
        <f t="shared" si="24"/>
        <v>11.99</v>
      </c>
      <c r="Z173">
        <f t="shared" si="25"/>
        <v>13.44</v>
      </c>
      <c r="AA173">
        <f t="shared" si="26"/>
        <v>18.72</v>
      </c>
      <c r="AB173">
        <f t="shared" si="27"/>
        <v>11.62</v>
      </c>
    </row>
    <row r="174" spans="1:28" x14ac:dyDescent="0.25">
      <c r="A174" s="1">
        <v>42669</v>
      </c>
      <c r="B174" s="3" t="s">
        <v>117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 t="str">
        <f t="shared" si="19"/>
        <v>październik</v>
      </c>
      <c r="R174" s="1">
        <v>43034</v>
      </c>
      <c r="S174">
        <f t="shared" si="20"/>
        <v>11.42</v>
      </c>
      <c r="T174">
        <f t="shared" si="21"/>
        <v>18.52</v>
      </c>
      <c r="U174">
        <f t="shared" si="22"/>
        <v>10.94</v>
      </c>
      <c r="V174">
        <f t="shared" si="23"/>
        <v>13.13</v>
      </c>
      <c r="X174" s="1">
        <v>43034</v>
      </c>
      <c r="Y174">
        <f t="shared" si="24"/>
        <v>11.42</v>
      </c>
      <c r="Z174">
        <f t="shared" si="25"/>
        <v>18.52</v>
      </c>
      <c r="AA174">
        <f t="shared" si="26"/>
        <v>10.94</v>
      </c>
      <c r="AB174">
        <f t="shared" si="27"/>
        <v>13.13</v>
      </c>
    </row>
    <row r="175" spans="1:28" x14ac:dyDescent="0.25">
      <c r="A175" s="1">
        <v>42669</v>
      </c>
      <c r="B175" s="3" t="s">
        <v>118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 t="str">
        <f t="shared" si="19"/>
        <v>październik</v>
      </c>
      <c r="R175" s="1">
        <v>43034</v>
      </c>
      <c r="S175">
        <f t="shared" si="20"/>
        <v>13.11</v>
      </c>
      <c r="T175">
        <f t="shared" si="21"/>
        <v>11.09</v>
      </c>
      <c r="U175">
        <f t="shared" si="22"/>
        <v>19.899999999999999</v>
      </c>
      <c r="V175">
        <f t="shared" si="23"/>
        <v>13.54</v>
      </c>
      <c r="X175" s="1">
        <v>43034</v>
      </c>
      <c r="Y175">
        <f t="shared" si="24"/>
        <v>13.11</v>
      </c>
      <c r="Z175">
        <f t="shared" si="25"/>
        <v>11.09</v>
      </c>
      <c r="AA175">
        <f t="shared" si="26"/>
        <v>19.899999999999999</v>
      </c>
      <c r="AB175">
        <f t="shared" si="27"/>
        <v>13.54</v>
      </c>
    </row>
    <row r="176" spans="1:28" x14ac:dyDescent="0.25">
      <c r="A176" s="1">
        <v>42675</v>
      </c>
      <c r="B176" s="3" t="s">
        <v>22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 t="str">
        <f t="shared" si="19"/>
        <v>listopad</v>
      </c>
      <c r="R176" s="1">
        <v>43040</v>
      </c>
      <c r="S176">
        <f t="shared" si="20"/>
        <v>12.14</v>
      </c>
      <c r="T176">
        <f t="shared" si="21"/>
        <v>12.99</v>
      </c>
      <c r="U176">
        <f t="shared" si="22"/>
        <v>12.8</v>
      </c>
      <c r="V176">
        <f t="shared" si="23"/>
        <v>15.11</v>
      </c>
      <c r="X176" s="1">
        <v>43040</v>
      </c>
      <c r="Y176">
        <f t="shared" si="24"/>
        <v>12.14</v>
      </c>
      <c r="Z176">
        <f t="shared" si="25"/>
        <v>12.99</v>
      </c>
      <c r="AA176">
        <f t="shared" si="26"/>
        <v>12.8</v>
      </c>
      <c r="AB176">
        <f t="shared" si="27"/>
        <v>15.11</v>
      </c>
    </row>
    <row r="177" spans="1:28" x14ac:dyDescent="0.25">
      <c r="A177" s="1">
        <v>42675</v>
      </c>
      <c r="B177" s="3" t="s">
        <v>81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 t="str">
        <f t="shared" si="19"/>
        <v>listopad</v>
      </c>
      <c r="R177" s="1">
        <v>43040</v>
      </c>
      <c r="S177">
        <f t="shared" si="20"/>
        <v>16.190000000000001</v>
      </c>
      <c r="T177">
        <f t="shared" si="21"/>
        <v>12.36</v>
      </c>
      <c r="U177">
        <f t="shared" si="22"/>
        <v>19.39</v>
      </c>
      <c r="V177">
        <f t="shared" si="23"/>
        <v>11.01</v>
      </c>
      <c r="X177" s="1">
        <v>43040</v>
      </c>
      <c r="Y177">
        <f t="shared" si="24"/>
        <v>16.190000000000001</v>
      </c>
      <c r="Z177">
        <f t="shared" si="25"/>
        <v>12.36</v>
      </c>
      <c r="AA177">
        <f t="shared" si="26"/>
        <v>19.39</v>
      </c>
      <c r="AB177">
        <f t="shared" si="27"/>
        <v>11.01</v>
      </c>
    </row>
    <row r="178" spans="1:28" x14ac:dyDescent="0.25">
      <c r="A178" s="1">
        <v>42676</v>
      </c>
      <c r="B178" s="3" t="s">
        <v>45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 t="str">
        <f t="shared" si="19"/>
        <v>listopad</v>
      </c>
      <c r="R178" s="1">
        <v>43041</v>
      </c>
      <c r="S178">
        <f t="shared" si="20"/>
        <v>17.34</v>
      </c>
      <c r="T178">
        <f t="shared" si="21"/>
        <v>12.39</v>
      </c>
      <c r="U178">
        <f t="shared" si="22"/>
        <v>16.149999999999999</v>
      </c>
      <c r="V178">
        <f t="shared" si="23"/>
        <v>15.62</v>
      </c>
      <c r="X178" s="1">
        <v>43041</v>
      </c>
      <c r="Y178">
        <f t="shared" si="24"/>
        <v>17.34</v>
      </c>
      <c r="Z178">
        <f t="shared" si="25"/>
        <v>12.39</v>
      </c>
      <c r="AA178">
        <f t="shared" si="26"/>
        <v>16.149999999999999</v>
      </c>
      <c r="AB178">
        <f t="shared" si="27"/>
        <v>15.62</v>
      </c>
    </row>
    <row r="179" spans="1:28" x14ac:dyDescent="0.25">
      <c r="A179" s="1">
        <v>42679</v>
      </c>
      <c r="B179" s="3" t="s">
        <v>24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 t="str">
        <f t="shared" si="19"/>
        <v>listopad</v>
      </c>
      <c r="R179" s="1">
        <v>43044</v>
      </c>
      <c r="S179">
        <f t="shared" si="20"/>
        <v>18.260000000000002</v>
      </c>
      <c r="T179">
        <f t="shared" si="21"/>
        <v>13.65</v>
      </c>
      <c r="U179">
        <f t="shared" si="22"/>
        <v>18.7</v>
      </c>
      <c r="V179">
        <f t="shared" si="23"/>
        <v>9.15</v>
      </c>
      <c r="X179" s="1">
        <v>43044</v>
      </c>
      <c r="Y179">
        <f t="shared" si="24"/>
        <v>18.260000000000002</v>
      </c>
      <c r="Z179">
        <f t="shared" si="25"/>
        <v>13.65</v>
      </c>
      <c r="AA179">
        <f t="shared" si="26"/>
        <v>18.7</v>
      </c>
      <c r="AB179">
        <f t="shared" si="27"/>
        <v>9.15</v>
      </c>
    </row>
    <row r="180" spans="1:28" x14ac:dyDescent="0.25">
      <c r="A180" s="1">
        <v>42682</v>
      </c>
      <c r="B180" s="3" t="s">
        <v>56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 t="str">
        <f t="shared" si="19"/>
        <v>listopad</v>
      </c>
      <c r="R180" s="1">
        <v>43047</v>
      </c>
      <c r="S180">
        <f t="shared" si="20"/>
        <v>13.22</v>
      </c>
      <c r="T180">
        <f t="shared" si="21"/>
        <v>18.03</v>
      </c>
      <c r="U180">
        <f t="shared" si="22"/>
        <v>11.65</v>
      </c>
      <c r="V180">
        <f t="shared" si="23"/>
        <v>9.5300000000000011</v>
      </c>
      <c r="X180" s="1">
        <v>43047</v>
      </c>
      <c r="Y180">
        <f t="shared" si="24"/>
        <v>13.22</v>
      </c>
      <c r="Z180">
        <f t="shared" si="25"/>
        <v>18.03</v>
      </c>
      <c r="AA180">
        <f t="shared" si="26"/>
        <v>11.65</v>
      </c>
      <c r="AB180">
        <f t="shared" si="27"/>
        <v>9.5300000000000011</v>
      </c>
    </row>
    <row r="181" spans="1:28" x14ac:dyDescent="0.25">
      <c r="A181" s="1">
        <v>42685</v>
      </c>
      <c r="B181" s="3" t="s">
        <v>83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 t="str">
        <f t="shared" si="19"/>
        <v>listopad</v>
      </c>
      <c r="R181" s="1">
        <v>43050</v>
      </c>
      <c r="S181">
        <f t="shared" si="20"/>
        <v>12.2</v>
      </c>
      <c r="T181">
        <f t="shared" si="21"/>
        <v>14.35</v>
      </c>
      <c r="U181">
        <f t="shared" si="22"/>
        <v>15.82</v>
      </c>
      <c r="V181">
        <f t="shared" si="23"/>
        <v>13.79</v>
      </c>
      <c r="X181" s="1">
        <v>43050</v>
      </c>
      <c r="Y181">
        <f t="shared" si="24"/>
        <v>12.2</v>
      </c>
      <c r="Z181">
        <f t="shared" si="25"/>
        <v>14.35</v>
      </c>
      <c r="AA181">
        <f t="shared" si="26"/>
        <v>15.82</v>
      </c>
      <c r="AB181">
        <f t="shared" si="27"/>
        <v>13.79</v>
      </c>
    </row>
    <row r="182" spans="1:28" x14ac:dyDescent="0.25">
      <c r="A182" s="1">
        <v>42686</v>
      </c>
      <c r="B182" s="3" t="s">
        <v>86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 t="str">
        <f t="shared" si="19"/>
        <v>listopad</v>
      </c>
      <c r="R182" s="1">
        <v>43051</v>
      </c>
      <c r="S182">
        <f t="shared" si="20"/>
        <v>10.3</v>
      </c>
      <c r="T182">
        <f t="shared" si="21"/>
        <v>14.81</v>
      </c>
      <c r="U182">
        <f t="shared" si="22"/>
        <v>17.96</v>
      </c>
      <c r="V182">
        <f t="shared" si="23"/>
        <v>19.07</v>
      </c>
      <c r="X182" s="1">
        <v>43051</v>
      </c>
      <c r="Y182">
        <f t="shared" si="24"/>
        <v>10.3</v>
      </c>
      <c r="Z182">
        <f t="shared" si="25"/>
        <v>14.81</v>
      </c>
      <c r="AA182">
        <f t="shared" si="26"/>
        <v>17.96</v>
      </c>
      <c r="AB182">
        <f t="shared" si="27"/>
        <v>19.07</v>
      </c>
    </row>
    <row r="183" spans="1:28" x14ac:dyDescent="0.25">
      <c r="A183" s="1">
        <v>42687</v>
      </c>
      <c r="B183" s="3" t="s">
        <v>119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 t="str">
        <f t="shared" si="19"/>
        <v>listopad</v>
      </c>
      <c r="R183" s="1">
        <v>43052</v>
      </c>
      <c r="S183">
        <f t="shared" si="20"/>
        <v>10.029999999999999</v>
      </c>
      <c r="T183">
        <f t="shared" si="21"/>
        <v>14.28</v>
      </c>
      <c r="U183">
        <f t="shared" si="22"/>
        <v>14.46</v>
      </c>
      <c r="V183">
        <f t="shared" si="23"/>
        <v>16.48</v>
      </c>
      <c r="X183" s="1">
        <v>43052</v>
      </c>
      <c r="Y183">
        <f t="shared" si="24"/>
        <v>10.029999999999999</v>
      </c>
      <c r="Z183">
        <f t="shared" si="25"/>
        <v>14.28</v>
      </c>
      <c r="AA183">
        <f t="shared" si="26"/>
        <v>14.46</v>
      </c>
      <c r="AB183">
        <f t="shared" si="27"/>
        <v>16.48</v>
      </c>
    </row>
    <row r="184" spans="1:28" x14ac:dyDescent="0.25">
      <c r="A184" s="1">
        <v>42687</v>
      </c>
      <c r="B184" s="3" t="s">
        <v>81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 t="str">
        <f t="shared" si="19"/>
        <v>listopad</v>
      </c>
      <c r="R184" s="1">
        <v>43052</v>
      </c>
      <c r="S184">
        <f t="shared" si="20"/>
        <v>14</v>
      </c>
      <c r="T184">
        <f t="shared" si="21"/>
        <v>12.83</v>
      </c>
      <c r="U184">
        <f t="shared" si="22"/>
        <v>12.81</v>
      </c>
      <c r="V184">
        <f t="shared" si="23"/>
        <v>14.5</v>
      </c>
      <c r="X184" s="1">
        <v>43052</v>
      </c>
      <c r="Y184">
        <f t="shared" si="24"/>
        <v>14</v>
      </c>
      <c r="Z184">
        <f t="shared" si="25"/>
        <v>12.83</v>
      </c>
      <c r="AA184">
        <f t="shared" si="26"/>
        <v>12.81</v>
      </c>
      <c r="AB184">
        <f t="shared" si="27"/>
        <v>14.5</v>
      </c>
    </row>
    <row r="185" spans="1:28" x14ac:dyDescent="0.25">
      <c r="A185" s="1">
        <v>42691</v>
      </c>
      <c r="B185" s="3" t="s">
        <v>120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 t="str">
        <f t="shared" si="19"/>
        <v>listopad</v>
      </c>
      <c r="R185" s="1">
        <v>43056</v>
      </c>
      <c r="S185">
        <f t="shared" si="20"/>
        <v>15.42</v>
      </c>
      <c r="T185">
        <f t="shared" si="21"/>
        <v>10.37</v>
      </c>
      <c r="U185">
        <f t="shared" si="22"/>
        <v>11.77</v>
      </c>
      <c r="V185">
        <f t="shared" si="23"/>
        <v>18.57</v>
      </c>
      <c r="X185" s="1">
        <v>43056</v>
      </c>
      <c r="Y185">
        <f t="shared" si="24"/>
        <v>15.42</v>
      </c>
      <c r="Z185">
        <f t="shared" si="25"/>
        <v>10.37</v>
      </c>
      <c r="AA185">
        <f t="shared" si="26"/>
        <v>11.77</v>
      </c>
      <c r="AB185">
        <f t="shared" si="27"/>
        <v>18.57</v>
      </c>
    </row>
    <row r="186" spans="1:28" x14ac:dyDescent="0.25">
      <c r="A186" s="1">
        <v>42693</v>
      </c>
      <c r="B186" s="3" t="s">
        <v>30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 t="str">
        <f t="shared" si="19"/>
        <v>listopad</v>
      </c>
      <c r="R186" s="1">
        <v>43058</v>
      </c>
      <c r="S186">
        <f t="shared" si="20"/>
        <v>15.98</v>
      </c>
      <c r="T186">
        <f t="shared" si="21"/>
        <v>13.48</v>
      </c>
      <c r="U186">
        <f t="shared" si="22"/>
        <v>10.44</v>
      </c>
      <c r="V186">
        <f t="shared" si="23"/>
        <v>13.73</v>
      </c>
      <c r="X186" s="1">
        <v>43058</v>
      </c>
      <c r="Y186">
        <f t="shared" si="24"/>
        <v>15.98</v>
      </c>
      <c r="Z186">
        <f t="shared" si="25"/>
        <v>13.48</v>
      </c>
      <c r="AA186">
        <f t="shared" si="26"/>
        <v>10.44</v>
      </c>
      <c r="AB186">
        <f t="shared" si="27"/>
        <v>13.73</v>
      </c>
    </row>
    <row r="187" spans="1:28" x14ac:dyDescent="0.25">
      <c r="A187" s="1">
        <v>42695</v>
      </c>
      <c r="B187" s="3" t="s">
        <v>36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 t="str">
        <f t="shared" si="19"/>
        <v>listopad</v>
      </c>
      <c r="R187" s="1">
        <v>43060</v>
      </c>
      <c r="S187">
        <f t="shared" si="20"/>
        <v>10.8</v>
      </c>
      <c r="T187">
        <f t="shared" si="21"/>
        <v>16.079999999999998</v>
      </c>
      <c r="U187">
        <f t="shared" si="22"/>
        <v>10.74</v>
      </c>
      <c r="V187">
        <f t="shared" si="23"/>
        <v>10.5</v>
      </c>
      <c r="X187" s="1">
        <v>43060</v>
      </c>
      <c r="Y187">
        <f t="shared" si="24"/>
        <v>10.8</v>
      </c>
      <c r="Z187">
        <f t="shared" si="25"/>
        <v>16.079999999999998</v>
      </c>
      <c r="AA187">
        <f t="shared" si="26"/>
        <v>10.74</v>
      </c>
      <c r="AB187">
        <f t="shared" si="27"/>
        <v>10.5</v>
      </c>
    </row>
    <row r="188" spans="1:28" x14ac:dyDescent="0.25">
      <c r="A188" s="1">
        <v>42696</v>
      </c>
      <c r="B188" s="3" t="s">
        <v>121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 t="str">
        <f t="shared" si="19"/>
        <v>listopad</v>
      </c>
      <c r="R188" s="1">
        <v>43061</v>
      </c>
      <c r="S188">
        <f t="shared" si="20"/>
        <v>10.61</v>
      </c>
      <c r="T188">
        <f t="shared" si="21"/>
        <v>15.59</v>
      </c>
      <c r="U188">
        <f t="shared" si="22"/>
        <v>18.72</v>
      </c>
      <c r="V188">
        <f t="shared" si="23"/>
        <v>11.95</v>
      </c>
      <c r="X188" s="1">
        <v>43061</v>
      </c>
      <c r="Y188">
        <f t="shared" si="24"/>
        <v>10.61</v>
      </c>
      <c r="Z188">
        <f t="shared" si="25"/>
        <v>15.59</v>
      </c>
      <c r="AA188">
        <f t="shared" si="26"/>
        <v>18.72</v>
      </c>
      <c r="AB188">
        <f t="shared" si="27"/>
        <v>11.95</v>
      </c>
    </row>
    <row r="189" spans="1:28" x14ac:dyDescent="0.25">
      <c r="A189" s="1">
        <v>42698</v>
      </c>
      <c r="B189" s="3" t="s">
        <v>122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 t="str">
        <f t="shared" si="19"/>
        <v>listopad</v>
      </c>
      <c r="R189" s="1">
        <v>43063</v>
      </c>
      <c r="S189">
        <f t="shared" si="20"/>
        <v>17.66</v>
      </c>
      <c r="T189">
        <f t="shared" si="21"/>
        <v>15.83</v>
      </c>
      <c r="U189">
        <f t="shared" si="22"/>
        <v>10.47</v>
      </c>
      <c r="V189">
        <f t="shared" si="23"/>
        <v>17.46</v>
      </c>
      <c r="X189" s="1">
        <v>43063</v>
      </c>
      <c r="Y189">
        <f t="shared" si="24"/>
        <v>17.66</v>
      </c>
      <c r="Z189">
        <f t="shared" si="25"/>
        <v>15.83</v>
      </c>
      <c r="AA189">
        <f t="shared" si="26"/>
        <v>10.47</v>
      </c>
      <c r="AB189">
        <f t="shared" si="27"/>
        <v>17.46</v>
      </c>
    </row>
    <row r="190" spans="1:28" x14ac:dyDescent="0.25">
      <c r="A190" s="1">
        <v>42702</v>
      </c>
      <c r="B190" s="3" t="s">
        <v>123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 t="str">
        <f t="shared" si="19"/>
        <v>listopad</v>
      </c>
      <c r="R190" s="1">
        <v>43067</v>
      </c>
      <c r="S190">
        <f t="shared" si="20"/>
        <v>15.3</v>
      </c>
      <c r="T190">
        <f t="shared" si="21"/>
        <v>13.83</v>
      </c>
      <c r="U190">
        <f t="shared" si="22"/>
        <v>18.95</v>
      </c>
      <c r="V190">
        <f t="shared" si="23"/>
        <v>11.79</v>
      </c>
      <c r="X190" s="1">
        <v>43067</v>
      </c>
      <c r="Y190">
        <f t="shared" si="24"/>
        <v>15.3</v>
      </c>
      <c r="Z190">
        <f t="shared" si="25"/>
        <v>13.83</v>
      </c>
      <c r="AA190">
        <f t="shared" si="26"/>
        <v>18.95</v>
      </c>
      <c r="AB190">
        <f t="shared" si="27"/>
        <v>11.79</v>
      </c>
    </row>
    <row r="191" spans="1:28" x14ac:dyDescent="0.25">
      <c r="A191" s="1">
        <v>42703</v>
      </c>
      <c r="B191" s="3" t="s">
        <v>35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 t="str">
        <f t="shared" si="19"/>
        <v>listopad</v>
      </c>
      <c r="R191" s="1">
        <v>43068</v>
      </c>
      <c r="S191">
        <f t="shared" si="20"/>
        <v>10.77</v>
      </c>
      <c r="T191">
        <f t="shared" si="21"/>
        <v>18.07</v>
      </c>
      <c r="U191">
        <f t="shared" si="22"/>
        <v>16.649999999999999</v>
      </c>
      <c r="V191">
        <f t="shared" si="23"/>
        <v>11.24</v>
      </c>
      <c r="X191" s="1">
        <v>43068</v>
      </c>
      <c r="Y191">
        <f t="shared" si="24"/>
        <v>10.77</v>
      </c>
      <c r="Z191">
        <f t="shared" si="25"/>
        <v>18.07</v>
      </c>
      <c r="AA191">
        <f t="shared" si="26"/>
        <v>16.649999999999999</v>
      </c>
      <c r="AB191">
        <f t="shared" si="27"/>
        <v>11.24</v>
      </c>
    </row>
    <row r="192" spans="1:28" x14ac:dyDescent="0.25">
      <c r="A192" s="1">
        <v>42704</v>
      </c>
      <c r="B192" s="3" t="s">
        <v>19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 t="str">
        <f t="shared" si="19"/>
        <v>listopad</v>
      </c>
      <c r="R192" s="1">
        <v>43069</v>
      </c>
      <c r="S192">
        <f t="shared" si="20"/>
        <v>15.81</v>
      </c>
      <c r="T192">
        <f t="shared" si="21"/>
        <v>14.72</v>
      </c>
      <c r="U192">
        <f t="shared" si="22"/>
        <v>12.26</v>
      </c>
      <c r="V192">
        <f t="shared" si="23"/>
        <v>19.34</v>
      </c>
      <c r="X192" s="1">
        <v>43069</v>
      </c>
      <c r="Y192">
        <f t="shared" si="24"/>
        <v>15.81</v>
      </c>
      <c r="Z192">
        <f t="shared" si="25"/>
        <v>14.72</v>
      </c>
      <c r="AA192">
        <f t="shared" si="26"/>
        <v>12.26</v>
      </c>
      <c r="AB192">
        <f t="shared" si="27"/>
        <v>19.34</v>
      </c>
    </row>
    <row r="193" spans="1:28" x14ac:dyDescent="0.25">
      <c r="A193" s="1">
        <v>42713</v>
      </c>
      <c r="B193" s="3" t="s">
        <v>19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 t="str">
        <f t="shared" si="19"/>
        <v>grudzień</v>
      </c>
      <c r="R193" s="1">
        <v>43078</v>
      </c>
      <c r="S193">
        <f t="shared" si="20"/>
        <v>-2.23</v>
      </c>
      <c r="T193">
        <f t="shared" si="21"/>
        <v>7.2</v>
      </c>
      <c r="U193">
        <f t="shared" si="22"/>
        <v>-2.09</v>
      </c>
      <c r="V193">
        <f t="shared" si="23"/>
        <v>-3.2299999999999995</v>
      </c>
      <c r="X193" s="1">
        <v>43078</v>
      </c>
      <c r="Y193">
        <f t="shared" si="24"/>
        <v>-2.23</v>
      </c>
      <c r="Z193">
        <f t="shared" si="25"/>
        <v>7.2</v>
      </c>
      <c r="AA193">
        <f t="shared" si="26"/>
        <v>-2.09</v>
      </c>
      <c r="AB193">
        <f t="shared" si="27"/>
        <v>-3.2299999999999995</v>
      </c>
    </row>
    <row r="194" spans="1:28" x14ac:dyDescent="0.25">
      <c r="A194" s="1">
        <v>42715</v>
      </c>
      <c r="B194" s="3" t="s">
        <v>37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 t="str">
        <f t="shared" si="19"/>
        <v>grudzień</v>
      </c>
      <c r="R194" s="1">
        <v>43080</v>
      </c>
      <c r="S194">
        <f t="shared" si="20"/>
        <v>-0.64</v>
      </c>
      <c r="T194">
        <f t="shared" si="21"/>
        <v>-3.46</v>
      </c>
      <c r="U194">
        <f t="shared" si="22"/>
        <v>-5.76</v>
      </c>
      <c r="V194">
        <f t="shared" si="23"/>
        <v>-2.0499999999999998</v>
      </c>
      <c r="X194" s="1">
        <v>43080</v>
      </c>
      <c r="Y194">
        <f t="shared" si="24"/>
        <v>-0.64</v>
      </c>
      <c r="Z194">
        <f t="shared" si="25"/>
        <v>-3.46</v>
      </c>
      <c r="AA194">
        <f t="shared" si="26"/>
        <v>-5.76</v>
      </c>
      <c r="AB194">
        <f t="shared" si="27"/>
        <v>-2.0499999999999998</v>
      </c>
    </row>
    <row r="195" spans="1:28" x14ac:dyDescent="0.25">
      <c r="A195" s="1">
        <v>42716</v>
      </c>
      <c r="B195" s="3" t="s">
        <v>124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 t="str">
        <f t="shared" ref="M195:M201" si="28">TEXT(A195,"MMMM")</f>
        <v>grudzień</v>
      </c>
      <c r="R195" s="1">
        <v>43081</v>
      </c>
      <c r="S195">
        <f t="shared" ref="S195:S201" si="29">IF(AND(DAY(R195)&gt;=5,DAY(R195)&lt;=10),C195-1.2,C195)</f>
        <v>-4.66</v>
      </c>
      <c r="T195">
        <f t="shared" ref="T195:T201" si="30">IF(AND(DAY(R195)&gt;=5,DAY(R195)&lt;=10),D195-1.2,D195)</f>
        <v>7.8</v>
      </c>
      <c r="U195">
        <f t="shared" ref="U195:U201" si="31">IF(OR(MONTH(R195)=7,MONTH(R195)=8),ROUNDDOWN(J195+7%*J195,2),J195)</f>
        <v>7.27</v>
      </c>
      <c r="V195">
        <f t="shared" ref="V195:V201" si="32">IF(AND(DAY(R195)&gt;=5,DAY(R195)&lt;=10),K195-1.2,K195)</f>
        <v>0</v>
      </c>
      <c r="X195" s="1">
        <v>43081</v>
      </c>
      <c r="Y195">
        <f t="shared" ref="Y195:Y201" si="33">IF(MONTH($R195)=5,S195+0.9,S195)</f>
        <v>-4.66</v>
      </c>
      <c r="Z195">
        <f t="shared" ref="Z195:Z201" si="34">IF(MONTH($R195)=5,T195+0.9,T195)</f>
        <v>7.8</v>
      </c>
      <c r="AA195">
        <f t="shared" ref="AA195:AA201" si="35">IF(MONTH($R195)=5,U195+0.9,U195)</f>
        <v>7.27</v>
      </c>
      <c r="AB195">
        <f t="shared" ref="AB195:AB201" si="36">IF(MONTH($R195)=5,V195+0.9,V195)</f>
        <v>0</v>
      </c>
    </row>
    <row r="196" spans="1:28" x14ac:dyDescent="0.25">
      <c r="A196" s="1">
        <v>42720</v>
      </c>
      <c r="B196" s="3" t="s">
        <v>88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 t="str">
        <f t="shared" si="28"/>
        <v>grudzień</v>
      </c>
      <c r="R196" s="1">
        <v>43085</v>
      </c>
      <c r="S196">
        <f t="shared" si="29"/>
        <v>5.58</v>
      </c>
      <c r="T196">
        <f t="shared" si="30"/>
        <v>-4.47</v>
      </c>
      <c r="U196">
        <f t="shared" si="31"/>
        <v>0.7</v>
      </c>
      <c r="V196">
        <f t="shared" si="32"/>
        <v>-6.74</v>
      </c>
      <c r="X196" s="1">
        <v>43085</v>
      </c>
      <c r="Y196">
        <f t="shared" si="33"/>
        <v>5.58</v>
      </c>
      <c r="Z196">
        <f t="shared" si="34"/>
        <v>-4.47</v>
      </c>
      <c r="AA196">
        <f t="shared" si="35"/>
        <v>0.7</v>
      </c>
      <c r="AB196">
        <f t="shared" si="36"/>
        <v>-6.74</v>
      </c>
    </row>
    <row r="197" spans="1:28" x14ac:dyDescent="0.25">
      <c r="A197" s="1">
        <v>42722</v>
      </c>
      <c r="B197" s="3" t="s">
        <v>123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 t="str">
        <f t="shared" si="28"/>
        <v>grudzień</v>
      </c>
      <c r="R197" s="1">
        <v>43087</v>
      </c>
      <c r="S197">
        <f t="shared" si="29"/>
        <v>3.23</v>
      </c>
      <c r="T197">
        <f t="shared" si="30"/>
        <v>3.29</v>
      </c>
      <c r="U197">
        <f t="shared" si="31"/>
        <v>-3.33</v>
      </c>
      <c r="V197">
        <f t="shared" si="32"/>
        <v>-7.14</v>
      </c>
      <c r="X197" s="1">
        <v>43087</v>
      </c>
      <c r="Y197">
        <f t="shared" si="33"/>
        <v>3.23</v>
      </c>
      <c r="Z197">
        <f t="shared" si="34"/>
        <v>3.29</v>
      </c>
      <c r="AA197">
        <f t="shared" si="35"/>
        <v>-3.33</v>
      </c>
      <c r="AB197">
        <f t="shared" si="36"/>
        <v>-7.14</v>
      </c>
    </row>
    <row r="198" spans="1:28" x14ac:dyDescent="0.25">
      <c r="A198" s="1">
        <v>42727</v>
      </c>
      <c r="B198" s="3" t="s">
        <v>125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 t="str">
        <f t="shared" si="28"/>
        <v>grudzień</v>
      </c>
      <c r="R198" s="1">
        <v>43092</v>
      </c>
      <c r="S198">
        <f t="shared" si="29"/>
        <v>-1.46</v>
      </c>
      <c r="T198">
        <f t="shared" si="30"/>
        <v>-7.76</v>
      </c>
      <c r="U198">
        <f t="shared" si="31"/>
        <v>0.16</v>
      </c>
      <c r="V198">
        <f t="shared" si="32"/>
        <v>3.83</v>
      </c>
      <c r="X198" s="1">
        <v>43092</v>
      </c>
      <c r="Y198">
        <f t="shared" si="33"/>
        <v>-1.46</v>
      </c>
      <c r="Z198">
        <f t="shared" si="34"/>
        <v>-7.76</v>
      </c>
      <c r="AA198">
        <f t="shared" si="35"/>
        <v>0.16</v>
      </c>
      <c r="AB198">
        <f t="shared" si="36"/>
        <v>3.83</v>
      </c>
    </row>
    <row r="199" spans="1:28" x14ac:dyDescent="0.25">
      <c r="A199" s="1">
        <v>42728</v>
      </c>
      <c r="B199" s="3" t="s">
        <v>120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 t="str">
        <f t="shared" si="28"/>
        <v>grudzień</v>
      </c>
      <c r="R199" s="1">
        <v>43093</v>
      </c>
      <c r="S199">
        <f t="shared" si="29"/>
        <v>-7.3</v>
      </c>
      <c r="T199">
        <f t="shared" si="30"/>
        <v>-4.8600000000000003</v>
      </c>
      <c r="U199">
        <f t="shared" si="31"/>
        <v>-6.38</v>
      </c>
      <c r="V199">
        <f t="shared" si="32"/>
        <v>8.1</v>
      </c>
      <c r="X199" s="1">
        <v>43093</v>
      </c>
      <c r="Y199">
        <f t="shared" si="33"/>
        <v>-7.3</v>
      </c>
      <c r="Z199">
        <f t="shared" si="34"/>
        <v>-4.8600000000000003</v>
      </c>
      <c r="AA199">
        <f t="shared" si="35"/>
        <v>-6.38</v>
      </c>
      <c r="AB199">
        <f t="shared" si="36"/>
        <v>8.1</v>
      </c>
    </row>
    <row r="200" spans="1:28" x14ac:dyDescent="0.25">
      <c r="A200" s="1">
        <v>42731</v>
      </c>
      <c r="B200" s="3" t="s">
        <v>126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 t="str">
        <f t="shared" si="28"/>
        <v>grudzień</v>
      </c>
      <c r="R200" s="1">
        <v>43096</v>
      </c>
      <c r="S200">
        <f t="shared" si="29"/>
        <v>-2.37</v>
      </c>
      <c r="T200">
        <f t="shared" si="30"/>
        <v>4.95</v>
      </c>
      <c r="U200">
        <f t="shared" si="31"/>
        <v>-7.17</v>
      </c>
      <c r="V200">
        <f t="shared" si="32"/>
        <v>2.2599999999999998</v>
      </c>
      <c r="X200" s="1">
        <v>43096</v>
      </c>
      <c r="Y200">
        <f t="shared" si="33"/>
        <v>-2.37</v>
      </c>
      <c r="Z200">
        <f t="shared" si="34"/>
        <v>4.95</v>
      </c>
      <c r="AA200">
        <f t="shared" si="35"/>
        <v>-7.17</v>
      </c>
      <c r="AB200">
        <f t="shared" si="36"/>
        <v>2.2599999999999998</v>
      </c>
    </row>
    <row r="201" spans="1:28" x14ac:dyDescent="0.25">
      <c r="A201" s="1">
        <v>42732</v>
      </c>
      <c r="B201" s="3" t="s">
        <v>98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 t="str">
        <f t="shared" si="28"/>
        <v>grudzień</v>
      </c>
      <c r="R201" s="1">
        <v>43097</v>
      </c>
      <c r="S201">
        <f t="shared" si="29"/>
        <v>-6.44</v>
      </c>
      <c r="T201">
        <f t="shared" si="30"/>
        <v>6.45</v>
      </c>
      <c r="U201">
        <f t="shared" si="31"/>
        <v>3.14</v>
      </c>
      <c r="V201">
        <f t="shared" si="32"/>
        <v>-6.82</v>
      </c>
      <c r="X201" s="1">
        <v>43097</v>
      </c>
      <c r="Y201">
        <f t="shared" si="33"/>
        <v>-6.44</v>
      </c>
      <c r="Z201">
        <f t="shared" si="34"/>
        <v>6.45</v>
      </c>
      <c r="AA201">
        <f t="shared" si="35"/>
        <v>3.14</v>
      </c>
      <c r="AB201">
        <f t="shared" si="36"/>
        <v>-6.82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INFO</vt:lpstr>
      <vt:lpstr>5_3</vt:lpstr>
      <vt:lpstr>INFO2</vt:lpstr>
      <vt:lpstr>INFO!pomiary_1</vt:lpstr>
      <vt:lpstr>INFO2!pomiary_1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2021-04-30T12:58:33Z</dcterms:created>
  <dcterms:modified xsi:type="dcterms:W3CDTF">2021-04-30T13:41:58Z</dcterms:modified>
</cp:coreProperties>
</file>