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179CFF5E-F7FA-459D-94C1-0C9EE2D064D5}" xr6:coauthVersionLast="47" xr6:coauthVersionMax="47" xr10:uidLastSave="{00000000-0000-0000-0000-000000000000}"/>
  <bookViews>
    <workbookView xWindow="28680" yWindow="-5475" windowWidth="38640" windowHeight="211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M3" i="1"/>
  <c r="AI3" i="1"/>
  <c r="K3" i="1"/>
  <c r="M3" i="1" s="1"/>
  <c r="N3" i="1" s="1"/>
  <c r="J3" i="1"/>
  <c r="L3" i="1" l="1"/>
</calcChain>
</file>

<file path=xl/sharedStrings.xml><?xml version="1.0" encoding="utf-8"?>
<sst xmlns="http://schemas.openxmlformats.org/spreadsheetml/2006/main" count="123" uniqueCount="81">
  <si>
    <t>Tên Dự án</t>
  </si>
  <si>
    <t>Số QĐ phê duyệt dự án</t>
  </si>
  <si>
    <t>Thời gian QĐ phê duyệt đề xuất MS</t>
  </si>
  <si>
    <t>Căn cứ pháp lý</t>
  </si>
  <si>
    <t>Số Tờ trình Chủ trương</t>
  </si>
  <si>
    <t>Thời điểm TTr Chủ trương</t>
  </si>
  <si>
    <t>Nguồn vốn</t>
  </si>
  <si>
    <t>Nội dung mua sắm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</si>
  <si>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</si>
  <si>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</si>
  <si>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</si>
  <si>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</si>
  <si>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</si>
  <si>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</si>
  <si>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Thời gian bắt đầu TCLCNT</t>
  </si>
  <si>
    <t>Hình thức Hợp đồng</t>
  </si>
  <si>
    <t>Thời gian thực hiện HĐ</t>
  </si>
  <si>
    <t>Thời gian giao hàng</t>
  </si>
  <si>
    <t>Số Tờ trình KHT</t>
  </si>
  <si>
    <t>Thời gian TTr KHT</t>
  </si>
  <si>
    <t>Thời gian BC thẩm định KHT</t>
  </si>
  <si>
    <t>Số TTr TCG</t>
  </si>
  <si>
    <t>Thời gian TTr TCG</t>
  </si>
  <si>
    <t>Số QĐ TCG</t>
  </si>
  <si>
    <t>Thời gian QĐ TCG</t>
  </si>
  <si>
    <t>Thời gian Thư mời</t>
  </si>
  <si>
    <t>Số Báo cáo lập HSMT</t>
  </si>
  <si>
    <t>Thời gian Báo cáo lập HSMT</t>
  </si>
  <si>
    <t>Số TTr HSMT/ HSYC</t>
  </si>
  <si>
    <t>Thời gian TTr HSMT/ HSYC</t>
  </si>
  <si>
    <t>Thời gian BC thẩm định HSMT</t>
  </si>
  <si>
    <t>Số QĐ phê duyệt HSMT</t>
  </si>
  <si>
    <t>Thời gian QĐ phê duyệt HSMT</t>
  </si>
  <si>
    <t>Giá trị Bảo đảm dự thầu</t>
  </si>
  <si>
    <t>Giá trị Bảo đảm dự thầu (Link số)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</si>
  <si>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</si>
  <si>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</si>
  <si>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</si>
  <si>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</si>
  <si>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</si>
  <si>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</si>
  <si>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</si>
  <si>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Thời gian bán HSMT</t>
  </si>
  <si>
    <t>Thời gian Đóng thầu</t>
  </si>
  <si>
    <t>Thời điểm mở thầu (Ngày/tháng/năm)</t>
  </si>
  <si>
    <t>Nhập chữ</t>
  </si>
  <si>
    <t>Nhập thời gian dạng dd/MM/yyyy</t>
  </si>
  <si>
    <t>Nhập số</t>
  </si>
  <si>
    <t/>
  </si>
  <si>
    <t>Nhập thời gian dạng HH:mm dd/MM/yyyy</t>
  </si>
  <si>
    <t>Đầu tư nâng cấp hệ thống nguồn cho thuê – giai đoạn 2</t>
  </si>
  <si>
    <t>081024/QĐ-VCC</t>
  </si>
  <si>
    <t>08/10/2025</t>
  </si>
  <si>
    <t>Quyết định số 081024/QĐ-VCC ngày 08/10/2024 về việc phê duyệt dự án "Đầu tư nâng cấp hệ thống nguồn cho thuê – giai đoạn 2"</t>
  </si>
  <si>
    <t>SO_TT_CT_IMPORT</t>
  </si>
  <si>
    <t>09/10/2025</t>
  </si>
  <si>
    <t>Vốn chủ sở hữu và vốn vay</t>
  </si>
  <si>
    <t>Ắc quy Lithium 50Ah phục vụ triển khai dự án Đầu tư nâng cấp hệ thống nguồn cho thuê – giai đoạn 2 (gồm 03 phần thầu)</t>
  </si>
  <si>
    <t>Quý I/2025</t>
  </si>
  <si>
    <t>Hợp đồng trọn gói</t>
  </si>
  <si>
    <t>02 năm</t>
  </si>
  <si>
    <t>Giao toàn bộ hàng hóa trong vòng 08 tuần kể từ ngày ký hợp đồng</t>
  </si>
  <si>
    <t>36/TTr-MS</t>
  </si>
  <si>
    <t>09/02/2025</t>
  </si>
  <si>
    <t>09/07/2025</t>
  </si>
  <si>
    <t>42/TTr-MS</t>
  </si>
  <si>
    <t>10/03/2024</t>
  </si>
  <si>
    <t>47/QĐ-VCC</t>
  </si>
  <si>
    <t>10/04/2025</t>
  </si>
  <si>
    <t>10/05/2025</t>
  </si>
  <si>
    <t>47/BC-MS</t>
  </si>
  <si>
    <t>52/TTr-MS</t>
  </si>
  <si>
    <t>17/05/2025</t>
  </si>
  <si>
    <t>17/09/2025</t>
  </si>
  <si>
    <t>E2500024322_2501171932</t>
  </si>
  <si>
    <t>11/05/2025</t>
  </si>
  <si>
    <t>tối thiểu 150 ngày, kể từ ngày có thời điểm đóng thầu</t>
  </si>
  <si>
    <t>120 ngày, kể từ ngày có thời điểm đóng thầu</t>
  </si>
  <si>
    <t>Hai bàn tay trắng</t>
  </si>
  <si>
    <t>09:40 10/05/2025</t>
  </si>
  <si>
    <t>09h04 ngày 05/02/2025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</si>
</sst>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102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1"/>
      <color indexed="8"/>
      <name val="Aptos Narrow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100" fillId="0" borderId="0" applyFont="0" applyFill="0" applyBorder="0" applyAlignment="0" applyProtection="0"/>
  </cellStyleXfs>
  <cellXfs count="10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7" fillId="3" borderId="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center" vertical="center" wrapText="1"/>
    </xf>
    <xf numFmtId="0" fontId="51" fillId="3" borderId="1" xfId="0" applyFont="1" applyFill="1" applyBorder="1" applyAlignment="1">
      <alignment horizontal="center" vertical="center" wrapText="1"/>
    </xf>
    <xf numFmtId="0" fontId="52" fillId="3" borderId="1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vertical="center" wrapText="1"/>
    </xf>
    <xf numFmtId="0" fontId="60" fillId="3" borderId="1" xfId="0" applyFont="1" applyFill="1" applyBorder="1" applyAlignment="1">
      <alignment horizontal="center" vertical="center" wrapText="1"/>
    </xf>
    <xf numFmtId="0" fontId="61" fillId="3" borderId="1" xfId="0" applyFont="1" applyFill="1" applyBorder="1" applyAlignment="1">
      <alignment horizontal="center" vertical="center" wrapText="1"/>
    </xf>
    <xf numFmtId="0" fontId="62" fillId="3" borderId="1" xfId="0" applyFont="1" applyFill="1" applyBorder="1" applyAlignment="1">
      <alignment horizontal="center" vertical="center" wrapText="1"/>
    </xf>
    <xf numFmtId="0" fontId="63" fillId="3" borderId="1" xfId="0" applyFont="1" applyFill="1" applyBorder="1" applyAlignment="1">
      <alignment horizontal="center" vertical="center" wrapText="1"/>
    </xf>
    <xf numFmtId="0" fontId="64" fillId="3" borderId="1" xfId="0" applyFont="1" applyFill="1" applyBorder="1" applyAlignment="1">
      <alignment horizontal="center" vertical="center" wrapText="1"/>
    </xf>
    <xf numFmtId="0" fontId="65" fillId="3" borderId="1" xfId="0" applyFont="1" applyFill="1" applyBorder="1" applyAlignment="1">
      <alignment horizontal="center" vertical="center" wrapText="1"/>
    </xf>
    <xf numFmtId="0" fontId="66" fillId="3" borderId="1" xfId="0" applyFont="1" applyFill="1" applyBorder="1" applyAlignment="1">
      <alignment horizontal="center" vertical="center" wrapText="1"/>
    </xf>
    <xf numFmtId="0" fontId="67" fillId="3" borderId="1" xfId="0" applyFont="1" applyFill="1" applyBorder="1" applyAlignment="1">
      <alignment horizontal="center" vertical="center" wrapText="1"/>
    </xf>
    <xf numFmtId="0" fontId="68" fillId="3" borderId="1" xfId="0" applyFont="1" applyFill="1" applyBorder="1" applyAlignment="1">
      <alignment horizontal="center" vertical="center" wrapText="1"/>
    </xf>
    <xf numFmtId="0" fontId="69" fillId="3" borderId="1" xfId="0" applyFont="1" applyFill="1" applyBorder="1" applyAlignment="1">
      <alignment horizontal="center" vertical="center" wrapText="1"/>
    </xf>
    <xf numFmtId="0" fontId="70" fillId="3" borderId="1" xfId="0" applyFont="1" applyFill="1" applyBorder="1" applyAlignment="1">
      <alignment horizontal="center" vertical="center" wrapText="1"/>
    </xf>
    <xf numFmtId="0" fontId="71" fillId="3" borderId="1" xfId="0" applyFont="1" applyFill="1" applyBorder="1" applyAlignment="1">
      <alignment horizontal="center" vertical="center" wrapText="1"/>
    </xf>
    <xf numFmtId="0" fontId="72" fillId="3" borderId="1" xfId="0" applyFont="1" applyFill="1" applyBorder="1" applyAlignment="1">
      <alignment horizontal="center" vertical="center" wrapText="1"/>
    </xf>
    <xf numFmtId="0" fontId="73" fillId="3" borderId="1" xfId="0" applyFont="1" applyFill="1" applyBorder="1" applyAlignment="1">
      <alignment horizontal="center" vertical="center" wrapText="1"/>
    </xf>
    <xf numFmtId="0" fontId="74" fillId="3" borderId="1" xfId="0" applyFont="1" applyFill="1" applyBorder="1" applyAlignment="1">
      <alignment horizontal="center" vertical="center" wrapText="1"/>
    </xf>
    <xf numFmtId="0" fontId="75" fillId="3" borderId="1" xfId="0" applyFont="1" applyFill="1" applyBorder="1" applyAlignment="1">
      <alignment horizontal="center" vertical="center" wrapText="1"/>
    </xf>
    <xf numFmtId="0" fontId="76" fillId="3" borderId="1" xfId="0" applyFont="1" applyFill="1" applyBorder="1" applyAlignment="1">
      <alignment horizontal="center" vertical="center" wrapText="1"/>
    </xf>
    <xf numFmtId="0" fontId="77" fillId="3" borderId="1" xfId="0" applyFont="1" applyFill="1" applyBorder="1" applyAlignment="1">
      <alignment horizontal="center" vertical="center" wrapText="1"/>
    </xf>
    <xf numFmtId="0" fontId="78" fillId="3" borderId="1" xfId="0" applyFont="1" applyFill="1" applyBorder="1" applyAlignment="1">
      <alignment horizontal="center" vertical="center" wrapText="1"/>
    </xf>
    <xf numFmtId="0" fontId="79" fillId="3" borderId="1" xfId="0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 wrapText="1"/>
    </xf>
    <xf numFmtId="0" fontId="81" fillId="3" borderId="1" xfId="0" applyFont="1" applyFill="1" applyBorder="1" applyAlignment="1">
      <alignment horizontal="center" vertical="center" wrapText="1"/>
    </xf>
    <xf numFmtId="0" fontId="82" fillId="3" borderId="1" xfId="0" applyFont="1" applyFill="1" applyBorder="1" applyAlignment="1">
      <alignment horizontal="center" vertical="center" wrapText="1"/>
    </xf>
    <xf numFmtId="0" fontId="83" fillId="3" borderId="1" xfId="0" applyFont="1" applyFill="1" applyBorder="1" applyAlignment="1">
      <alignment horizontal="center" vertical="center" wrapText="1"/>
    </xf>
    <xf numFmtId="0" fontId="84" fillId="3" borderId="1" xfId="0" applyFont="1" applyFill="1" applyBorder="1" applyAlignment="1">
      <alignment horizontal="center" vertical="center" wrapText="1"/>
    </xf>
    <xf numFmtId="0" fontId="85" fillId="3" borderId="1" xfId="0" applyFont="1" applyFill="1" applyBorder="1" applyAlignment="1">
      <alignment horizontal="center" vertical="center" wrapText="1"/>
    </xf>
    <xf numFmtId="0" fontId="86" fillId="3" borderId="1" xfId="0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8" fillId="3" borderId="1" xfId="0" applyFont="1" applyFill="1" applyBorder="1" applyAlignment="1">
      <alignment horizontal="center" vertical="center" wrapText="1"/>
    </xf>
    <xf numFmtId="0" fontId="89" fillId="3" borderId="1" xfId="0" applyFont="1" applyFill="1" applyBorder="1" applyAlignment="1">
      <alignment horizontal="center" vertical="center" wrapText="1"/>
    </xf>
    <xf numFmtId="0" fontId="90" fillId="3" borderId="1" xfId="0" applyFont="1" applyFill="1" applyBorder="1" applyAlignment="1">
      <alignment horizontal="center" vertical="center" wrapText="1"/>
    </xf>
    <xf numFmtId="49" fontId="92" fillId="0" borderId="0" xfId="0" applyNumberFormat="1" applyFont="1" applyAlignment="1">
      <alignment horizontal="right" vertical="center" wrapText="1"/>
    </xf>
    <xf numFmtId="3" fontId="93" fillId="0" borderId="0" xfId="0" applyNumberFormat="1" applyFont="1" applyAlignment="1">
      <alignment horizontal="right" vertical="center"/>
    </xf>
    <xf numFmtId="49" fontId="94" fillId="0" borderId="0" xfId="0" applyNumberFormat="1" applyFont="1" applyAlignment="1">
      <alignment horizontal="right" vertical="center" wrapText="1"/>
    </xf>
    <xf numFmtId="3" fontId="95" fillId="0" borderId="0" xfId="0" applyNumberFormat="1" applyFont="1" applyAlignment="1">
      <alignment horizontal="right" vertical="center"/>
    </xf>
    <xf numFmtId="49" fontId="96" fillId="0" borderId="0" xfId="0" applyNumberFormat="1" applyFont="1" applyAlignment="1">
      <alignment horizontal="right" vertical="center" wrapText="1"/>
    </xf>
    <xf numFmtId="49" fontId="97" fillId="0" borderId="0" xfId="0" applyNumberFormat="1" applyFont="1" applyAlignment="1">
      <alignment horizontal="right" vertical="center" wrapText="1"/>
    </xf>
    <xf numFmtId="49" fontId="98" fillId="0" borderId="0" xfId="0" applyNumberFormat="1" applyFont="1" applyAlignment="1">
      <alignment horizontal="right" vertical="center" wrapText="1"/>
    </xf>
    <xf numFmtId="49" fontId="99" fillId="0" borderId="0" xfId="0" applyNumberFormat="1" applyFont="1" applyAlignment="1">
      <alignment horizontal="right" vertical="center" wrapText="1"/>
    </xf>
    <xf numFmtId="0" fontId="0" fillId="5" borderId="2" xfId="0" applyFill="1" applyBorder="1"/>
    <xf numFmtId="49" fontId="101" fillId="0" borderId="0" xfId="0" applyNumberFormat="1" applyFont="1" applyAlignment="1">
      <alignment horizontal="left" vertical="center" wrapText="1"/>
    </xf>
    <xf numFmtId="49" fontId="101" fillId="0" borderId="0" xfId="0" applyNumberFormat="1" applyFont="1" applyAlignment="1">
      <alignment horizontal="center" vertical="center"/>
    </xf>
    <xf numFmtId="3" fontId="101" fillId="0" borderId="0" xfId="0" applyNumberFormat="1" applyFont="1" applyAlignment="1">
      <alignment horizontal="right" vertical="center"/>
    </xf>
    <xf numFmtId="49" fontId="91" fillId="0" borderId="0" xfId="0" applyNumberFormat="1" applyFont="1" applyAlignment="1">
      <alignment horizontal="center" vertical="center"/>
    </xf>
    <xf numFmtId="49" fontId="101" fillId="4" borderId="1" xfId="1" applyNumberFormat="1" applyFont="1" applyFill="1" applyBorder="1" applyAlignment="1">
      <alignment horizontal="center" vertical="center" wrapText="1"/>
    </xf>
    <xf numFmtId="164" fontId="101" fillId="4" borderId="1" xfId="1" quotePrefix="1" applyNumberFormat="1" applyFont="1" applyFill="1" applyBorder="1" applyAlignment="1">
      <alignment horizontal="center" vertical="center" wrapText="1"/>
    </xf>
    <xf numFmtId="2" fontId="101" fillId="4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1"/>
  <sheetViews>
    <sheetView tabSelected="1" topLeftCell="AE1" workbookViewId="0">
      <selection activeCell="AO12" sqref="AO12"/>
    </sheetView>
  </sheetViews>
  <sheetFormatPr defaultRowHeight="15" x14ac:dyDescent="0.25"/>
  <cols>
    <col min="1" max="1" width="39" customWidth="1"/>
    <col min="2" max="2" width="24.85546875" customWidth="1"/>
    <col min="3" max="3" width="36.85546875" customWidth="1"/>
    <col min="4" max="4" width="17.85546875" customWidth="1"/>
    <col min="5" max="5" width="25.85546875" customWidth="1"/>
    <col min="6" max="6" width="27.85546875" customWidth="1"/>
    <col min="7" max="7" width="15.5703125" customWidth="1"/>
    <col min="8" max="8" width="19.85546875" customWidth="1"/>
    <col min="9" max="9" width="34.85546875" customWidth="1"/>
    <col min="10" max="10" width="44.85546875" customWidth="1"/>
    <col min="11" max="11" width="15.5703125" customWidth="1"/>
    <col min="12" max="12" width="21.85546875" customWidth="1"/>
    <col min="13" max="13" width="25.85546875" customWidth="1"/>
    <col min="14" max="14" width="35.85546875" customWidth="1"/>
    <col min="15" max="15" width="27.85546875" customWidth="1"/>
    <col min="16" max="16" width="21.85546875" customWidth="1"/>
    <col min="17" max="17" width="25.85546875" customWidth="1"/>
    <col min="18" max="18" width="22.85546875" customWidth="1"/>
    <col min="19" max="19" width="18.85546875" customWidth="1"/>
    <col min="20" max="20" width="20.85546875" customWidth="1"/>
    <col min="21" max="21" width="29.85546875" customWidth="1"/>
    <col min="22" max="22" width="15.5703125" customWidth="1"/>
    <col min="23" max="23" width="20.85546875" customWidth="1"/>
    <col min="24" max="24" width="15.5703125" customWidth="1"/>
    <col min="25" max="25" width="19.85546875" customWidth="1"/>
    <col min="26" max="26" width="20.85546875" customWidth="1"/>
    <col min="27" max="27" width="22.85546875" customWidth="1"/>
    <col min="28" max="28" width="29.85546875" customWidth="1"/>
    <col min="29" max="29" width="20.85546875" customWidth="1"/>
    <col min="30" max="30" width="27.85546875" customWidth="1"/>
    <col min="31" max="31" width="30.85546875" customWidth="1"/>
    <col min="32" max="32" width="23.85546875" customWidth="1"/>
    <col min="33" max="33" width="30.85546875" customWidth="1"/>
    <col min="34" max="34" width="26.85546875" customWidth="1"/>
    <col min="35" max="35" width="36.85546875" customWidth="1"/>
    <col min="36" max="36" width="22.85546875" customWidth="1"/>
    <col min="37" max="37" width="16.85546875" customWidth="1"/>
    <col min="38" max="38" width="28.85546875" customWidth="1"/>
    <col min="39" max="39" width="38.85546875" customWidth="1"/>
    <col min="40" max="40" width="20.85546875" customWidth="1"/>
    <col min="41" max="41" width="30.85546875" customWidth="1"/>
    <col min="42" max="42" width="22.85546875" customWidth="1"/>
    <col min="43" max="43" width="21.85546875" customWidth="1"/>
    <col min="44" max="44" width="22.85546875" customWidth="1"/>
    <col min="45" max="45" width="37.85546875" customWidth="1"/>
  </cols>
  <sheetData>
    <row r="1" spans="1:45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</row>
    <row r="2" spans="1:45" ht="50.1" customHeight="1" x14ac:dyDescent="0.25">
      <c r="A2" s="46" t="s">
        <v>45</v>
      </c>
      <c r="B2" s="47" t="s">
        <v>45</v>
      </c>
      <c r="C2" s="48" t="s">
        <v>46</v>
      </c>
      <c r="D2" s="49" t="s">
        <v>45</v>
      </c>
      <c r="E2" s="50" t="s">
        <v>45</v>
      </c>
      <c r="F2" s="51" t="s">
        <v>46</v>
      </c>
      <c r="G2" s="52" t="s">
        <v>45</v>
      </c>
      <c r="H2" s="53" t="s">
        <v>45</v>
      </c>
      <c r="I2" s="54" t="s">
        <v>47</v>
      </c>
      <c r="J2" s="55" t="s">
        <v>48</v>
      </c>
      <c r="K2" s="56" t="s">
        <v>47</v>
      </c>
      <c r="L2" s="57" t="s">
        <v>48</v>
      </c>
      <c r="M2" s="58" t="s">
        <v>47</v>
      </c>
      <c r="N2" s="59" t="s">
        <v>48</v>
      </c>
      <c r="O2" s="60" t="s">
        <v>45</v>
      </c>
      <c r="P2" s="61" t="s">
        <v>45</v>
      </c>
      <c r="Q2" s="62" t="s">
        <v>45</v>
      </c>
      <c r="R2" s="63" t="s">
        <v>45</v>
      </c>
      <c r="S2" s="64" t="s">
        <v>45</v>
      </c>
      <c r="T2" s="65" t="s">
        <v>46</v>
      </c>
      <c r="U2" s="66" t="s">
        <v>46</v>
      </c>
      <c r="V2" s="67" t="s">
        <v>45</v>
      </c>
      <c r="W2" s="68" t="s">
        <v>46</v>
      </c>
      <c r="X2" s="69" t="s">
        <v>45</v>
      </c>
      <c r="Y2" s="70" t="s">
        <v>46</v>
      </c>
      <c r="Z2" s="71" t="s">
        <v>46</v>
      </c>
      <c r="AA2" s="72" t="s">
        <v>45</v>
      </c>
      <c r="AB2" s="73" t="s">
        <v>46</v>
      </c>
      <c r="AC2" s="74" t="s">
        <v>45</v>
      </c>
      <c r="AD2" s="75" t="s">
        <v>46</v>
      </c>
      <c r="AE2" s="76" t="s">
        <v>46</v>
      </c>
      <c r="AF2" s="77" t="s">
        <v>45</v>
      </c>
      <c r="AG2" s="78" t="s">
        <v>46</v>
      </c>
      <c r="AH2" s="79" t="s">
        <v>47</v>
      </c>
      <c r="AI2" s="80" t="s">
        <v>48</v>
      </c>
      <c r="AJ2" s="81" t="s">
        <v>45</v>
      </c>
      <c r="AK2" s="82" t="s">
        <v>45</v>
      </c>
      <c r="AL2" s="83" t="s">
        <v>47</v>
      </c>
      <c r="AM2" s="84" t="s">
        <v>48</v>
      </c>
      <c r="AN2" s="85" t="s">
        <v>47</v>
      </c>
      <c r="AO2" s="86" t="s">
        <v>48</v>
      </c>
      <c r="AP2" s="87" t="s">
        <v>45</v>
      </c>
      <c r="AQ2" s="88" t="s">
        <v>46</v>
      </c>
      <c r="AR2" s="89" t="s">
        <v>49</v>
      </c>
      <c r="AS2" s="90" t="s">
        <v>45</v>
      </c>
    </row>
    <row r="3" spans="1:45" ht="99.95" customHeight="1" x14ac:dyDescent="0.25">
      <c r="A3" s="100" t="s">
        <v>50</v>
      </c>
      <c r="B3" s="100" t="s">
        <v>51</v>
      </c>
      <c r="C3" s="101" t="s">
        <v>52</v>
      </c>
      <c r="D3" s="100" t="s">
        <v>53</v>
      </c>
      <c r="E3" s="100" t="s">
        <v>54</v>
      </c>
      <c r="F3" s="101" t="s">
        <v>55</v>
      </c>
      <c r="G3" s="100" t="s">
        <v>56</v>
      </c>
      <c r="H3" s="100" t="s">
        <v>57</v>
      </c>
      <c r="I3" s="102">
        <v>5202255000</v>
      </c>
      <c r="J3" s="91" t="str">
        <f>SUBSTITUTE(TEXT(I3,"#,##0"),",",".")</f>
        <v>5.202.255.000</v>
      </c>
      <c r="K3" s="92">
        <f>+I3*0.1</f>
        <v>520225500</v>
      </c>
      <c r="L3" s="93" t="str">
        <f>SUBSTITUTE(TEXT(K3,"#,##0"),",",".")</f>
        <v>520.225.500</v>
      </c>
      <c r="M3" s="94">
        <f>+I3+K3</f>
        <v>5722480500</v>
      </c>
      <c r="N3" s="95" t="str">
        <f>SUBSTITUTE(TEXT(M3,"#,##0"),",",".")</f>
        <v>5.722.480.500</v>
      </c>
      <c r="O3" s="100" t="s">
        <v>58</v>
      </c>
      <c r="P3" s="100" t="s">
        <v>59</v>
      </c>
      <c r="Q3" s="100" t="s">
        <v>60</v>
      </c>
      <c r="R3" s="100" t="s">
        <v>61</v>
      </c>
      <c r="S3" s="100" t="s">
        <v>62</v>
      </c>
      <c r="T3" s="101" t="s">
        <v>63</v>
      </c>
      <c r="U3" s="101" t="s">
        <v>64</v>
      </c>
      <c r="V3" s="100" t="s">
        <v>65</v>
      </c>
      <c r="W3" s="101" t="s">
        <v>66</v>
      </c>
      <c r="X3" s="100" t="s">
        <v>67</v>
      </c>
      <c r="Y3" s="101" t="s">
        <v>68</v>
      </c>
      <c r="Z3" s="101" t="s">
        <v>69</v>
      </c>
      <c r="AA3" s="100" t="s">
        <v>70</v>
      </c>
      <c r="AB3" s="103" t="s">
        <v>75</v>
      </c>
      <c r="AC3" s="100" t="s">
        <v>71</v>
      </c>
      <c r="AD3" s="101" t="s">
        <v>72</v>
      </c>
      <c r="AE3" s="101" t="s">
        <v>73</v>
      </c>
      <c r="AF3" s="100" t="s">
        <v>74</v>
      </c>
      <c r="AG3" s="101" t="s">
        <v>72</v>
      </c>
      <c r="AH3" s="102">
        <v>59000000</v>
      </c>
      <c r="AI3" s="96" t="str">
        <f>SUBSTITUTE(TEXT(AH3,"#,##0"),",",".")</f>
        <v>59.000.000</v>
      </c>
      <c r="AJ3" s="100" t="s">
        <v>76</v>
      </c>
      <c r="AK3" s="100" t="s">
        <v>77</v>
      </c>
      <c r="AL3" s="102">
        <v>60000000</v>
      </c>
      <c r="AM3" s="97" t="str">
        <f>SUBSTITUTE(TEXT(AL3,"#,##0"),",",".")</f>
        <v>60.000.000</v>
      </c>
      <c r="AN3" s="102">
        <v>70000000</v>
      </c>
      <c r="AO3" s="98" t="str">
        <f>SUBSTITUTE(TEXT(AN3,"#,##0"),",",".")</f>
        <v>70.000.000</v>
      </c>
      <c r="AP3" s="100" t="s">
        <v>78</v>
      </c>
      <c r="AQ3" s="104" t="s">
        <v>72</v>
      </c>
      <c r="AR3" s="105" t="s">
        <v>79</v>
      </c>
      <c r="AS3" s="106" t="s">
        <v>80</v>
      </c>
    </row>
    <row r="4" spans="1:45" x14ac:dyDescent="0.25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5" x14ac:dyDescent="0.25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</row>
    <row r="6" spans="1:45" x14ac:dyDescent="0.25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</row>
    <row r="7" spans="1:45" x14ac:dyDescent="0.25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</row>
    <row r="8" spans="1:45" x14ac:dyDescent="0.25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</row>
    <row r="9" spans="1:45" x14ac:dyDescent="0.25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</row>
    <row r="10" spans="1:45" x14ac:dyDescent="0.25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</row>
    <row r="11" spans="1:45" x14ac:dyDescent="0.25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</row>
    <row r="12" spans="1:45" x14ac:dyDescent="0.25">
      <c r="A12" s="99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</row>
    <row r="13" spans="1:45" x14ac:dyDescent="0.25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</row>
    <row r="14" spans="1:45" x14ac:dyDescent="0.25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</row>
    <row r="15" spans="1:45" x14ac:dyDescent="0.25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</row>
    <row r="16" spans="1:45" x14ac:dyDescent="0.25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</row>
    <row r="17" spans="1:45" x14ac:dyDescent="0.25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</row>
    <row r="18" spans="1:45" x14ac:dyDescent="0.25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</row>
    <row r="19" spans="1:45" x14ac:dyDescent="0.25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</row>
    <row r="20" spans="1:45" x14ac:dyDescent="0.25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</row>
    <row r="21" spans="1:45" x14ac:dyDescent="0.25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</row>
    <row r="22" spans="1:45" x14ac:dyDescent="0.25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</row>
    <row r="23" spans="1:45" x14ac:dyDescent="0.25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</row>
    <row r="24" spans="1:45" x14ac:dyDescent="0.25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</row>
    <row r="25" spans="1:45" x14ac:dyDescent="0.25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</row>
    <row r="26" spans="1:45" x14ac:dyDescent="0.25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</row>
    <row r="27" spans="1:45" x14ac:dyDescent="0.25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</row>
    <row r="28" spans="1:45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</row>
    <row r="29" spans="1:45" x14ac:dyDescent="0.25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</row>
    <row r="30" spans="1:45" x14ac:dyDescent="0.2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</row>
    <row r="31" spans="1:45" x14ac:dyDescent="0.25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</row>
    <row r="32" spans="1:45" x14ac:dyDescent="0.25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</row>
    <row r="33" spans="1:45" x14ac:dyDescent="0.2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</row>
    <row r="34" spans="1:45" x14ac:dyDescent="0.25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</row>
    <row r="35" spans="1:45" x14ac:dyDescent="0.2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</row>
    <row r="36" spans="1:45" x14ac:dyDescent="0.25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</row>
    <row r="37" spans="1:45" x14ac:dyDescent="0.2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</row>
    <row r="38" spans="1:45" x14ac:dyDescent="0.25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</row>
    <row r="39" spans="1:45" x14ac:dyDescent="0.25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</row>
    <row r="40" spans="1:45" x14ac:dyDescent="0.25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</row>
    <row r="41" spans="1:45" x14ac:dyDescent="0.25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</row>
    <row r="42" spans="1:45" x14ac:dyDescent="0.25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</row>
    <row r="43" spans="1:45" x14ac:dyDescent="0.25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</row>
    <row r="44" spans="1:45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</row>
    <row r="45" spans="1:45" x14ac:dyDescent="0.2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</row>
    <row r="46" spans="1:45" x14ac:dyDescent="0.2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</row>
    <row r="47" spans="1:45" x14ac:dyDescent="0.25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</row>
    <row r="48" spans="1:45" x14ac:dyDescent="0.25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</row>
    <row r="49" spans="1:45" x14ac:dyDescent="0.25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</row>
    <row r="50" spans="1:45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</row>
    <row r="51" spans="1:45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</row>
    <row r="52" spans="1:45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</row>
    <row r="53" spans="1:45" x14ac:dyDescent="0.25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</row>
    <row r="54" spans="1:45" x14ac:dyDescent="0.25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</row>
    <row r="55" spans="1:45" x14ac:dyDescent="0.25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</row>
    <row r="56" spans="1:45" x14ac:dyDescent="0.2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</row>
    <row r="57" spans="1:45" x14ac:dyDescent="0.2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</row>
    <row r="58" spans="1:45" x14ac:dyDescent="0.25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</row>
    <row r="59" spans="1:45" x14ac:dyDescent="0.25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</row>
    <row r="60" spans="1:45" x14ac:dyDescent="0.25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</row>
    <row r="61" spans="1:45" x14ac:dyDescent="0.25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</row>
    <row r="62" spans="1:45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</row>
    <row r="63" spans="1:45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</row>
    <row r="64" spans="1:45" x14ac:dyDescent="0.25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</row>
    <row r="65" spans="1:45" x14ac:dyDescent="0.2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</row>
    <row r="66" spans="1:45" x14ac:dyDescent="0.25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</row>
    <row r="67" spans="1:45" x14ac:dyDescent="0.25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</row>
    <row r="68" spans="1:45" x14ac:dyDescent="0.25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</row>
    <row r="69" spans="1:45" x14ac:dyDescent="0.25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</row>
    <row r="70" spans="1:45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</row>
    <row r="71" spans="1:45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</row>
    <row r="72" spans="1:45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</row>
    <row r="73" spans="1:45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</row>
    <row r="74" spans="1:45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</row>
    <row r="75" spans="1:45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</row>
    <row r="76" spans="1:45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</row>
    <row r="77" spans="1:45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</row>
    <row r="78" spans="1:45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</row>
    <row r="79" spans="1:45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</row>
    <row r="80" spans="1:45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</row>
    <row r="81" spans="1:45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</row>
    <row r="82" spans="1:45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</row>
    <row r="83" spans="1:45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</row>
    <row r="84" spans="1:45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</row>
    <row r="85" spans="1:45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</row>
    <row r="86" spans="1:45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</row>
    <row r="87" spans="1:45" x14ac:dyDescent="0.25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</row>
    <row r="88" spans="1:45" x14ac:dyDescent="0.25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</row>
    <row r="89" spans="1:45" x14ac:dyDescent="0.25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</row>
    <row r="90" spans="1:45" x14ac:dyDescent="0.25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</row>
    <row r="91" spans="1:45" x14ac:dyDescent="0.25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</row>
    <row r="92" spans="1:45" x14ac:dyDescent="0.25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</row>
    <row r="93" spans="1:45" x14ac:dyDescent="0.25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</row>
    <row r="94" spans="1:45" x14ac:dyDescent="0.25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</row>
    <row r="95" spans="1:45" x14ac:dyDescent="0.2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</row>
    <row r="96" spans="1:45" x14ac:dyDescent="0.25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</row>
    <row r="97" spans="1:45" x14ac:dyDescent="0.25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</row>
    <row r="98" spans="1:45" x14ac:dyDescent="0.25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</row>
    <row r="99" spans="1:45" x14ac:dyDescent="0.25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</row>
    <row r="100" spans="1:45" x14ac:dyDescent="0.25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</row>
    <row r="101" spans="1:45" x14ac:dyDescent="0.25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2025-07-25T01:48:43Z</dcterms:created>
  <dcterms:modified xsi:type="dcterms:W3CDTF">2025-07-25T01:50:52Z</dcterms:modified>
</cp:coreProperties>
</file>