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6C664935-7886-4ADA-9165-3FD6BBBA1DA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1" l="1"/>
  <c r="BQ3" i="1"/>
  <c r="BL3" i="1"/>
  <c r="S3" i="1"/>
  <c r="U3" i="1" s="1"/>
  <c r="V3" i="1" s="1"/>
  <c r="R3" i="1"/>
  <c r="T3" i="1" l="1"/>
</calcChain>
</file>

<file path=xl/sharedStrings.xml><?xml version="1.0" encoding="utf-8"?>
<sst xmlns="http://schemas.openxmlformats.org/spreadsheetml/2006/main" count="228" uniqueCount="122">
  <si>
    <t>Tên Đề xuất MS</t>
  </si>
  <si>
    <t>Số QĐ phê duyệt Đề xuất MS</t>
  </si>
  <si>
    <t>Ngày QĐ phê duyệt đề xuất MS</t>
  </si>
  <si>
    <t>Tháng QĐ phê duyệt đề xuất MS</t>
  </si>
  <si>
    <t>Năm QĐ phê duyệt đề xuất MS</t>
  </si>
  <si>
    <t>Căn cứ pháp lý</t>
  </si>
  <si>
    <t>Số Tờ trình Chủ trương</t>
  </si>
  <si>
    <t>Ngày TTr Chủ trương</t>
  </si>
  <si>
    <t>Tháng TTr Chủ trương</t>
  </si>
  <si>
    <t>Năm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</si>
  <si>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</si>
  <si>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</si>
  <si>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</si>
  <si>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</si>
  <si>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</si>
  <si>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</si>
  <si>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</si>
  <si>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</si>
  <si>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</si>
  <si>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</si>
  <si>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</si>
  <si>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</si>
  <si>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</si>
  <si>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</si>
  <si>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</si>
  <si>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</si>
  <si>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</si>
  <si>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</si>
  <si>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Ngày TTr KHT</t>
  </si>
  <si>
    <t>Tháng TTr KHT</t>
  </si>
  <si>
    <t>Năm TTr KHT</t>
  </si>
  <si>
    <t>Ngày BC thẩm định KHT</t>
  </si>
  <si>
    <t>Tháng BC thẩm định KHT</t>
  </si>
  <si>
    <t>Năm BC thẩm định KHT</t>
  </si>
  <si>
    <t>Số Quyết định KHT</t>
  </si>
  <si>
    <t>Ngày QĐ KHT</t>
  </si>
  <si>
    <t>Tháng QĐ KHT</t>
  </si>
  <si>
    <t>Năm QĐ KHT</t>
  </si>
  <si>
    <t>Số TTr TCG</t>
  </si>
  <si>
    <t>Ngày TTr TCG</t>
  </si>
  <si>
    <t>Tháng TTr TCG</t>
  </si>
  <si>
    <t>Năm TTr TCG</t>
  </si>
  <si>
    <t>Số QĐ TCG</t>
  </si>
  <si>
    <t>Ngày QĐ TCG</t>
  </si>
  <si>
    <t>Tháng QĐ TCG</t>
  </si>
  <si>
    <t>Năm QĐ TCG</t>
  </si>
  <si>
    <t>Ngày Thư mời</t>
  </si>
  <si>
    <t>Tháng Thư mời</t>
  </si>
  <si>
    <t>Năm Thư mời</t>
  </si>
  <si>
    <t>Số Báo cáo lập HSMT</t>
  </si>
  <si>
    <t>Thời gian Báo cáo lập HSMT</t>
  </si>
  <si>
    <t>Số TTr HSMT/ HSYC</t>
  </si>
  <si>
    <t>Ngày TTr HSMT/ HSYC</t>
  </si>
  <si>
    <t>Tháng TTr HSMT/ HSYC</t>
  </si>
  <si>
    <t>Năm TTr HSMT/ HSYC</t>
  </si>
  <si>
    <t>Ngày BC thẩm định HSMT</t>
  </si>
  <si>
    <t>Tháng BC thẩm định HSMT</t>
  </si>
  <si>
    <t>Năm BC thẩm định HSMT</t>
  </si>
  <si>
    <t>Số QĐ phê duyệt HSMT</t>
  </si>
  <si>
    <t>Ngày QĐ phê duyệt HSMT</t>
  </si>
  <si>
    <t>Tháng QĐ phê duyệt HSMT</t>
  </si>
  <si>
    <t>Năm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</si>
  <si>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</si>
  <si>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</si>
  <si>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</si>
  <si>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</si>
  <si>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</si>
  <si>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</si>
  <si>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</si>
  <si>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</si>
  <si>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</si>
  <si>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</si>
  <si>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Ngày bán HSMT</t>
  </si>
  <si>
    <t>Tháng bán HSMT</t>
  </si>
  <si>
    <t>Năm bán HSMT</t>
  </si>
  <si>
    <t>Giờ Đóng thầu</t>
  </si>
  <si>
    <t>Ngày Đóng thầu</t>
  </si>
  <si>
    <t>Tháng Đóng thầu</t>
  </si>
  <si>
    <t>Năm Đóng thầu</t>
  </si>
  <si>
    <t>Thời điểm mở thầu (Ngày/tháng/năm)</t>
  </si>
  <si>
    <t>Nhập chữ</t>
  </si>
  <si>
    <t>Nhập số</t>
  </si>
  <si>
    <t/>
  </si>
  <si>
    <t>Nhập thời gian dạng dd/MM/yyyy</t>
  </si>
  <si>
    <t>Đề xuất số 1792/ĐX-VCC ngày 14/03/2025 về việc mua mỡ chống gỉ Lithium phục vụ công tác bảo dưỡng hạ tầng nhà trạm năm 2025</t>
  </si>
  <si>
    <t>1792/ĐX-VCC</t>
  </si>
  <si>
    <t>14</t>
  </si>
  <si>
    <t>03</t>
  </si>
  <si>
    <t>2025</t>
  </si>
  <si>
    <t>388/TTr-MS</t>
  </si>
  <si>
    <t>31</t>
  </si>
  <si>
    <t>Chi phí sản xuất kinh doanh</t>
  </si>
  <si>
    <t>mỡ chống gỉ Lithium phục vụ công tác bảo dưỡng hạ tầng nhà trạm năm 2025</t>
  </si>
  <si>
    <t>Đấu thầu rộng rãi trong nước - Áp dụng đấu thầu qua mạng</t>
  </si>
  <si>
    <t>Một giai đoạn, một túi hồ sơ</t>
  </si>
  <si>
    <t>05-ĐTRR-VCC-2025</t>
  </si>
  <si>
    <t>Mua sắm mỡ chống gỉ Lithium phục vụ công tác bảo dưỡng hạ tầng nhà trạm năm 2025</t>
  </si>
  <si>
    <t>Bằng chữ: Bảy tỷ, năm trăm bốn mươi chín triệu, một trăm sáu mươi bảy nghìn, bảy trăm tám mươi đồng./.</t>
  </si>
  <si>
    <t>Quý II/2025</t>
  </si>
  <si>
    <t>Hợp đồng trọn gói</t>
  </si>
  <si>
    <t>365 ngày</t>
  </si>
  <si>
    <t>Giao toàn bộ hàng hóa trong vòng 04 tuần kể từ ngày ký hợp đồng</t>
  </si>
  <si>
    <t>397/TTr-MS</t>
  </si>
  <si>
    <t>04</t>
  </si>
  <si>
    <t>417/QĐ-VCC</t>
  </si>
  <si>
    <t>07</t>
  </si>
  <si>
    <t>416/TTr-MS</t>
  </si>
  <si>
    <t>SO_BC_LAP_HSMT</t>
  </si>
  <si>
    <t>23/01/2025</t>
  </si>
  <si>
    <t>422/TTr-MS</t>
  </si>
  <si>
    <t>09</t>
  </si>
  <si>
    <t>10</t>
  </si>
  <si>
    <t>SO_QD_PD_HSMT</t>
  </si>
  <si>
    <t>11</t>
  </si>
  <si>
    <t>Bằng bằng</t>
  </si>
  <si>
    <t>tối thiểu 150 ngày, kể từ ngày có thời điểm đóng thầu</t>
  </si>
  <si>
    <t>120 ngày, kể từ ngày có thời điểm đóng thầu</t>
  </si>
  <si>
    <t>Dồi dào</t>
  </si>
  <si>
    <t>12</t>
  </si>
  <si>
    <t xml:space="preserve"> 17h00 </t>
  </si>
  <si>
    <t>23</t>
  </si>
  <si>
    <t>17h00 ngày 23/04/2025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</si>
</sst>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0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0" fontId="109" fillId="3" borderId="1" xfId="0" applyFont="1" applyFill="1" applyBorder="1" applyAlignment="1">
      <alignment horizontal="center" vertical="center" wrapText="1"/>
    </xf>
    <xf numFmtId="0" fontId="110" fillId="3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 wrapText="1"/>
    </xf>
    <xf numFmtId="0" fontId="113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5" fillId="3" borderId="1" xfId="0" applyFont="1" applyFill="1" applyBorder="1" applyAlignment="1">
      <alignment horizontal="center" vertical="center" wrapText="1"/>
    </xf>
    <xf numFmtId="0" fontId="116" fillId="3" borderId="1" xfId="0" applyFont="1" applyFill="1" applyBorder="1" applyAlignment="1">
      <alignment horizontal="center" vertical="center" wrapText="1"/>
    </xf>
    <xf numFmtId="0" fontId="117" fillId="3" borderId="1" xfId="0" applyFont="1" applyFill="1" applyBorder="1" applyAlignment="1">
      <alignment horizontal="center" vertical="center" wrapText="1"/>
    </xf>
    <xf numFmtId="0" fontId="118" fillId="3" borderId="1" xfId="0" applyFont="1" applyFill="1" applyBorder="1" applyAlignment="1">
      <alignment horizontal="center" vertical="center" wrapText="1"/>
    </xf>
    <xf numFmtId="0" fontId="119" fillId="3" borderId="1" xfId="0" applyFont="1" applyFill="1" applyBorder="1" applyAlignment="1">
      <alignment horizontal="center" vertical="center" wrapText="1"/>
    </xf>
    <xf numFmtId="0" fontId="120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2" fillId="3" borderId="1" xfId="0" applyFont="1" applyFill="1" applyBorder="1" applyAlignment="1">
      <alignment horizontal="center" vertical="center" wrapText="1"/>
    </xf>
    <xf numFmtId="0" fontId="123" fillId="3" borderId="1" xfId="0" applyFont="1" applyFill="1" applyBorder="1" applyAlignment="1">
      <alignment horizontal="center" vertical="center" wrapText="1"/>
    </xf>
    <xf numFmtId="0" fontId="124" fillId="3" borderId="1" xfId="0" applyFont="1" applyFill="1" applyBorder="1" applyAlignment="1">
      <alignment horizontal="center" vertical="center" wrapText="1"/>
    </xf>
    <xf numFmtId="0" fontId="125" fillId="3" borderId="1" xfId="0" applyFont="1" applyFill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 wrapText="1"/>
    </xf>
    <xf numFmtId="0" fontId="127" fillId="3" borderId="1" xfId="0" applyFont="1" applyFill="1" applyBorder="1" applyAlignment="1">
      <alignment horizontal="center" vertical="center" wrapText="1"/>
    </xf>
    <xf numFmtId="0" fontId="128" fillId="3" borderId="1" xfId="0" applyFont="1" applyFill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0" fontId="130" fillId="3" borderId="1" xfId="0" applyFont="1" applyFill="1" applyBorder="1" applyAlignment="1">
      <alignment horizontal="center" vertical="center" wrapText="1"/>
    </xf>
    <xf numFmtId="0" fontId="131" fillId="3" borderId="1" xfId="0" applyFont="1" applyFill="1" applyBorder="1" applyAlignment="1">
      <alignment horizontal="center" vertical="center" wrapText="1"/>
    </xf>
    <xf numFmtId="0" fontId="132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 wrapText="1"/>
    </xf>
    <xf numFmtId="0" fontId="134" fillId="3" borderId="1" xfId="0" applyFont="1" applyFill="1" applyBorder="1" applyAlignment="1">
      <alignment horizontal="center" vertical="center" wrapText="1"/>
    </xf>
    <xf numFmtId="0" fontId="135" fillId="3" borderId="1" xfId="0" applyFont="1" applyFill="1" applyBorder="1" applyAlignment="1">
      <alignment horizontal="center" vertical="center" wrapText="1"/>
    </xf>
    <xf numFmtId="0" fontId="136" fillId="3" borderId="1" xfId="0" applyFont="1" applyFill="1" applyBorder="1" applyAlignment="1">
      <alignment horizontal="center" vertical="center" wrapText="1"/>
    </xf>
    <xf numFmtId="0" fontId="137" fillId="3" borderId="1" xfId="0" applyFont="1" applyFill="1" applyBorder="1" applyAlignment="1">
      <alignment horizontal="center" vertical="center" wrapText="1"/>
    </xf>
    <xf numFmtId="0" fontId="138" fillId="3" borderId="1" xfId="0" applyFont="1" applyFill="1" applyBorder="1" applyAlignment="1">
      <alignment horizontal="center" vertical="center" wrapText="1"/>
    </xf>
    <xf numFmtId="0" fontId="139" fillId="3" borderId="1" xfId="0" applyFont="1" applyFill="1" applyBorder="1" applyAlignment="1">
      <alignment horizontal="center" vertical="center" wrapText="1"/>
    </xf>
    <xf numFmtId="0" fontId="140" fillId="3" borderId="1" xfId="0" applyFont="1" applyFill="1" applyBorder="1" applyAlignment="1">
      <alignment horizontal="center" vertical="center" wrapText="1"/>
    </xf>
    <xf numFmtId="0" fontId="141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49" fontId="161" fillId="0" borderId="0" xfId="0" applyNumberFormat="1" applyFont="1" applyAlignment="1">
      <alignment horizontal="left" vertical="center" wrapText="1"/>
    </xf>
    <xf numFmtId="49" fontId="162" fillId="0" borderId="0" xfId="0" applyNumberFormat="1" applyFont="1" applyAlignment="1">
      <alignment horizontal="right" vertical="center" wrapText="1"/>
    </xf>
    <xf numFmtId="3" fontId="163" fillId="0" borderId="0" xfId="0" applyNumberFormat="1" applyFont="1" applyAlignment="1">
      <alignment horizontal="right" vertical="center"/>
    </xf>
    <xf numFmtId="49" fontId="164" fillId="0" borderId="0" xfId="0" applyNumberFormat="1" applyFont="1" applyAlignment="1">
      <alignment horizontal="right" vertical="center" wrapText="1"/>
    </xf>
    <xf numFmtId="3" fontId="165" fillId="0" borderId="0" xfId="0" applyNumberFormat="1" applyFont="1" applyAlignment="1">
      <alignment horizontal="right" vertical="center"/>
    </xf>
    <xf numFmtId="49" fontId="166" fillId="0" borderId="0" xfId="0" applyNumberFormat="1" applyFont="1" applyAlignment="1">
      <alignment horizontal="right" vertical="center" wrapText="1"/>
    </xf>
    <xf numFmtId="49" fontId="167" fillId="0" borderId="0" xfId="0" applyNumberFormat="1" applyFont="1" applyAlignment="1">
      <alignment horizontal="right" vertical="center" wrapText="1"/>
    </xf>
    <xf numFmtId="49" fontId="168" fillId="0" borderId="0" xfId="0" applyNumberFormat="1" applyFont="1" applyAlignment="1">
      <alignment horizontal="right" vertical="center" wrapText="1"/>
    </xf>
    <xf numFmtId="49" fontId="169" fillId="0" borderId="0" xfId="0" applyNumberFormat="1" applyFont="1" applyAlignment="1">
      <alignment horizontal="right" vertical="center" wrapText="1"/>
    </xf>
    <xf numFmtId="0" fontId="0" fillId="4" borderId="2" xfId="0" applyFill="1" applyBorder="1"/>
    <xf numFmtId="3" fontId="161" fillId="0" borderId="0" xfId="0" applyNumberFormat="1" applyFont="1" applyAlignment="1">
      <alignment horizontal="right" vertical="center"/>
    </xf>
    <xf numFmtId="49" fontId="16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"/>
  <sheetViews>
    <sheetView tabSelected="1" topLeftCell="BM1" workbookViewId="0">
      <selection activeCell="BV3" sqref="BV3"/>
    </sheetView>
  </sheetViews>
  <sheetFormatPr defaultRowHeight="15" x14ac:dyDescent="0.25"/>
  <cols>
    <col min="1" max="1" width="39" customWidth="1"/>
    <col min="2" max="2" width="29.85546875" customWidth="1"/>
    <col min="3" max="3" width="31.85546875" customWidth="1"/>
    <col min="4" max="4" width="32.85546875" customWidth="1"/>
    <col min="5" max="5" width="30.85546875" customWidth="1"/>
    <col min="6" max="6" width="17.85546875" customWidth="1"/>
    <col min="7" max="7" width="25.85546875" customWidth="1"/>
    <col min="8" max="8" width="22.85546875" customWidth="1"/>
    <col min="9" max="9" width="23.85546875" customWidth="1"/>
    <col min="10" max="10" width="21.85546875" customWidth="1"/>
    <col min="11" max="11" width="15.5703125" customWidth="1"/>
    <col min="12" max="12" width="19.85546875" customWidth="1"/>
    <col min="13" max="15" width="15.5703125" customWidth="1"/>
    <col min="16" max="16" width="15.85546875" customWidth="1"/>
    <col min="17" max="17" width="34.85546875" customWidth="1"/>
    <col min="18" max="18" width="44.85546875" customWidth="1"/>
    <col min="19" max="19" width="15.5703125" customWidth="1"/>
    <col min="20" max="20" width="21.85546875" customWidth="1"/>
    <col min="21" max="21" width="25.85546875" customWidth="1"/>
    <col min="22" max="22" width="35.85546875" customWidth="1"/>
    <col min="23" max="23" width="37.85546875" customWidth="1"/>
    <col min="24" max="24" width="27.85546875" customWidth="1"/>
    <col min="25" max="25" width="21.85546875" customWidth="1"/>
    <col min="26" max="26" width="25.85546875" customWidth="1"/>
    <col min="27" max="27" width="22.85546875" customWidth="1"/>
    <col min="28" max="28" width="18.85546875" customWidth="1"/>
    <col min="29" max="29" width="15.85546875" customWidth="1"/>
    <col min="30" max="30" width="16.85546875" customWidth="1"/>
    <col min="31" max="31" width="15.5703125" customWidth="1"/>
    <col min="32" max="32" width="24.85546875" customWidth="1"/>
    <col min="33" max="33" width="25.85546875" customWidth="1"/>
    <col min="34" max="34" width="23.85546875" customWidth="1"/>
    <col min="35" max="35" width="20.85546875" customWidth="1"/>
    <col min="36" max="36" width="15.5703125" customWidth="1"/>
    <col min="37" max="37" width="15.85546875" customWidth="1"/>
    <col min="38" max="39" width="15.5703125" customWidth="1"/>
    <col min="40" max="40" width="15.85546875" customWidth="1"/>
    <col min="41" max="41" width="16.85546875" customWidth="1"/>
    <col min="42" max="44" width="15.5703125" customWidth="1"/>
    <col min="45" max="45" width="15.85546875" customWidth="1"/>
    <col min="46" max="46" width="15.5703125" customWidth="1"/>
    <col min="47" max="47" width="15.85546875" customWidth="1"/>
    <col min="48" max="48" width="16.85546875" customWidth="1"/>
    <col min="49" max="49" width="15.5703125" customWidth="1"/>
    <col min="50" max="50" width="22.85546875" customWidth="1"/>
    <col min="51" max="51" width="29.85546875" customWidth="1"/>
    <col min="52" max="52" width="20.85546875" customWidth="1"/>
    <col min="53" max="53" width="22.85546875" customWidth="1"/>
    <col min="54" max="54" width="23.85546875" customWidth="1"/>
    <col min="55" max="55" width="21.85546875" customWidth="1"/>
    <col min="56" max="56" width="25.85546875" customWidth="1"/>
    <col min="57" max="57" width="26.85546875" customWidth="1"/>
    <col min="58" max="58" width="24.85546875" customWidth="1"/>
    <col min="59" max="59" width="23.85546875" customWidth="1"/>
    <col min="60" max="60" width="25.85546875" customWidth="1"/>
    <col min="61" max="61" width="26.85546875" customWidth="1"/>
    <col min="62" max="62" width="24.85546875" customWidth="1"/>
    <col min="63" max="63" width="26.85546875" customWidth="1"/>
    <col min="64" max="64" width="36.85546875" customWidth="1"/>
    <col min="65" max="65" width="27.85546875" customWidth="1"/>
    <col min="66" max="66" width="22.85546875" customWidth="1"/>
    <col min="67" max="67" width="16.85546875" customWidth="1"/>
    <col min="68" max="68" width="28.85546875" customWidth="1"/>
    <col min="69" max="69" width="38.85546875" customWidth="1"/>
    <col min="70" max="70" width="20.85546875" customWidth="1"/>
    <col min="71" max="71" width="30.85546875" customWidth="1"/>
    <col min="72" max="72" width="22.85546875" customWidth="1"/>
    <col min="73" max="73" width="16.85546875" customWidth="1"/>
    <col min="74" max="74" width="17.85546875" customWidth="1"/>
    <col min="75" max="75" width="15.85546875" customWidth="1"/>
    <col min="76" max="76" width="16.85546875" customWidth="1"/>
    <col min="77" max="77" width="17.85546875" customWidth="1"/>
    <col min="78" max="78" width="18.85546875" customWidth="1"/>
    <col min="79" max="79" width="16.85546875" customWidth="1"/>
    <col min="80" max="80" width="37.85546875" customWidth="1"/>
  </cols>
  <sheetData>
    <row r="1" spans="1:8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</row>
    <row r="2" spans="1:80" ht="50.1" customHeight="1" x14ac:dyDescent="0.25">
      <c r="A2" s="81" t="s">
        <v>80</v>
      </c>
      <c r="B2" s="82" t="s">
        <v>80</v>
      </c>
      <c r="C2" s="83" t="s">
        <v>80</v>
      </c>
      <c r="D2" s="84" t="s">
        <v>80</v>
      </c>
      <c r="E2" s="85" t="s">
        <v>80</v>
      </c>
      <c r="F2" s="86" t="s">
        <v>80</v>
      </c>
      <c r="G2" s="87" t="s">
        <v>80</v>
      </c>
      <c r="H2" s="88" t="s">
        <v>80</v>
      </c>
      <c r="I2" s="89" t="s">
        <v>80</v>
      </c>
      <c r="J2" s="90" t="s">
        <v>80</v>
      </c>
      <c r="K2" s="91" t="s">
        <v>80</v>
      </c>
      <c r="L2" s="92" t="s">
        <v>80</v>
      </c>
      <c r="M2" s="93" t="s">
        <v>80</v>
      </c>
      <c r="N2" s="94" t="s">
        <v>80</v>
      </c>
      <c r="O2" s="95" t="s">
        <v>80</v>
      </c>
      <c r="P2" s="96" t="s">
        <v>80</v>
      </c>
      <c r="Q2" s="97" t="s">
        <v>81</v>
      </c>
      <c r="R2" s="98" t="s">
        <v>82</v>
      </c>
      <c r="S2" s="99" t="s">
        <v>81</v>
      </c>
      <c r="T2" s="100" t="s">
        <v>82</v>
      </c>
      <c r="U2" s="101" t="s">
        <v>81</v>
      </c>
      <c r="V2" s="102" t="s">
        <v>82</v>
      </c>
      <c r="W2" s="103" t="s">
        <v>80</v>
      </c>
      <c r="X2" s="104" t="s">
        <v>80</v>
      </c>
      <c r="Y2" s="105" t="s">
        <v>80</v>
      </c>
      <c r="Z2" s="106" t="s">
        <v>80</v>
      </c>
      <c r="AA2" s="107" t="s">
        <v>80</v>
      </c>
      <c r="AB2" s="108" t="s">
        <v>80</v>
      </c>
      <c r="AC2" s="109" t="s">
        <v>80</v>
      </c>
      <c r="AD2" s="110" t="s">
        <v>80</v>
      </c>
      <c r="AE2" s="111" t="s">
        <v>80</v>
      </c>
      <c r="AF2" s="112" t="s">
        <v>80</v>
      </c>
      <c r="AG2" s="113" t="s">
        <v>80</v>
      </c>
      <c r="AH2" s="114" t="s">
        <v>80</v>
      </c>
      <c r="AI2" s="115" t="s">
        <v>80</v>
      </c>
      <c r="AJ2" s="116" t="s">
        <v>80</v>
      </c>
      <c r="AK2" s="117" t="s">
        <v>80</v>
      </c>
      <c r="AL2" s="118" t="s">
        <v>80</v>
      </c>
      <c r="AM2" s="119" t="s">
        <v>80</v>
      </c>
      <c r="AN2" s="120" t="s">
        <v>80</v>
      </c>
      <c r="AO2" s="121" t="s">
        <v>80</v>
      </c>
      <c r="AP2" s="122" t="s">
        <v>80</v>
      </c>
      <c r="AQ2" s="123" t="s">
        <v>80</v>
      </c>
      <c r="AR2" s="124" t="s">
        <v>80</v>
      </c>
      <c r="AS2" s="125" t="s">
        <v>80</v>
      </c>
      <c r="AT2" s="126" t="s">
        <v>80</v>
      </c>
      <c r="AU2" s="127" t="s">
        <v>80</v>
      </c>
      <c r="AV2" s="128" t="s">
        <v>80</v>
      </c>
      <c r="AW2" s="129" t="s">
        <v>80</v>
      </c>
      <c r="AX2" s="130" t="s">
        <v>80</v>
      </c>
      <c r="AY2" s="131" t="s">
        <v>83</v>
      </c>
      <c r="AZ2" s="132" t="s">
        <v>80</v>
      </c>
      <c r="BA2" s="133" t="s">
        <v>80</v>
      </c>
      <c r="BB2" s="134" t="s">
        <v>80</v>
      </c>
      <c r="BC2" s="135" t="s">
        <v>80</v>
      </c>
      <c r="BD2" s="136" t="s">
        <v>80</v>
      </c>
      <c r="BE2" s="137" t="s">
        <v>80</v>
      </c>
      <c r="BF2" s="138" t="s">
        <v>80</v>
      </c>
      <c r="BG2" s="139" t="s">
        <v>80</v>
      </c>
      <c r="BH2" s="140" t="s">
        <v>80</v>
      </c>
      <c r="BI2" s="141" t="s">
        <v>80</v>
      </c>
      <c r="BJ2" s="142" t="s">
        <v>80</v>
      </c>
      <c r="BK2" s="143" t="s">
        <v>81</v>
      </c>
      <c r="BL2" s="144" t="s">
        <v>82</v>
      </c>
      <c r="BM2" s="145" t="s">
        <v>80</v>
      </c>
      <c r="BN2" s="146" t="s">
        <v>80</v>
      </c>
      <c r="BO2" s="147" t="s">
        <v>80</v>
      </c>
      <c r="BP2" s="148" t="s">
        <v>81</v>
      </c>
      <c r="BQ2" s="149" t="s">
        <v>82</v>
      </c>
      <c r="BR2" s="150" t="s">
        <v>81</v>
      </c>
      <c r="BS2" s="151" t="s">
        <v>82</v>
      </c>
      <c r="BT2" s="152" t="s">
        <v>80</v>
      </c>
      <c r="BU2" s="153" t="s">
        <v>80</v>
      </c>
      <c r="BV2" s="154" t="s">
        <v>80</v>
      </c>
      <c r="BW2" s="155" t="s">
        <v>80</v>
      </c>
      <c r="BX2" s="156" t="s">
        <v>80</v>
      </c>
      <c r="BY2" s="157" t="s">
        <v>80</v>
      </c>
      <c r="BZ2" s="158" t="s">
        <v>80</v>
      </c>
      <c r="CA2" s="159" t="s">
        <v>80</v>
      </c>
      <c r="CB2" s="160" t="s">
        <v>80</v>
      </c>
    </row>
    <row r="3" spans="1:80" ht="99.95" customHeight="1" x14ac:dyDescent="0.25">
      <c r="A3" s="161" t="s">
        <v>84</v>
      </c>
      <c r="B3" s="161" t="s">
        <v>85</v>
      </c>
      <c r="C3" s="161" t="s">
        <v>86</v>
      </c>
      <c r="D3" s="161" t="s">
        <v>87</v>
      </c>
      <c r="E3" s="161" t="s">
        <v>88</v>
      </c>
      <c r="F3" s="161" t="s">
        <v>84</v>
      </c>
      <c r="G3" s="161" t="s">
        <v>89</v>
      </c>
      <c r="H3" s="161" t="s">
        <v>90</v>
      </c>
      <c r="I3" s="161" t="s">
        <v>87</v>
      </c>
      <c r="J3" s="161" t="s">
        <v>88</v>
      </c>
      <c r="K3" s="161" t="s">
        <v>91</v>
      </c>
      <c r="L3" s="161" t="s">
        <v>92</v>
      </c>
      <c r="M3" s="161" t="s">
        <v>93</v>
      </c>
      <c r="N3" s="161" t="s">
        <v>94</v>
      </c>
      <c r="O3" s="161" t="s">
        <v>95</v>
      </c>
      <c r="P3" s="161" t="s">
        <v>96</v>
      </c>
      <c r="Q3" s="171">
        <v>6862879800</v>
      </c>
      <c r="R3" s="162" t="str">
        <f>SUBSTITUTE(TEXT(Q3,"#,##0"),",",".")</f>
        <v>6.862.879.800</v>
      </c>
      <c r="S3" s="163">
        <f>+Q3*0.1</f>
        <v>686287980</v>
      </c>
      <c r="T3" s="164" t="str">
        <f>SUBSTITUTE(TEXT(S3,"#,##0"),",",".")</f>
        <v>686.287.980</v>
      </c>
      <c r="U3" s="165">
        <f>+Q3+S3</f>
        <v>7549167780</v>
      </c>
      <c r="V3" s="166" t="str">
        <f>SUBSTITUTE(TEXT(U3,"#,##0"),",",".")</f>
        <v>7.549.167.780</v>
      </c>
      <c r="W3" s="161" t="s">
        <v>97</v>
      </c>
      <c r="X3" s="161" t="s">
        <v>98</v>
      </c>
      <c r="Y3" s="161" t="s">
        <v>99</v>
      </c>
      <c r="Z3" s="161" t="s">
        <v>100</v>
      </c>
      <c r="AA3" s="161" t="s">
        <v>101</v>
      </c>
      <c r="AB3" s="161" t="s">
        <v>102</v>
      </c>
      <c r="AC3" s="161" t="s">
        <v>90</v>
      </c>
      <c r="AD3" s="161" t="s">
        <v>87</v>
      </c>
      <c r="AE3" s="161" t="s">
        <v>88</v>
      </c>
      <c r="AF3" s="161" t="s">
        <v>87</v>
      </c>
      <c r="AG3" s="161" t="s">
        <v>103</v>
      </c>
      <c r="AH3" s="161" t="s">
        <v>88</v>
      </c>
      <c r="AI3" s="161" t="s">
        <v>104</v>
      </c>
      <c r="AJ3" s="161" t="s">
        <v>105</v>
      </c>
      <c r="AK3" s="161" t="s">
        <v>103</v>
      </c>
      <c r="AL3" s="161" t="s">
        <v>88</v>
      </c>
      <c r="AM3" s="161" t="s">
        <v>106</v>
      </c>
      <c r="AN3" s="161" t="s">
        <v>105</v>
      </c>
      <c r="AO3" s="161" t="s">
        <v>103</v>
      </c>
      <c r="AP3" s="161" t="s">
        <v>88</v>
      </c>
      <c r="AQ3" s="161" t="s">
        <v>106</v>
      </c>
      <c r="AR3" s="161" t="s">
        <v>105</v>
      </c>
      <c r="AS3" s="161" t="s">
        <v>103</v>
      </c>
      <c r="AT3" s="161" t="s">
        <v>88</v>
      </c>
      <c r="AU3" s="161" t="s">
        <v>105</v>
      </c>
      <c r="AV3" s="161" t="s">
        <v>103</v>
      </c>
      <c r="AW3" s="161" t="s">
        <v>88</v>
      </c>
      <c r="AX3" s="161" t="s">
        <v>107</v>
      </c>
      <c r="AY3" s="172" t="s">
        <v>108</v>
      </c>
      <c r="AZ3" s="161" t="s">
        <v>109</v>
      </c>
      <c r="BA3" s="161" t="s">
        <v>110</v>
      </c>
      <c r="BB3" s="161" t="s">
        <v>103</v>
      </c>
      <c r="BC3" s="161" t="s">
        <v>88</v>
      </c>
      <c r="BD3" s="161" t="s">
        <v>111</v>
      </c>
      <c r="BE3" s="161" t="s">
        <v>103</v>
      </c>
      <c r="BF3" s="161" t="s">
        <v>88</v>
      </c>
      <c r="BG3" s="161" t="s">
        <v>112</v>
      </c>
      <c r="BH3" s="161" t="s">
        <v>113</v>
      </c>
      <c r="BI3" s="161" t="s">
        <v>103</v>
      </c>
      <c r="BJ3" s="161" t="s">
        <v>88</v>
      </c>
      <c r="BK3" s="171">
        <v>76000000</v>
      </c>
      <c r="BL3" s="167" t="str">
        <f>SUBSTITUTE(TEXT(BK3,"#,##0"),",",".")</f>
        <v>76.000.000</v>
      </c>
      <c r="BM3" s="161" t="s">
        <v>114</v>
      </c>
      <c r="BN3" s="161" t="s">
        <v>115</v>
      </c>
      <c r="BO3" s="161" t="s">
        <v>116</v>
      </c>
      <c r="BP3" s="171">
        <v>5285000000</v>
      </c>
      <c r="BQ3" s="168" t="str">
        <f>SUBSTITUTE(TEXT(BP3,"#,##0"),",",".")</f>
        <v>5.285.000.000</v>
      </c>
      <c r="BR3" s="171">
        <v>10295000000</v>
      </c>
      <c r="BS3" s="169" t="str">
        <f>SUBSTITUTE(TEXT(BR3,"#,##0"),",",".")</f>
        <v>10.295.000.000</v>
      </c>
      <c r="BT3" s="161" t="s">
        <v>117</v>
      </c>
      <c r="BU3" s="161" t="s">
        <v>118</v>
      </c>
      <c r="BV3" s="161" t="s">
        <v>103</v>
      </c>
      <c r="BW3" s="161" t="s">
        <v>88</v>
      </c>
      <c r="BX3" s="161" t="s">
        <v>119</v>
      </c>
      <c r="BY3" s="161" t="s">
        <v>120</v>
      </c>
      <c r="BZ3" s="161" t="s">
        <v>103</v>
      </c>
      <c r="CA3" s="161" t="s">
        <v>88</v>
      </c>
      <c r="CB3" s="161" t="s">
        <v>121</v>
      </c>
    </row>
    <row r="4" spans="1:80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</row>
    <row r="5" spans="1:80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</row>
    <row r="6" spans="1:80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</row>
    <row r="7" spans="1:80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</row>
    <row r="8" spans="1:80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</row>
    <row r="9" spans="1:80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</row>
    <row r="10" spans="1:80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</row>
    <row r="11" spans="1:80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</row>
    <row r="12" spans="1:80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</row>
    <row r="13" spans="1:80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</row>
    <row r="14" spans="1:80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</row>
    <row r="15" spans="1:80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</row>
    <row r="16" spans="1:80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</row>
    <row r="17" spans="1:80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</row>
    <row r="18" spans="1:80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</row>
    <row r="19" spans="1:80" x14ac:dyDescent="0.25">
      <c r="A19" s="17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</row>
    <row r="20" spans="1:80" x14ac:dyDescent="0.25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</row>
    <row r="21" spans="1:80" x14ac:dyDescent="0.25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</row>
    <row r="22" spans="1:80" x14ac:dyDescent="0.25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</row>
    <row r="23" spans="1:80" x14ac:dyDescent="0.25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</row>
    <row r="24" spans="1:80" x14ac:dyDescent="0.25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</row>
    <row r="25" spans="1:80" x14ac:dyDescent="0.25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</row>
    <row r="26" spans="1:80" x14ac:dyDescent="0.25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</row>
    <row r="27" spans="1:80" x14ac:dyDescent="0.25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</row>
    <row r="28" spans="1:80" x14ac:dyDescent="0.25">
      <c r="A28" s="170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</row>
    <row r="29" spans="1:80" x14ac:dyDescent="0.25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</row>
    <row r="30" spans="1:80" x14ac:dyDescent="0.25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</row>
    <row r="31" spans="1:80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</row>
    <row r="32" spans="1:80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</row>
    <row r="33" spans="1:80" x14ac:dyDescent="0.2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</row>
    <row r="34" spans="1:80" x14ac:dyDescent="0.25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</row>
    <row r="35" spans="1:80" x14ac:dyDescent="0.25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</row>
    <row r="36" spans="1:80" x14ac:dyDescent="0.25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</row>
    <row r="37" spans="1:80" x14ac:dyDescent="0.25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</row>
    <row r="38" spans="1:80" x14ac:dyDescent="0.25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</row>
    <row r="39" spans="1:80" x14ac:dyDescent="0.25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</row>
    <row r="40" spans="1:80" x14ac:dyDescent="0.25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</row>
    <row r="41" spans="1:80" x14ac:dyDescent="0.25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</row>
    <row r="42" spans="1:80" x14ac:dyDescent="0.25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</row>
    <row r="43" spans="1:80" x14ac:dyDescent="0.25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</row>
    <row r="44" spans="1:80" x14ac:dyDescent="0.25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</row>
    <row r="45" spans="1:80" x14ac:dyDescent="0.25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</row>
    <row r="46" spans="1:80" x14ac:dyDescent="0.25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</row>
    <row r="47" spans="1:80" x14ac:dyDescent="0.25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</row>
    <row r="48" spans="1:80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</row>
    <row r="49" spans="1:80" x14ac:dyDescent="0.25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</row>
    <row r="50" spans="1:80" x14ac:dyDescent="0.25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</row>
    <row r="51" spans="1:80" x14ac:dyDescent="0.25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</row>
    <row r="52" spans="1:80" x14ac:dyDescent="0.25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</row>
    <row r="53" spans="1:80" x14ac:dyDescent="0.25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</row>
    <row r="54" spans="1:80" x14ac:dyDescent="0.25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</row>
    <row r="55" spans="1:80" x14ac:dyDescent="0.25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</row>
    <row r="56" spans="1:80" x14ac:dyDescent="0.25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</row>
    <row r="57" spans="1:80" x14ac:dyDescent="0.25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</row>
    <row r="58" spans="1:80" x14ac:dyDescent="0.25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</row>
    <row r="59" spans="1:80" x14ac:dyDescent="0.25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</row>
    <row r="60" spans="1:80" x14ac:dyDescent="0.25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</row>
    <row r="61" spans="1:80" x14ac:dyDescent="0.25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</row>
    <row r="62" spans="1:80" x14ac:dyDescent="0.25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</row>
    <row r="63" spans="1:80" x14ac:dyDescent="0.25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</row>
    <row r="64" spans="1:80" x14ac:dyDescent="0.25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</row>
    <row r="65" spans="1:80" x14ac:dyDescent="0.25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</row>
    <row r="66" spans="1:80" x14ac:dyDescent="0.25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</row>
    <row r="67" spans="1:80" x14ac:dyDescent="0.25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</row>
    <row r="68" spans="1:80" x14ac:dyDescent="0.25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</row>
    <row r="69" spans="1:80" x14ac:dyDescent="0.25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</row>
    <row r="70" spans="1:80" x14ac:dyDescent="0.25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</row>
    <row r="71" spans="1:80" x14ac:dyDescent="0.25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</row>
    <row r="72" spans="1:80" x14ac:dyDescent="0.25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</row>
    <row r="73" spans="1:80" x14ac:dyDescent="0.25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</row>
    <row r="74" spans="1:80" x14ac:dyDescent="0.25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</row>
    <row r="75" spans="1:80" x14ac:dyDescent="0.25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</row>
    <row r="76" spans="1:80" x14ac:dyDescent="0.25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</row>
    <row r="77" spans="1:80" x14ac:dyDescent="0.25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</row>
    <row r="78" spans="1:80" x14ac:dyDescent="0.25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</row>
    <row r="79" spans="1:80" x14ac:dyDescent="0.25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</row>
    <row r="80" spans="1:80" x14ac:dyDescent="0.25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</row>
    <row r="81" spans="1:80" x14ac:dyDescent="0.25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</row>
    <row r="82" spans="1:80" x14ac:dyDescent="0.25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</row>
    <row r="83" spans="1:80" x14ac:dyDescent="0.25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</row>
    <row r="84" spans="1:80" x14ac:dyDescent="0.25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170"/>
      <c r="BW84" s="170"/>
      <c r="BX84" s="170"/>
      <c r="BY84" s="170"/>
      <c r="BZ84" s="170"/>
      <c r="CA84" s="170"/>
      <c r="CB84" s="170"/>
    </row>
    <row r="85" spans="1:80" x14ac:dyDescent="0.25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170"/>
      <c r="BW85" s="170"/>
      <c r="BX85" s="170"/>
      <c r="BY85" s="170"/>
      <c r="BZ85" s="170"/>
      <c r="CA85" s="170"/>
      <c r="CB85" s="170"/>
    </row>
    <row r="86" spans="1:80" x14ac:dyDescent="0.25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</row>
    <row r="87" spans="1:80" x14ac:dyDescent="0.25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170"/>
      <c r="BW87" s="170"/>
      <c r="BX87" s="170"/>
      <c r="BY87" s="170"/>
      <c r="BZ87" s="170"/>
      <c r="CA87" s="170"/>
      <c r="CB87" s="170"/>
    </row>
    <row r="88" spans="1:80" x14ac:dyDescent="0.25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0"/>
      <c r="BW88" s="170"/>
      <c r="BX88" s="170"/>
      <c r="BY88" s="170"/>
      <c r="BZ88" s="170"/>
      <c r="CA88" s="170"/>
      <c r="CB88" s="170"/>
    </row>
    <row r="89" spans="1:80" x14ac:dyDescent="0.25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0"/>
      <c r="BW89" s="170"/>
      <c r="BX89" s="170"/>
      <c r="BY89" s="170"/>
      <c r="BZ89" s="170"/>
      <c r="CA89" s="170"/>
      <c r="CB89" s="170"/>
    </row>
    <row r="90" spans="1:80" x14ac:dyDescent="0.25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/>
      <c r="BQ90" s="170"/>
      <c r="BR90" s="170"/>
      <c r="BS90" s="170"/>
      <c r="BT90" s="170"/>
      <c r="BU90" s="170"/>
      <c r="BV90" s="170"/>
      <c r="BW90" s="170"/>
      <c r="BX90" s="170"/>
      <c r="BY90" s="170"/>
      <c r="BZ90" s="170"/>
      <c r="CA90" s="170"/>
      <c r="CB90" s="170"/>
    </row>
    <row r="91" spans="1:80" x14ac:dyDescent="0.25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0"/>
      <c r="BP91" s="170"/>
      <c r="BQ91" s="170"/>
      <c r="BR91" s="170"/>
      <c r="BS91" s="170"/>
      <c r="BT91" s="170"/>
      <c r="BU91" s="170"/>
      <c r="BV91" s="170"/>
      <c r="BW91" s="170"/>
      <c r="BX91" s="170"/>
      <c r="BY91" s="170"/>
      <c r="BZ91" s="170"/>
      <c r="CA91" s="170"/>
      <c r="CB91" s="170"/>
    </row>
    <row r="92" spans="1:80" x14ac:dyDescent="0.25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</row>
    <row r="93" spans="1:80" x14ac:dyDescent="0.25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0"/>
      <c r="BW93" s="170"/>
      <c r="BX93" s="170"/>
      <c r="BY93" s="170"/>
      <c r="BZ93" s="170"/>
      <c r="CA93" s="170"/>
      <c r="CB93" s="170"/>
    </row>
    <row r="94" spans="1:80" x14ac:dyDescent="0.25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  <c r="BZ94" s="170"/>
      <c r="CA94" s="170"/>
      <c r="CB94" s="170"/>
    </row>
    <row r="95" spans="1:80" x14ac:dyDescent="0.25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</row>
    <row r="96" spans="1:80" x14ac:dyDescent="0.25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/>
      <c r="BQ96" s="170"/>
      <c r="BR96" s="170"/>
      <c r="BS96" s="170"/>
      <c r="BT96" s="170"/>
      <c r="BU96" s="170"/>
      <c r="BV96" s="170"/>
      <c r="BW96" s="170"/>
      <c r="BX96" s="170"/>
      <c r="BY96" s="170"/>
      <c r="BZ96" s="170"/>
      <c r="CA96" s="170"/>
      <c r="CB96" s="170"/>
    </row>
    <row r="97" spans="1:80" x14ac:dyDescent="0.25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</row>
    <row r="98" spans="1:80" x14ac:dyDescent="0.25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  <c r="AV98" s="170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/>
      <c r="BQ98" s="170"/>
      <c r="BR98" s="170"/>
      <c r="BS98" s="170"/>
      <c r="BT98" s="170"/>
      <c r="BU98" s="170"/>
      <c r="BV98" s="170"/>
      <c r="BW98" s="170"/>
      <c r="BX98" s="170"/>
      <c r="BY98" s="170"/>
      <c r="BZ98" s="170"/>
      <c r="CA98" s="170"/>
      <c r="CB98" s="170"/>
    </row>
    <row r="99" spans="1:80" x14ac:dyDescent="0.25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  <c r="AV99" s="170"/>
      <c r="AW99" s="170"/>
      <c r="AX99" s="170"/>
      <c r="AY99" s="170"/>
      <c r="AZ99" s="170"/>
      <c r="BA99" s="170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0"/>
      <c r="BP99" s="170"/>
      <c r="BQ99" s="170"/>
      <c r="BR99" s="170"/>
      <c r="BS99" s="170"/>
      <c r="BT99" s="170"/>
      <c r="BU99" s="170"/>
      <c r="BV99" s="170"/>
      <c r="BW99" s="170"/>
      <c r="BX99" s="170"/>
      <c r="BY99" s="170"/>
      <c r="BZ99" s="170"/>
      <c r="CA99" s="170"/>
      <c r="CB99" s="170"/>
    </row>
    <row r="100" spans="1:80" x14ac:dyDescent="0.25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0"/>
      <c r="BZ100" s="170"/>
      <c r="CA100" s="170"/>
      <c r="CB100" s="170"/>
    </row>
    <row r="101" spans="1:80" x14ac:dyDescent="0.25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  <c r="BG101" s="170"/>
      <c r="BH101" s="170"/>
      <c r="BI101" s="170"/>
      <c r="BJ101" s="170"/>
      <c r="BK101" s="170"/>
      <c r="BL101" s="170"/>
      <c r="BM101" s="170"/>
      <c r="BN101" s="170"/>
      <c r="BO101" s="170"/>
      <c r="BP101" s="170"/>
      <c r="BQ101" s="170"/>
      <c r="BR101" s="170"/>
      <c r="BS101" s="170"/>
      <c r="BT101" s="170"/>
      <c r="BU101" s="170"/>
      <c r="BV101" s="170"/>
      <c r="BW101" s="170"/>
      <c r="BX101" s="170"/>
      <c r="BY101" s="170"/>
      <c r="BZ101" s="170"/>
      <c r="CA101" s="170"/>
      <c r="CB101" s="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2025-07-24T22:30:07Z</dcterms:created>
  <dcterms:modified xsi:type="dcterms:W3CDTF">2025-07-24T22:31:23Z</dcterms:modified>
</cp:coreProperties>
</file>