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/>
  <mc:AlternateContent xmlns:mc="http://schemas.openxmlformats.org/markup-compatibility/2006">
    <mc:Choice Requires="x15">
      <x15ac:absPath xmlns:x15ac="http://schemas.microsoft.com/office/spreadsheetml/2010/11/ac" url="D:\XL\12.数据运营职位\年前系统需求数据\"/>
    </mc:Choice>
  </mc:AlternateContent>
  <xr:revisionPtr revIDLastSave="0" documentId="13_ncr:1_{45917D32-2856-4311-8656-86384309CE74}" xr6:coauthVersionLast="40" xr6:coauthVersionMax="40" xr10:uidLastSave="{00000000-0000-0000-0000-000000000000}"/>
  <bookViews>
    <workbookView xWindow="0" yWindow="0" windowWidth="19932" windowHeight="7788" xr2:uid="{00000000-000D-0000-FFFF-FFFF00000000}"/>
  </bookViews>
  <sheets>
    <sheet name="2019年一月" sheetId="2" r:id="rId1"/>
  </sheets>
  <calcPr calcId="181029"/>
</workbook>
</file>

<file path=xl/calcChain.xml><?xml version="1.0" encoding="utf-8"?>
<calcChain xmlns="http://schemas.openxmlformats.org/spreadsheetml/2006/main">
  <c r="G30" i="2" l="1"/>
  <c r="F30" i="2"/>
  <c r="E30" i="2"/>
  <c r="H30" i="2" s="1"/>
  <c r="G29" i="2"/>
  <c r="F29" i="2"/>
  <c r="E29" i="2"/>
  <c r="H29" i="2" s="1"/>
  <c r="G28" i="2"/>
  <c r="F28" i="2"/>
  <c r="E28" i="2"/>
  <c r="H28" i="2" s="1"/>
  <c r="G27" i="2"/>
  <c r="F27" i="2"/>
  <c r="E27" i="2"/>
  <c r="H27" i="2" s="1"/>
  <c r="G26" i="2"/>
  <c r="F26" i="2"/>
  <c r="E26" i="2"/>
  <c r="H26" i="2" s="1"/>
  <c r="G25" i="2"/>
  <c r="F25" i="2"/>
  <c r="E25" i="2"/>
  <c r="H25" i="2" s="1"/>
  <c r="G24" i="2"/>
  <c r="F24" i="2"/>
  <c r="E24" i="2"/>
  <c r="H24" i="2" s="1"/>
  <c r="G23" i="2"/>
  <c r="F23" i="2"/>
  <c r="E23" i="2"/>
  <c r="H23" i="2" s="1"/>
  <c r="G22" i="2"/>
  <c r="F22" i="2"/>
  <c r="E22" i="2"/>
  <c r="H22" i="2" s="1"/>
  <c r="G21" i="2"/>
  <c r="F21" i="2"/>
  <c r="E21" i="2"/>
  <c r="H21" i="2" s="1"/>
  <c r="G20" i="2"/>
  <c r="F20" i="2"/>
  <c r="E20" i="2"/>
  <c r="H20" i="2" s="1"/>
  <c r="G19" i="2"/>
  <c r="F19" i="2"/>
  <c r="E19" i="2"/>
  <c r="H19" i="2" s="1"/>
  <c r="G18" i="2"/>
  <c r="F18" i="2"/>
  <c r="E18" i="2"/>
  <c r="H18" i="2" s="1"/>
  <c r="G17" i="2"/>
  <c r="F17" i="2"/>
  <c r="E17" i="2"/>
  <c r="H17" i="2" s="1"/>
  <c r="G16" i="2"/>
  <c r="F16" i="2"/>
  <c r="E16" i="2"/>
  <c r="H16" i="2" s="1"/>
  <c r="G15" i="2"/>
  <c r="F15" i="2"/>
  <c r="E15" i="2"/>
  <c r="H15" i="2" s="1"/>
  <c r="G14" i="2"/>
  <c r="F14" i="2"/>
  <c r="E14" i="2"/>
  <c r="H14" i="2" s="1"/>
  <c r="G13" i="2"/>
  <c r="F13" i="2"/>
  <c r="E13" i="2"/>
  <c r="H13" i="2" s="1"/>
  <c r="G12" i="2"/>
  <c r="F12" i="2"/>
  <c r="E12" i="2"/>
  <c r="H12" i="2" s="1"/>
  <c r="G11" i="2"/>
  <c r="F11" i="2"/>
  <c r="E11" i="2"/>
  <c r="H11" i="2" s="1"/>
  <c r="G10" i="2"/>
  <c r="F10" i="2"/>
  <c r="E10" i="2"/>
  <c r="H10" i="2" s="1"/>
  <c r="G9" i="2"/>
  <c r="F9" i="2"/>
  <c r="E9" i="2"/>
  <c r="H9" i="2" s="1"/>
  <c r="G8" i="2"/>
  <c r="F8" i="2"/>
  <c r="E8" i="2"/>
  <c r="H8" i="2" s="1"/>
  <c r="N9" i="2"/>
  <c r="M9" i="2"/>
  <c r="L9" i="2"/>
  <c r="O9" i="2" s="1"/>
  <c r="G7" i="2"/>
  <c r="F7" i="2"/>
  <c r="E7" i="2"/>
  <c r="H7" i="2" s="1"/>
  <c r="N8" i="2"/>
  <c r="M8" i="2"/>
  <c r="L8" i="2"/>
  <c r="O8" i="2" s="1"/>
  <c r="G6" i="2"/>
  <c r="F6" i="2"/>
  <c r="E6" i="2"/>
  <c r="H6" i="2" s="1"/>
  <c r="N7" i="2"/>
  <c r="M7" i="2"/>
  <c r="L7" i="2"/>
  <c r="O7" i="2" s="1"/>
  <c r="N6" i="2"/>
  <c r="M6" i="2"/>
  <c r="L6" i="2"/>
  <c r="O6" i="2" s="1"/>
  <c r="N5" i="2"/>
  <c r="M5" i="2"/>
  <c r="L5" i="2"/>
  <c r="O5" i="2" s="1"/>
  <c r="G5" i="2"/>
  <c r="F5" i="2"/>
  <c r="E5" i="2"/>
  <c r="H5" i="2" s="1"/>
  <c r="N4" i="2"/>
  <c r="M4" i="2"/>
  <c r="L4" i="2"/>
  <c r="O4" i="2" s="1"/>
  <c r="G4" i="2"/>
  <c r="F4" i="2"/>
  <c r="E4" i="2"/>
  <c r="H4" i="2" s="1"/>
  <c r="N3" i="2"/>
  <c r="M3" i="2"/>
  <c r="L3" i="2"/>
  <c r="O3" i="2" s="1"/>
  <c r="G3" i="2"/>
  <c r="F3" i="2"/>
  <c r="E3" i="2"/>
  <c r="H3" i="2" s="1"/>
</calcChain>
</file>

<file path=xl/sharedStrings.xml><?xml version="1.0" encoding="utf-8"?>
<sst xmlns="http://schemas.openxmlformats.org/spreadsheetml/2006/main" count="65" uniqueCount="49">
  <si>
    <t>职位</t>
  </si>
  <si>
    <t>销售</t>
  </si>
  <si>
    <t>一月</t>
  </si>
  <si>
    <t>年目标</t>
  </si>
  <si>
    <t>1月目标</t>
  </si>
  <si>
    <t>2月目标</t>
  </si>
  <si>
    <t>3月目标</t>
  </si>
  <si>
    <t>第一季度日目标</t>
  </si>
  <si>
    <t>团队</t>
  </si>
  <si>
    <t>2月月目标</t>
  </si>
  <si>
    <t>3月月目标</t>
  </si>
  <si>
    <t>队长</t>
  </si>
  <si>
    <t>薛玲</t>
  </si>
  <si>
    <t>千山雪</t>
  </si>
  <si>
    <t>赤焰军</t>
  </si>
  <si>
    <t>曾飞鹏</t>
  </si>
  <si>
    <t>青云冠</t>
  </si>
  <si>
    <t>薛洋</t>
  </si>
  <si>
    <t>青锋队</t>
  </si>
  <si>
    <t>东升队</t>
  </si>
  <si>
    <t>周雨微</t>
  </si>
  <si>
    <t>湖畔院</t>
  </si>
  <si>
    <t>史玉卉</t>
  </si>
  <si>
    <t>青獾队</t>
  </si>
  <si>
    <t>吴发能</t>
  </si>
  <si>
    <t>赖永辉</t>
  </si>
  <si>
    <t>唐钰滢</t>
  </si>
  <si>
    <t>杨晓丽</t>
  </si>
  <si>
    <t>肖丹丹</t>
  </si>
  <si>
    <t>黄政源</t>
  </si>
  <si>
    <t>刘银树</t>
  </si>
  <si>
    <t>李申政</t>
  </si>
  <si>
    <t>金浩阳</t>
  </si>
  <si>
    <t>艾文强</t>
  </si>
  <si>
    <t>秦小勤</t>
  </si>
  <si>
    <t>吕浩任</t>
  </si>
  <si>
    <t>黄志文</t>
  </si>
  <si>
    <t>吴学勤</t>
  </si>
  <si>
    <t>黄至崇</t>
  </si>
  <si>
    <t>王梭枝</t>
  </si>
  <si>
    <t>吴为清</t>
  </si>
  <si>
    <t>谭仲健</t>
  </si>
  <si>
    <t>钟奉池</t>
  </si>
  <si>
    <t>韦日光</t>
  </si>
  <si>
    <t>梁芳婷</t>
  </si>
  <si>
    <t>李达</t>
  </si>
  <si>
    <t>蓝婷婷</t>
  </si>
  <si>
    <t>团队目标制定</t>
    <phoneticPr fontId="4" type="noConversion"/>
  </si>
  <si>
    <t>销售目标制定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</si>
</sst>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\.0,"/>
  </numFmts>
  <fonts count="6">
    <font>
      <sz val="11"/>
      <color theme="1"/>
      <name val="等线"/>
      <charset val="134"/>
      <scheme val="minor"/>
    </font>
    <font>
      <sz val="10"/>
      <color indexed="8"/>
      <name val="微软雅黑"/>
      <charset val="134"/>
    </font>
    <font>
      <sz val="10"/>
      <color theme="1"/>
      <name val="MicrosoftYaHei"/>
      <family val="1"/>
    </font>
    <font>
      <sz val="10"/>
      <name val="Arial"/>
      <family val="2"/>
    </font>
    <font>
      <sz val="9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indexed="13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2" fillId="0" borderId="0">
      <alignment vertical="center"/>
    </xf>
  </cellStyleXfs>
  <cellXfs count="63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1" fillId="6" borderId="8" xfId="1" applyFont="1" applyFill="1" applyBorder="1" applyAlignment="1">
      <alignment horizontal="center" vertical="center" wrapText="1"/>
    </xf>
    <xf numFmtId="0" fontId="1" fillId="10" borderId="8" xfId="2" applyFont="1" applyFill="1" applyBorder="1" applyAlignment="1">
      <alignment horizontal="center" vertical="center" wrapText="1"/>
    </xf>
    <xf numFmtId="176" fontId="1" fillId="2" borderId="8" xfId="1" applyNumberFormat="1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1" fillId="6" borderId="10" xfId="1" applyFont="1" applyFill="1" applyBorder="1" applyAlignment="1">
      <alignment horizontal="center" vertical="center" wrapText="1"/>
    </xf>
    <xf numFmtId="0" fontId="1" fillId="6" borderId="11" xfId="1" applyFont="1" applyFill="1" applyBorder="1" applyAlignment="1">
      <alignment horizontal="center" vertical="center" wrapText="1"/>
    </xf>
    <xf numFmtId="0" fontId="1" fillId="2" borderId="10" xfId="1" applyFont="1" applyFill="1" applyBorder="1" applyAlignment="1">
      <alignment horizontal="center" vertical="center"/>
    </xf>
    <xf numFmtId="176" fontId="1" fillId="2" borderId="11" xfId="1" applyNumberFormat="1" applyFont="1" applyFill="1" applyBorder="1" applyAlignment="1">
      <alignment horizontal="center" vertical="center"/>
    </xf>
    <xf numFmtId="0" fontId="1" fillId="2" borderId="12" xfId="1" applyFont="1" applyFill="1" applyBorder="1" applyAlignment="1">
      <alignment horizontal="center" vertical="center"/>
    </xf>
    <xf numFmtId="176" fontId="1" fillId="2" borderId="13" xfId="1" applyNumberFormat="1" applyFont="1" applyFill="1" applyBorder="1" applyAlignment="1">
      <alignment horizontal="center" vertical="center"/>
    </xf>
    <xf numFmtId="176" fontId="1" fillId="2" borderId="14" xfId="1" applyNumberFormat="1" applyFont="1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  <xf numFmtId="0" fontId="0" fillId="7" borderId="7" xfId="0" applyFill="1" applyBorder="1" applyAlignment="1">
      <alignment horizontal="center" vertical="center" wrapText="1"/>
    </xf>
    <xf numFmtId="0" fontId="0" fillId="8" borderId="4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</cellXfs>
  <cellStyles count="3">
    <cellStyle name="常规" xfId="0" builtinId="0"/>
    <cellStyle name="常规 2 2" xfId="1" xr:uid="{00000000-0005-0000-0000-00002C000000}"/>
    <cellStyle name="常规 2 3 2" xfId="2" xr:uid="{00000000-0005-0000-0000-000031000000}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"/>
  <sheetViews>
    <sheetView tabSelected="1" workbookViewId="0">
      <selection activeCell="K18" sqref="K18"/>
    </sheetView>
  </sheetViews>
  <sheetFormatPr defaultColWidth="9" defaultRowHeight="13.8"/>
  <cols>
    <col min="8" max="8" width="15" customWidth="1"/>
    <col min="12" max="12" width="8" customWidth="1"/>
    <col min="13" max="14" width="9.88671875" customWidth="1"/>
    <col min="15" max="15" width="15" customWidth="1"/>
  </cols>
  <sheetData>
    <row r="1" spans="1:15" ht="23.4" thickBot="1">
      <c r="A1" s="50" t="s">
        <v>48</v>
      </c>
      <c r="B1" s="51"/>
      <c r="C1" s="51"/>
      <c r="D1" s="51"/>
      <c r="E1" s="51"/>
      <c r="F1" s="51"/>
      <c r="G1" s="51"/>
      <c r="H1" s="52"/>
      <c r="J1" s="47" t="s">
        <v>47</v>
      </c>
      <c r="K1" s="48"/>
      <c r="L1" s="48"/>
      <c r="M1" s="48"/>
      <c r="N1" s="48"/>
      <c r="O1" s="49"/>
    </row>
    <row r="2" spans="1:15" ht="15.6" thickBot="1">
      <c r="A2" s="1" t="s">
        <v>2</v>
      </c>
      <c r="B2" s="1" t="s">
        <v>1</v>
      </c>
      <c r="C2" s="1" t="s">
        <v>0</v>
      </c>
      <c r="D2" s="19" t="s">
        <v>3</v>
      </c>
      <c r="E2" s="19" t="s">
        <v>4</v>
      </c>
      <c r="F2" s="19" t="s">
        <v>5</v>
      </c>
      <c r="G2" s="19" t="s">
        <v>6</v>
      </c>
      <c r="H2" s="19" t="s">
        <v>7</v>
      </c>
      <c r="J2" s="30" t="s">
        <v>8</v>
      </c>
      <c r="K2" s="17" t="s">
        <v>3</v>
      </c>
      <c r="L2" s="16" t="s">
        <v>4</v>
      </c>
      <c r="M2" s="16" t="s">
        <v>9</v>
      </c>
      <c r="N2" s="16" t="s">
        <v>10</v>
      </c>
      <c r="O2" s="31" t="s">
        <v>7</v>
      </c>
    </row>
    <row r="3" spans="1:15" ht="15.6" thickBot="1">
      <c r="A3" s="45" t="s">
        <v>13</v>
      </c>
      <c r="B3" s="22" t="s">
        <v>12</v>
      </c>
      <c r="C3" s="23" t="s">
        <v>11</v>
      </c>
      <c r="D3" s="2">
        <v>1200</v>
      </c>
      <c r="E3" s="2">
        <f>D3*0.15*22/60</f>
        <v>66</v>
      </c>
      <c r="F3" s="2">
        <f>D3*0.15*17/60</f>
        <v>51</v>
      </c>
      <c r="G3" s="2">
        <f>D3*0.15*21/60</f>
        <v>63</v>
      </c>
      <c r="H3" s="2">
        <f>E3/22</f>
        <v>3</v>
      </c>
      <c r="J3" s="32" t="s">
        <v>14</v>
      </c>
      <c r="K3" s="18">
        <v>31000000</v>
      </c>
      <c r="L3" s="18">
        <f>K3*0.15*22/60</f>
        <v>1705000</v>
      </c>
      <c r="M3" s="18">
        <f>K3*0.15*17/60</f>
        <v>1317500</v>
      </c>
      <c r="N3" s="18">
        <f>K3*0.15*21/60</f>
        <v>1627500</v>
      </c>
      <c r="O3" s="33">
        <f>L3/22</f>
        <v>77500</v>
      </c>
    </row>
    <row r="4" spans="1:15" ht="15.6" thickBot="1">
      <c r="A4" s="46"/>
      <c r="B4" s="3" t="s">
        <v>15</v>
      </c>
      <c r="C4" s="20"/>
      <c r="D4" s="2">
        <v>400</v>
      </c>
      <c r="E4" s="2">
        <f t="shared" ref="E4:E30" si="0">D4*0.15*22/60</f>
        <v>22</v>
      </c>
      <c r="F4" s="2">
        <f t="shared" ref="F4:F30" si="1">D4*0.15*17/60</f>
        <v>17</v>
      </c>
      <c r="G4" s="2">
        <f t="shared" ref="G4:G30" si="2">D4*0.15*21/60</f>
        <v>21</v>
      </c>
      <c r="H4" s="2">
        <f t="shared" ref="H4:H30" si="3">E4/22</f>
        <v>1</v>
      </c>
      <c r="J4" s="32" t="s">
        <v>16</v>
      </c>
      <c r="K4" s="18">
        <v>32000000</v>
      </c>
      <c r="L4" s="18">
        <f t="shared" ref="L4:L9" si="4">K4*0.15*22/60</f>
        <v>1760000</v>
      </c>
      <c r="M4" s="18">
        <f t="shared" ref="M4:M9" si="5">K4*0.15*17/60</f>
        <v>1360000</v>
      </c>
      <c r="N4" s="18">
        <f t="shared" ref="N4:N9" si="6">K4*0.15*21/60</f>
        <v>1680000</v>
      </c>
      <c r="O4" s="33">
        <f t="shared" ref="O4:O9" si="7">L4/22</f>
        <v>80000</v>
      </c>
    </row>
    <row r="5" spans="1:15" ht="16.2" customHeight="1" thickBot="1">
      <c r="A5" s="46"/>
      <c r="B5" s="3" t="s">
        <v>17</v>
      </c>
      <c r="C5" s="20"/>
      <c r="D5" s="2">
        <v>300</v>
      </c>
      <c r="E5" s="2">
        <f t="shared" si="0"/>
        <v>16.5</v>
      </c>
      <c r="F5" s="2">
        <f t="shared" si="1"/>
        <v>12.75</v>
      </c>
      <c r="G5" s="2">
        <f t="shared" si="2"/>
        <v>15.75</v>
      </c>
      <c r="H5" s="2">
        <f t="shared" si="3"/>
        <v>0.75</v>
      </c>
      <c r="J5" s="32" t="s">
        <v>18</v>
      </c>
      <c r="K5" s="18">
        <v>20000000</v>
      </c>
      <c r="L5" s="18">
        <f t="shared" si="4"/>
        <v>1100000</v>
      </c>
      <c r="M5" s="18">
        <f t="shared" si="5"/>
        <v>850000</v>
      </c>
      <c r="N5" s="18">
        <f t="shared" si="6"/>
        <v>1050000</v>
      </c>
      <c r="O5" s="33">
        <f t="shared" si="7"/>
        <v>50000</v>
      </c>
    </row>
    <row r="6" spans="1:15" ht="15.6" thickBot="1">
      <c r="A6" s="62"/>
      <c r="B6" s="4" t="s">
        <v>20</v>
      </c>
      <c r="C6" s="21"/>
      <c r="D6" s="2">
        <v>200</v>
      </c>
      <c r="E6" s="2">
        <f t="shared" si="0"/>
        <v>11</v>
      </c>
      <c r="F6" s="2">
        <f t="shared" si="1"/>
        <v>8.5</v>
      </c>
      <c r="G6" s="2">
        <f t="shared" si="2"/>
        <v>10.5</v>
      </c>
      <c r="H6" s="2">
        <f t="shared" si="3"/>
        <v>0.5</v>
      </c>
      <c r="J6" s="32" t="s">
        <v>13</v>
      </c>
      <c r="K6" s="18">
        <v>32000000</v>
      </c>
      <c r="L6" s="18">
        <f t="shared" si="4"/>
        <v>1760000</v>
      </c>
      <c r="M6" s="18">
        <f t="shared" si="5"/>
        <v>1360000</v>
      </c>
      <c r="N6" s="18">
        <f t="shared" si="6"/>
        <v>1680000</v>
      </c>
      <c r="O6" s="33">
        <f t="shared" si="7"/>
        <v>80000</v>
      </c>
    </row>
    <row r="7" spans="1:15" ht="15.6" thickBot="1">
      <c r="A7" s="53" t="s">
        <v>16</v>
      </c>
      <c r="B7" s="24" t="s">
        <v>22</v>
      </c>
      <c r="C7" s="23" t="s">
        <v>11</v>
      </c>
      <c r="D7" s="2">
        <v>1200</v>
      </c>
      <c r="E7" s="2">
        <f t="shared" si="0"/>
        <v>66</v>
      </c>
      <c r="F7" s="2">
        <f t="shared" si="1"/>
        <v>51</v>
      </c>
      <c r="G7" s="2">
        <f t="shared" si="2"/>
        <v>63</v>
      </c>
      <c r="H7" s="2">
        <f t="shared" si="3"/>
        <v>3</v>
      </c>
      <c r="J7" s="32" t="s">
        <v>19</v>
      </c>
      <c r="K7" s="18">
        <v>20000000</v>
      </c>
      <c r="L7" s="18">
        <f t="shared" si="4"/>
        <v>1100000</v>
      </c>
      <c r="M7" s="18">
        <f t="shared" si="5"/>
        <v>850000</v>
      </c>
      <c r="N7" s="18">
        <f t="shared" si="6"/>
        <v>1050000</v>
      </c>
      <c r="O7" s="33">
        <f t="shared" si="7"/>
        <v>50000</v>
      </c>
    </row>
    <row r="8" spans="1:15" ht="15.6" thickBot="1">
      <c r="A8" s="54"/>
      <c r="B8" s="5" t="s">
        <v>24</v>
      </c>
      <c r="C8" s="20"/>
      <c r="D8" s="2">
        <v>500</v>
      </c>
      <c r="E8" s="2">
        <f t="shared" si="0"/>
        <v>27.5</v>
      </c>
      <c r="F8" s="2">
        <f t="shared" si="1"/>
        <v>21.25</v>
      </c>
      <c r="G8" s="2">
        <f t="shared" si="2"/>
        <v>26.25</v>
      </c>
      <c r="H8" s="2">
        <f t="shared" si="3"/>
        <v>1.25</v>
      </c>
      <c r="J8" s="32" t="s">
        <v>21</v>
      </c>
      <c r="K8" s="18">
        <v>25000000</v>
      </c>
      <c r="L8" s="18">
        <f t="shared" si="4"/>
        <v>1375000</v>
      </c>
      <c r="M8" s="18">
        <f t="shared" si="5"/>
        <v>1062500</v>
      </c>
      <c r="N8" s="18">
        <f t="shared" si="6"/>
        <v>1312500</v>
      </c>
      <c r="O8" s="33">
        <f t="shared" si="7"/>
        <v>62500</v>
      </c>
    </row>
    <row r="9" spans="1:15" ht="15.6" thickBot="1">
      <c r="A9" s="54"/>
      <c r="B9" s="5" t="s">
        <v>25</v>
      </c>
      <c r="C9" s="20"/>
      <c r="D9" s="2">
        <v>300</v>
      </c>
      <c r="E9" s="2">
        <f t="shared" si="0"/>
        <v>16.5</v>
      </c>
      <c r="F9" s="2">
        <f t="shared" si="1"/>
        <v>12.75</v>
      </c>
      <c r="G9" s="2">
        <f t="shared" si="2"/>
        <v>15.75</v>
      </c>
      <c r="H9" s="2">
        <f t="shared" si="3"/>
        <v>0.75</v>
      </c>
      <c r="J9" s="34" t="s">
        <v>23</v>
      </c>
      <c r="K9" s="35">
        <v>20000000</v>
      </c>
      <c r="L9" s="35">
        <f t="shared" si="4"/>
        <v>1100000</v>
      </c>
      <c r="M9" s="35">
        <f t="shared" si="5"/>
        <v>850000</v>
      </c>
      <c r="N9" s="35">
        <f t="shared" si="6"/>
        <v>1050000</v>
      </c>
      <c r="O9" s="36">
        <f t="shared" si="7"/>
        <v>50000</v>
      </c>
    </row>
    <row r="10" spans="1:15" ht="14.4" thickBot="1">
      <c r="A10" s="54"/>
      <c r="B10" s="5" t="s">
        <v>26</v>
      </c>
      <c r="C10" s="20"/>
      <c r="D10" s="2">
        <v>450</v>
      </c>
      <c r="E10" s="2">
        <f t="shared" si="0"/>
        <v>24.75</v>
      </c>
      <c r="F10" s="2">
        <f t="shared" si="1"/>
        <v>19.125</v>
      </c>
      <c r="G10" s="2">
        <f t="shared" si="2"/>
        <v>23.625</v>
      </c>
      <c r="H10" s="2">
        <f t="shared" si="3"/>
        <v>1.125</v>
      </c>
    </row>
    <row r="11" spans="1:15" ht="14.4" thickBot="1">
      <c r="A11" s="55"/>
      <c r="B11" s="6" t="s">
        <v>27</v>
      </c>
      <c r="C11" s="21"/>
      <c r="D11" s="2">
        <v>360</v>
      </c>
      <c r="E11" s="2">
        <f t="shared" si="0"/>
        <v>19.8</v>
      </c>
      <c r="F11" s="2">
        <f t="shared" si="1"/>
        <v>15.3</v>
      </c>
      <c r="G11" s="2">
        <f t="shared" si="2"/>
        <v>18.899999999999999</v>
      </c>
      <c r="H11" s="2">
        <f t="shared" si="3"/>
        <v>0.9</v>
      </c>
    </row>
    <row r="12" spans="1:15" ht="14.4" thickBot="1">
      <c r="A12" s="56" t="s">
        <v>18</v>
      </c>
      <c r="B12" s="25" t="s">
        <v>28</v>
      </c>
      <c r="C12" s="23" t="s">
        <v>11</v>
      </c>
      <c r="D12" s="2">
        <v>300</v>
      </c>
      <c r="E12" s="2">
        <f t="shared" si="0"/>
        <v>16.5</v>
      </c>
      <c r="F12" s="2">
        <f t="shared" si="1"/>
        <v>12.75</v>
      </c>
      <c r="G12" s="2">
        <f t="shared" si="2"/>
        <v>15.75</v>
      </c>
      <c r="H12" s="2">
        <f t="shared" si="3"/>
        <v>0.75</v>
      </c>
    </row>
    <row r="13" spans="1:15" ht="14.4" thickBot="1">
      <c r="A13" s="57"/>
      <c r="B13" s="7" t="s">
        <v>29</v>
      </c>
      <c r="C13" s="20"/>
      <c r="D13" s="2">
        <v>550</v>
      </c>
      <c r="E13" s="2">
        <f t="shared" si="0"/>
        <v>30.25</v>
      </c>
      <c r="F13" s="2">
        <f t="shared" si="1"/>
        <v>23.375</v>
      </c>
      <c r="G13" s="2">
        <f t="shared" si="2"/>
        <v>28.875</v>
      </c>
      <c r="H13" s="2">
        <f t="shared" si="3"/>
        <v>1.375</v>
      </c>
    </row>
    <row r="14" spans="1:15" ht="14.4" thickBot="1">
      <c r="A14" s="58"/>
      <c r="B14" s="8" t="s">
        <v>30</v>
      </c>
      <c r="C14" s="21"/>
      <c r="D14" s="2">
        <v>500</v>
      </c>
      <c r="E14" s="2">
        <f t="shared" si="0"/>
        <v>27.5</v>
      </c>
      <c r="F14" s="2">
        <f t="shared" si="1"/>
        <v>21.25</v>
      </c>
      <c r="G14" s="2">
        <f t="shared" si="2"/>
        <v>26.25</v>
      </c>
      <c r="H14" s="2">
        <f t="shared" si="3"/>
        <v>1.25</v>
      </c>
    </row>
    <row r="15" spans="1:15" ht="14.4" thickBot="1">
      <c r="A15" s="59" t="s">
        <v>14</v>
      </c>
      <c r="B15" s="26" t="s">
        <v>31</v>
      </c>
      <c r="C15" s="23" t="s">
        <v>11</v>
      </c>
      <c r="D15" s="2">
        <v>1200</v>
      </c>
      <c r="E15" s="2">
        <f t="shared" si="0"/>
        <v>66</v>
      </c>
      <c r="F15" s="2">
        <f t="shared" si="1"/>
        <v>51</v>
      </c>
      <c r="G15" s="2">
        <f t="shared" si="2"/>
        <v>63</v>
      </c>
      <c r="H15" s="2">
        <f t="shared" si="3"/>
        <v>3</v>
      </c>
    </row>
    <row r="16" spans="1:15" ht="14.4" thickBot="1">
      <c r="A16" s="60"/>
      <c r="B16" s="9" t="s">
        <v>32</v>
      </c>
      <c r="C16" s="20"/>
      <c r="D16" s="2">
        <v>300</v>
      </c>
      <c r="E16" s="2">
        <f t="shared" si="0"/>
        <v>16.5</v>
      </c>
      <c r="F16" s="2">
        <f t="shared" si="1"/>
        <v>12.75</v>
      </c>
      <c r="G16" s="2">
        <f t="shared" si="2"/>
        <v>15.75</v>
      </c>
      <c r="H16" s="2">
        <f t="shared" si="3"/>
        <v>0.75</v>
      </c>
    </row>
    <row r="17" spans="1:8" ht="14.4" thickBot="1">
      <c r="A17" s="60"/>
      <c r="B17" s="9" t="s">
        <v>33</v>
      </c>
      <c r="C17" s="20"/>
      <c r="D17" s="2">
        <v>300</v>
      </c>
      <c r="E17" s="2">
        <f t="shared" si="0"/>
        <v>16.5</v>
      </c>
      <c r="F17" s="2">
        <f t="shared" si="1"/>
        <v>12.75</v>
      </c>
      <c r="G17" s="2">
        <f t="shared" si="2"/>
        <v>15.75</v>
      </c>
      <c r="H17" s="2">
        <f t="shared" si="3"/>
        <v>0.75</v>
      </c>
    </row>
    <row r="18" spans="1:8" ht="14.4" thickBot="1">
      <c r="A18" s="60"/>
      <c r="B18" s="9" t="s">
        <v>34</v>
      </c>
      <c r="C18" s="20"/>
      <c r="D18" s="2">
        <v>300</v>
      </c>
      <c r="E18" s="2">
        <f t="shared" si="0"/>
        <v>16.5</v>
      </c>
      <c r="F18" s="2">
        <f t="shared" si="1"/>
        <v>12.75</v>
      </c>
      <c r="G18" s="2">
        <f t="shared" si="2"/>
        <v>15.75</v>
      </c>
      <c r="H18" s="2">
        <f t="shared" si="3"/>
        <v>0.75</v>
      </c>
    </row>
    <row r="19" spans="1:8" ht="14.4" thickBot="1">
      <c r="A19" s="60"/>
      <c r="B19" s="9" t="s">
        <v>35</v>
      </c>
      <c r="C19" s="20"/>
      <c r="D19" s="2">
        <v>300</v>
      </c>
      <c r="E19" s="2">
        <f t="shared" si="0"/>
        <v>16.5</v>
      </c>
      <c r="F19" s="2">
        <f t="shared" si="1"/>
        <v>12.75</v>
      </c>
      <c r="G19" s="2">
        <f t="shared" si="2"/>
        <v>15.75</v>
      </c>
      <c r="H19" s="2">
        <f t="shared" si="3"/>
        <v>0.75</v>
      </c>
    </row>
    <row r="20" spans="1:8" ht="14.4" thickBot="1">
      <c r="A20" s="60"/>
      <c r="B20" s="9" t="s">
        <v>36</v>
      </c>
      <c r="C20" s="20"/>
      <c r="D20" s="2">
        <v>300</v>
      </c>
      <c r="E20" s="2">
        <f t="shared" si="0"/>
        <v>16.5</v>
      </c>
      <c r="F20" s="2">
        <f t="shared" si="1"/>
        <v>12.75</v>
      </c>
      <c r="G20" s="2">
        <f t="shared" si="2"/>
        <v>15.75</v>
      </c>
      <c r="H20" s="2">
        <f t="shared" si="3"/>
        <v>0.75</v>
      </c>
    </row>
    <row r="21" spans="1:8" ht="14.4" thickBot="1">
      <c r="A21" s="61"/>
      <c r="B21" s="10" t="s">
        <v>37</v>
      </c>
      <c r="C21" s="21"/>
      <c r="D21" s="2">
        <v>300</v>
      </c>
      <c r="E21" s="2">
        <f t="shared" si="0"/>
        <v>16.5</v>
      </c>
      <c r="F21" s="2">
        <f t="shared" si="1"/>
        <v>12.75</v>
      </c>
      <c r="G21" s="2">
        <f t="shared" si="2"/>
        <v>15.75</v>
      </c>
      <c r="H21" s="2">
        <f t="shared" si="3"/>
        <v>0.75</v>
      </c>
    </row>
    <row r="22" spans="1:8" ht="14.4" thickBot="1">
      <c r="A22" s="37" t="s">
        <v>21</v>
      </c>
      <c r="B22" s="27" t="s">
        <v>38</v>
      </c>
      <c r="C22" s="23" t="s">
        <v>11</v>
      </c>
      <c r="D22" s="2">
        <v>600</v>
      </c>
      <c r="E22" s="2">
        <f t="shared" si="0"/>
        <v>33</v>
      </c>
      <c r="F22" s="2">
        <f t="shared" si="1"/>
        <v>25.5</v>
      </c>
      <c r="G22" s="2">
        <f t="shared" si="2"/>
        <v>31.5</v>
      </c>
      <c r="H22" s="2">
        <f t="shared" si="3"/>
        <v>1.5</v>
      </c>
    </row>
    <row r="23" spans="1:8" ht="14.4" thickBot="1">
      <c r="A23" s="38"/>
      <c r="B23" s="11" t="s">
        <v>39</v>
      </c>
      <c r="C23" s="20"/>
      <c r="D23" s="2">
        <v>360</v>
      </c>
      <c r="E23" s="2">
        <f t="shared" si="0"/>
        <v>19.8</v>
      </c>
      <c r="F23" s="2">
        <f t="shared" si="1"/>
        <v>15.3</v>
      </c>
      <c r="G23" s="2">
        <f t="shared" si="2"/>
        <v>18.899999999999999</v>
      </c>
      <c r="H23" s="2">
        <f t="shared" si="3"/>
        <v>0.9</v>
      </c>
    </row>
    <row r="24" spans="1:8" ht="14.4" thickBot="1">
      <c r="A24" s="39"/>
      <c r="B24" s="12" t="s">
        <v>40</v>
      </c>
      <c r="C24" s="21"/>
      <c r="D24" s="2">
        <v>360</v>
      </c>
      <c r="E24" s="2">
        <f t="shared" si="0"/>
        <v>19.8</v>
      </c>
      <c r="F24" s="2">
        <f t="shared" si="1"/>
        <v>15.3</v>
      </c>
      <c r="G24" s="2">
        <f t="shared" si="2"/>
        <v>18.899999999999999</v>
      </c>
      <c r="H24" s="2">
        <f t="shared" si="3"/>
        <v>0.9</v>
      </c>
    </row>
    <row r="25" spans="1:8" ht="14.4" thickBot="1">
      <c r="A25" s="40" t="s">
        <v>19</v>
      </c>
      <c r="B25" s="28" t="s">
        <v>41</v>
      </c>
      <c r="C25" s="23" t="s">
        <v>11</v>
      </c>
      <c r="D25" s="2">
        <v>600</v>
      </c>
      <c r="E25" s="2">
        <f t="shared" si="0"/>
        <v>33</v>
      </c>
      <c r="F25" s="2">
        <f t="shared" si="1"/>
        <v>25.5</v>
      </c>
      <c r="G25" s="2">
        <f t="shared" si="2"/>
        <v>31.5</v>
      </c>
      <c r="H25" s="2">
        <f t="shared" si="3"/>
        <v>1.5</v>
      </c>
    </row>
    <row r="26" spans="1:8" ht="14.4" thickBot="1">
      <c r="A26" s="41"/>
      <c r="B26" s="13" t="s">
        <v>42</v>
      </c>
      <c r="C26" s="20"/>
      <c r="D26" s="2">
        <v>350</v>
      </c>
      <c r="E26" s="2">
        <f t="shared" si="0"/>
        <v>19.25</v>
      </c>
      <c r="F26" s="2">
        <f t="shared" si="1"/>
        <v>14.875</v>
      </c>
      <c r="G26" s="2">
        <f t="shared" si="2"/>
        <v>18.375</v>
      </c>
      <c r="H26" s="2">
        <f t="shared" si="3"/>
        <v>0.875</v>
      </c>
    </row>
    <row r="27" spans="1:8" ht="14.4" thickBot="1">
      <c r="A27" s="41"/>
      <c r="B27" s="13" t="s">
        <v>43</v>
      </c>
      <c r="C27" s="20"/>
      <c r="D27" s="2">
        <v>350</v>
      </c>
      <c r="E27" s="2">
        <f t="shared" si="0"/>
        <v>19.25</v>
      </c>
      <c r="F27" s="2">
        <f t="shared" si="1"/>
        <v>14.875</v>
      </c>
      <c r="G27" s="2">
        <f t="shared" si="2"/>
        <v>18.375</v>
      </c>
      <c r="H27" s="2">
        <f t="shared" si="3"/>
        <v>0.875</v>
      </c>
    </row>
    <row r="28" spans="1:8" ht="14.4" thickBot="1">
      <c r="A28" s="42"/>
      <c r="B28" s="14" t="s">
        <v>44</v>
      </c>
      <c r="C28" s="21"/>
      <c r="D28" s="2">
        <v>350</v>
      </c>
      <c r="E28" s="2">
        <f t="shared" si="0"/>
        <v>19.25</v>
      </c>
      <c r="F28" s="2">
        <f t="shared" si="1"/>
        <v>14.875</v>
      </c>
      <c r="G28" s="2">
        <f t="shared" si="2"/>
        <v>18.375</v>
      </c>
      <c r="H28" s="2">
        <f t="shared" si="3"/>
        <v>0.875</v>
      </c>
    </row>
    <row r="29" spans="1:8" ht="14.4" thickBot="1">
      <c r="A29" s="43" t="s">
        <v>23</v>
      </c>
      <c r="B29" s="29" t="s">
        <v>45</v>
      </c>
      <c r="C29" s="23" t="s">
        <v>11</v>
      </c>
      <c r="D29" s="2">
        <v>600</v>
      </c>
      <c r="E29" s="2">
        <f t="shared" si="0"/>
        <v>33</v>
      </c>
      <c r="F29" s="2">
        <f t="shared" si="1"/>
        <v>25.5</v>
      </c>
      <c r="G29" s="2">
        <f t="shared" si="2"/>
        <v>31.5</v>
      </c>
      <c r="H29" s="2">
        <f t="shared" si="3"/>
        <v>1.5</v>
      </c>
    </row>
    <row r="30" spans="1:8" ht="14.4" thickBot="1">
      <c r="A30" s="44"/>
      <c r="B30" s="15" t="s">
        <v>46</v>
      </c>
      <c r="C30" s="21"/>
      <c r="D30" s="2">
        <v>240</v>
      </c>
      <c r="E30" s="2">
        <f t="shared" si="0"/>
        <v>13.2</v>
      </c>
      <c r="F30" s="2">
        <f t="shared" si="1"/>
        <v>10.199999999999999</v>
      </c>
      <c r="G30" s="2">
        <f t="shared" si="2"/>
        <v>12.6</v>
      </c>
      <c r="H30" s="2">
        <f t="shared" si="3"/>
        <v>0.6</v>
      </c>
    </row>
  </sheetData>
  <mergeCells count="9">
    <mergeCell ref="A22:A24"/>
    <mergeCell ref="A29:A30"/>
    <mergeCell ref="J1:O1"/>
    <mergeCell ref="A1:H1"/>
    <mergeCell ref="A7:A11"/>
    <mergeCell ref="A12:A14"/>
    <mergeCell ref="A15:A21"/>
    <mergeCell ref="A25:A28"/>
    <mergeCell ref="A3:A6"/>
  </mergeCells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2019年一月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2018-12-20T11:16:00Z</dcterms:created>
  <dcterms:modified xsi:type="dcterms:W3CDTF">2019-01-25T08:31:20Z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