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55" windowHeight="75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<sst xmlns="http://schemas.openxmlformats.org/spreadsheetml/2006/main" count="24" uniqueCount="24">
  <si>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盈御多元货币计划3</t>
  </si>
  <si>
    <t>缴费年限</t>
  </si>
  <si>
    <t>年缴金额</t>
  </si>
  <si>
    <t>首年保费优惠</t>
  </si>
  <si>
    <t>优惠后</t>
  </si>
  <si>
    <t>保险业监管局保费征费</t>
  </si>
  <si>
    <t>首年保费（终）</t>
  </si>
  <si>
    <t>保费优惠形式</t>
  </si>
  <si>
    <t>少缴保费</t>
  </si>
  <si>
    <t>保单年度</t>
  </si>
  <si>
    <t>提取金额</t>
  </si>
  <si>
    <t>提取后保证金额</t>
  </si>
  <si>
    <t>提取后复归红利</t>
  </si>
  <si>
    <t>提取后终期红利</t>
  </si>
  <si>
    <t>提取后总价值</t>
  </si>
  <si>
    <t>预期年化复利</t>
  </si>
  <si>
    <t>22,965</t>
  </si>
  <si>
    <t>22,680</t>
  </si>
  <si>
    <t>22,353</t>
  </si>
  <si>
    <t>21,637</t>
  </si>
  <si>
    <t>21,030</t>
  </si>
  <si>
    <t>24,931</t>
  </si>
  <si>
    <t>22,747</t>
  </si>
  <si>
    <t>20,727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</si>
</sst>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8"/>
    </xf>
    <xf numFmtId="43" fontId="0" fillId="0" borderId="3" xfId="1" applyFon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76" fontId="0" fillId="0" borderId="3" xfId="1" applyNumberFormat="1" applyFont="1" applyBorder="1" applyAlignment="1">
      <alignment horizontal="justify" vertical="center" wrapText="1"/>
    </xf>
    <xf numFmtId="0" fontId="0" fillId="0" borderId="3" xfId="0" applyFill="1" applyBorder="1" applyAlignment="1">
      <alignment horizontal="right" vertical="center" indent="1"/>
    </xf>
    <xf numFmtId="0" fontId="0" fillId="0" borderId="3" xfId="0" applyFill="1" applyBorder="1" applyAlignment="1">
      <alignment horizontal="right" indent="1"/>
    </xf>
    <xf numFmtId="3" fontId="0" fillId="0" borderId="5" xfId="0" applyNumberFormat="1" applyFont="1" applyFill="1" applyBorder="1" applyAlignment="1">
      <alignment horizontal="right" vertical="center" wrapText="1" indent="1"/>
    </xf>
    <xf numFmtId="3" fontId="0" fillId="0" borderId="0" xfId="0" applyNumberFormat="1" applyFill="1" applyAlignment="1">
      <alignment horizontal="right" vertical="top" indent="1"/>
    </xf>
    <xf numFmtId="3" fontId="0" fillId="0" borderId="3" xfId="0" applyNumberFormat="1" applyFill="1" applyBorder="1" applyAlignment="1">
      <alignment horizontal="right" vertical="top" indent="1"/>
    </xf>
    <xf numFmtId="3" fontId="0" fillId="0" borderId="3" xfId="0" applyNumberFormat="1" applyFill="1" applyBorder="1" applyAlignment="1">
      <alignment horizontal="right" vertical="center" indent="1"/>
    </xf>
    <xf numFmtId="0" fontId="0" fillId="2" borderId="3" xfId="0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left" vertical="center" indent="7"/>
    </xf>
    <xf numFmtId="3" fontId="2" fillId="2" borderId="3" xfId="3" applyNumberFormat="1" applyFont="1" applyFill="1" applyBorder="1" applyAlignment="1" applyProtection="1">
      <alignment horizontal="right" vertical="center" wrapText="1" indent="1"/>
    </xf>
    <xf numFmtId="49" fontId="3" fillId="2" borderId="3" xfId="3" applyNumberFormat="1" applyFont="1" applyFill="1" applyBorder="1" applyAlignment="1" applyProtection="1">
      <alignment horizontal="right" vertical="center" wrapText="1" indent="1"/>
    </xf>
    <xf numFmtId="49" fontId="3" fillId="2" borderId="3" xfId="3" applyNumberFormat="1" applyFont="1" applyFill="1" applyBorder="1" applyAlignment="1">
      <alignment horizontal="right" vertical="center" wrapText="1" indent="1"/>
    </xf>
    <xf numFmtId="49" fontId="3" fillId="0" borderId="3" xfId="0" applyNumberFormat="1" applyFont="1" applyFill="1" applyBorder="1" applyAlignment="1">
      <alignment horizontal="right" vertical="center" wrapText="1" indent="1"/>
    </xf>
    <xf numFmtId="177" fontId="3" fillId="2" borderId="3" xfId="0" applyNumberFormat="1" applyFont="1" applyFill="1" applyBorder="1" applyAlignment="1">
      <alignment horizontal="right" vertical="center" wrapText="1" indent="1"/>
    </xf>
    <xf numFmtId="3" fontId="0" fillId="0" borderId="3" xfId="0" applyNumberFormat="1" applyFont="1" applyFill="1" applyBorder="1" applyAlignment="1">
      <alignment horizontal="right" vertical="top" wrapText="1" indent="1"/>
    </xf>
    <xf numFmtId="0" fontId="4" fillId="0" borderId="3" xfId="0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right" vertical="center" wrapText="1" indent="1"/>
    </xf>
    <xf numFmtId="10" fontId="1" fillId="0" borderId="1" xfId="3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77" fontId="0" fillId="0" borderId="1" xfId="3" applyNumberFormat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1" fillId="2" borderId="3" xfId="0" applyFont="1" applyFill="1" applyBorder="1" applyAlignment="1">
      <alignment vertical="center"/>
    </xf>
    <xf numFmtId="177" fontId="0" fillId="0" borderId="1" xfId="3" applyNumberFormat="1" applyBorder="1" applyAlignment="1">
      <alignment horizontal="left" vertical="center" indent="8"/>
    </xf>
    <xf numFmtId="0" fontId="0" fillId="2" borderId="3" xfId="0" applyFont="1" applyFill="1" applyBorder="1" applyAlignment="1">
      <alignment horizontal="left" vertical="center" indent="7"/>
    </xf>
    <xf numFmtId="177" fontId="0" fillId="0" borderId="1" xfId="3" applyNumberFormat="1" applyBorder="1" applyAlignment="1">
      <alignment horizontal="left" vertical="center" indent="7"/>
    </xf>
    <xf numFmtId="177" fontId="0" fillId="2" borderId="3" xfId="0" applyNumberFormat="1" applyFont="1" applyFill="1" applyBorder="1" applyAlignment="1">
      <alignment horizontal="right" vertical="center" indent="1"/>
    </xf>
    <xf numFmtId="0" fontId="1" fillId="2" borderId="3" xfId="0" applyFont="1" applyFill="1" applyBorder="1" applyAlignment="1">
      <alignment horizontal="right" vertical="center" indent="1"/>
    </xf>
    <xf numFmtId="0" fontId="1" fillId="2" borderId="3" xfId="0" applyFont="1" applyFill="1" applyBorder="1" applyAlignment="1">
      <alignment horizontal="right" vertical="center"/>
    </xf>
    <xf numFmtId="177" fontId="2" fillId="2" borderId="3" xfId="3" applyNumberFormat="1" applyFont="1" applyFill="1" applyBorder="1" applyAlignment="1" applyProtection="1">
      <alignment horizontal="left" vertical="center" wrapText="1" indent="7"/>
    </xf>
    <xf numFmtId="177" fontId="0" fillId="0" borderId="1" xfId="3" applyNumberFormat="1" applyBorder="1" applyAlignment="1">
      <alignment horizontal="left" indent="7"/>
    </xf>
    <xf numFmtId="10" fontId="1" fillId="2" borderId="3" xfId="0" applyNumberFormat="1" applyFont="1" applyFill="1" applyBorder="1" applyAlignment="1">
      <alignment horizontal="center" vertical="center"/>
    </xf>
    <xf numFmtId="177" fontId="0" fillId="0" borderId="1" xfId="3" applyNumberFormat="1" applyFill="1" applyBorder="1" applyAlignment="1">
      <alignment horizontal="left" indent="7"/>
    </xf>
    <xf numFmtId="177" fontId="0" fillId="0" borderId="3" xfId="0" applyNumberFormat="1" applyFont="1" applyFill="1" applyBorder="1" applyAlignment="1">
      <alignment horizontal="right" vertical="center" indent="1"/>
    </xf>
    <xf numFmtId="10" fontId="1" fillId="0" borderId="3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left" vertical="center" indent="7"/>
    </xf>
    <xf numFmtId="177" fontId="4" fillId="0" borderId="1" xfId="0" applyNumberFormat="1" applyFont="1" applyFill="1" applyBorder="1" applyAlignment="1">
      <alignment horizontal="left" vertical="center" wrapText="1" indent="7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topLeftCell="A5" workbookViewId="0">
      <selection activeCell="F18" sqref="F18"/>
    </sheetView>
  </sheetViews>
  <sheetFormatPr defaultColWidth="9" defaultRowHeight="13.5" outlineLevelCol="6"/>
  <cols>
    <col min="1" max="1" width="22.0796460176991" customWidth="1"/>
    <col min="2" max="2" width="23.4070796460177" customWidth="1"/>
    <col min="3" max="3" width="22.3451327433628" customWidth="1"/>
    <col min="4" max="4" width="22.5221238938053" customWidth="1"/>
    <col min="5" max="5" width="25.9203539823009" customWidth="1"/>
    <col min="6" max="6" width="21.7079646017699" customWidth="1"/>
    <col min="7" max="7" width="13.8761061946903" customWidth="1"/>
  </cols>
  <sheetData>
    <row r="1" spans="1:2">
      <c r="A1" s="1" t="s">
        <v>0</v>
      </c>
      <c r="B1" s="2"/>
    </row>
    <row r="2" spans="1:2">
      <c r="A2" s="3" t="s">
        <v>1</v>
      </c>
      <c r="B2" s="4">
        <v>5</v>
      </c>
    </row>
    <row r="3" spans="1:2">
      <c r="A3" s="3" t="s">
        <v>2</v>
      </c>
      <c r="B3" s="5">
        <v>7000</v>
      </c>
    </row>
    <row r="4" spans="1:2">
      <c r="A4" s="3" t="s">
        <v>3</v>
      </c>
      <c r="B4" s="5">
        <f>B3*0.14</f>
        <v>980</v>
      </c>
    </row>
    <row r="5" spans="1:2">
      <c r="A5" s="3" t="s">
        <v>4</v>
      </c>
      <c r="B5" s="5">
        <f>B3-B4</f>
        <v>6020</v>
      </c>
    </row>
    <row r="6" spans="1:2">
      <c r="A6" s="3" t="s">
        <v>5</v>
      </c>
      <c r="B6" s="5">
        <v>7</v>
      </c>
    </row>
    <row r="7" spans="1:2">
      <c r="A7" s="3" t="s">
        <v>6</v>
      </c>
      <c r="B7" s="5">
        <f>B5+B6</f>
        <v>6027</v>
      </c>
    </row>
    <row r="8" spans="1:2">
      <c r="A8" s="3" t="s">
        <v>7</v>
      </c>
      <c r="B8" s="6" t="s">
        <v>8</v>
      </c>
    </row>
    <row r="11" spans="1:7">
      <c r="A11" s="7" t="s">
        <v>9</v>
      </c>
      <c r="B11" s="7" t="s">
        <v>10</v>
      </c>
      <c r="C11" s="7" t="s">
        <v>11</v>
      </c>
      <c r="D11" s="8" t="s">
        <v>12</v>
      </c>
      <c r="E11" s="26" t="s">
        <v>13</v>
      </c>
      <c r="F11" s="27" t="s">
        <v>14</v>
      </c>
      <c r="G11" s="27" t="s">
        <v>15</v>
      </c>
    </row>
    <row r="12" spans="1:7">
      <c r="A12" s="3">
        <v>1</v>
      </c>
      <c r="B12" s="9"/>
      <c r="C12" s="10">
        <v>0</v>
      </c>
      <c r="D12" s="11">
        <v>0</v>
      </c>
      <c r="E12" s="28">
        <v>0</v>
      </c>
      <c r="F12" s="29">
        <v>0</v>
      </c>
      <c r="G12" s="30"/>
    </row>
    <row r="13" spans="1:7">
      <c r="A13" s="3">
        <f t="shared" ref="A13:A16" si="0">A12+1</f>
        <v>2</v>
      </c>
      <c r="B13" s="12"/>
      <c r="C13" s="13">
        <v>0</v>
      </c>
      <c r="D13" s="14">
        <v>640</v>
      </c>
      <c r="E13" s="31">
        <v>0</v>
      </c>
      <c r="F13" s="32">
        <v>640</v>
      </c>
      <c r="G13" s="30"/>
    </row>
    <row r="14" spans="1:7">
      <c r="A14" s="3">
        <f t="shared" si="0"/>
        <v>3</v>
      </c>
      <c r="B14" s="15"/>
      <c r="C14" s="15">
        <v>1084</v>
      </c>
      <c r="D14" s="15">
        <v>1301</v>
      </c>
      <c r="E14" s="33">
        <v>112</v>
      </c>
      <c r="F14" s="34">
        <v>2496</v>
      </c>
      <c r="G14" s="35"/>
    </row>
    <row r="15" spans="1:7">
      <c r="A15" s="3">
        <f t="shared" si="0"/>
        <v>4</v>
      </c>
      <c r="B15" s="15"/>
      <c r="C15" s="15">
        <v>3157</v>
      </c>
      <c r="D15" s="15">
        <v>1978</v>
      </c>
      <c r="E15" s="33">
        <v>746</v>
      </c>
      <c r="F15" s="34">
        <v>5882</v>
      </c>
      <c r="G15" s="36"/>
    </row>
    <row r="16" spans="1:7">
      <c r="A16" s="16">
        <f t="shared" si="0"/>
        <v>5</v>
      </c>
      <c r="B16" s="15"/>
      <c r="C16" s="15">
        <v>5941</v>
      </c>
      <c r="D16" s="15">
        <v>2940</v>
      </c>
      <c r="E16" s="33">
        <v>1670</v>
      </c>
      <c r="F16" s="34">
        <v>10551</v>
      </c>
      <c r="G16" s="36"/>
    </row>
    <row r="17" spans="1:7">
      <c r="A17" s="3">
        <v>6</v>
      </c>
      <c r="B17" s="17">
        <v>2000</v>
      </c>
      <c r="C17" s="18">
        <v>11720</v>
      </c>
      <c r="D17" s="18">
        <v>2079</v>
      </c>
      <c r="E17" s="37">
        <v>2115</v>
      </c>
      <c r="F17" s="34">
        <f t="shared" ref="F17:F19" si="1">C17+D17+E17</f>
        <v>15914</v>
      </c>
      <c r="G17" s="36"/>
    </row>
    <row r="18" spans="1:7">
      <c r="A18" s="3">
        <v>7</v>
      </c>
      <c r="B18" s="17">
        <v>2000</v>
      </c>
      <c r="C18" s="18">
        <v>22737</v>
      </c>
      <c r="D18" s="18">
        <v>1188</v>
      </c>
      <c r="E18" s="38">
        <v>7917</v>
      </c>
      <c r="F18" s="34">
        <f t="shared" si="1"/>
        <v>31842</v>
      </c>
      <c r="G18" s="39">
        <v>0.0109203668567352</v>
      </c>
    </row>
    <row r="19" spans="1:7">
      <c r="A19" s="16">
        <v>8</v>
      </c>
      <c r="B19" s="17">
        <v>2000</v>
      </c>
      <c r="C19" s="19" t="s">
        <v>16</v>
      </c>
      <c r="D19" s="18">
        <v>276</v>
      </c>
      <c r="E19" s="38">
        <v>8123</v>
      </c>
      <c r="F19" s="34">
        <f t="shared" si="1"/>
        <v>31364</v>
      </c>
      <c r="G19" s="39">
        <v>0.0167487718886696</v>
      </c>
    </row>
    <row r="20" spans="1:7">
      <c r="A20" s="16">
        <v>9</v>
      </c>
      <c r="B20" s="17">
        <v>2000</v>
      </c>
      <c r="C20" s="20" t="s">
        <v>17</v>
      </c>
      <c r="D20" s="18">
        <v>0</v>
      </c>
      <c r="E20" s="38">
        <v>8815</v>
      </c>
      <c r="F20" s="34">
        <f t="shared" ref="F20:F41" si="2">C20+E20</f>
        <v>31495</v>
      </c>
      <c r="G20" s="39">
        <v>0.0233948948525358</v>
      </c>
    </row>
    <row r="21" spans="1:7">
      <c r="A21" s="16">
        <v>10</v>
      </c>
      <c r="B21" s="17">
        <v>2000</v>
      </c>
      <c r="C21" s="20" t="s">
        <v>18</v>
      </c>
      <c r="D21" s="18">
        <v>0</v>
      </c>
      <c r="E21" s="38">
        <v>11504</v>
      </c>
      <c r="F21" s="34">
        <f t="shared" si="2"/>
        <v>33857</v>
      </c>
      <c r="G21" s="39">
        <v>0.0355948737449944</v>
      </c>
    </row>
    <row r="22" spans="1:7">
      <c r="A22" s="3">
        <v>11</v>
      </c>
      <c r="B22" s="17">
        <v>3300</v>
      </c>
      <c r="C22" s="21" t="s">
        <v>19</v>
      </c>
      <c r="D22" s="18">
        <v>0</v>
      </c>
      <c r="E22" s="40">
        <v>10658</v>
      </c>
      <c r="F22" s="41">
        <f t="shared" si="2"/>
        <v>32295</v>
      </c>
      <c r="G22" s="42">
        <v>0.0374038577568717</v>
      </c>
    </row>
    <row r="23" spans="1:7">
      <c r="A23" s="3">
        <v>12</v>
      </c>
      <c r="B23" s="17">
        <v>3300</v>
      </c>
      <c r="C23" s="21" t="s">
        <v>20</v>
      </c>
      <c r="D23" s="18">
        <v>0</v>
      </c>
      <c r="E23" s="40">
        <v>9678</v>
      </c>
      <c r="F23" s="41">
        <f t="shared" si="2"/>
        <v>30708</v>
      </c>
      <c r="G23" s="42">
        <v>0.0389446397428401</v>
      </c>
    </row>
    <row r="24" spans="1:7">
      <c r="A24" s="3">
        <v>13</v>
      </c>
      <c r="B24" s="17">
        <v>3300</v>
      </c>
      <c r="C24" s="21" t="s">
        <v>21</v>
      </c>
      <c r="D24" s="18">
        <v>0</v>
      </c>
      <c r="E24" s="40">
        <v>8860</v>
      </c>
      <c r="F24" s="41">
        <f t="shared" si="2"/>
        <v>33791</v>
      </c>
      <c r="G24" s="42">
        <v>0.049956177547574</v>
      </c>
    </row>
    <row r="25" spans="1:7">
      <c r="A25" s="3">
        <v>14</v>
      </c>
      <c r="B25" s="17">
        <v>3300</v>
      </c>
      <c r="C25" s="21" t="s">
        <v>22</v>
      </c>
      <c r="D25" s="18">
        <v>0</v>
      </c>
      <c r="E25" s="40">
        <v>9578</v>
      </c>
      <c r="F25" s="41">
        <f t="shared" si="2"/>
        <v>32325</v>
      </c>
      <c r="G25" s="42">
        <v>0.0505014027957804</v>
      </c>
    </row>
    <row r="26" spans="1:7">
      <c r="A26" s="3">
        <f>A21+5</f>
        <v>15</v>
      </c>
      <c r="B26" s="17">
        <v>3300</v>
      </c>
      <c r="C26" s="21" t="s">
        <v>23</v>
      </c>
      <c r="D26" s="18">
        <v>0</v>
      </c>
      <c r="E26" s="40">
        <v>11211</v>
      </c>
      <c r="F26" s="41">
        <f t="shared" si="2"/>
        <v>31938</v>
      </c>
      <c r="G26" s="42">
        <v>0.0527650905423797</v>
      </c>
    </row>
    <row r="27" spans="1:7">
      <c r="A27" s="3">
        <v>16</v>
      </c>
      <c r="B27" s="17">
        <v>3300</v>
      </c>
      <c r="C27" s="22">
        <v>18801</v>
      </c>
      <c r="D27" s="18">
        <v>0</v>
      </c>
      <c r="E27" s="43">
        <v>11734</v>
      </c>
      <c r="F27" s="34">
        <f t="shared" si="2"/>
        <v>30535</v>
      </c>
      <c r="G27" s="39">
        <v>0.0533051437104586</v>
      </c>
    </row>
    <row r="28" spans="1:7">
      <c r="A28" s="3">
        <v>17</v>
      </c>
      <c r="B28" s="17">
        <v>3300</v>
      </c>
      <c r="C28" s="22">
        <v>17015</v>
      </c>
      <c r="D28" s="18">
        <v>0</v>
      </c>
      <c r="E28" s="43">
        <v>12901</v>
      </c>
      <c r="F28" s="34">
        <f t="shared" si="2"/>
        <v>29916</v>
      </c>
      <c r="G28" s="39">
        <v>0.0548561994265765</v>
      </c>
    </row>
    <row r="29" spans="1:7">
      <c r="A29" s="3">
        <v>18</v>
      </c>
      <c r="B29" s="17">
        <v>3300</v>
      </c>
      <c r="C29" s="22">
        <v>15376</v>
      </c>
      <c r="D29" s="18">
        <v>0</v>
      </c>
      <c r="E29" s="43">
        <v>14144</v>
      </c>
      <c r="F29" s="34">
        <f t="shared" si="2"/>
        <v>29520</v>
      </c>
      <c r="G29" s="39">
        <v>0.0564875280298292</v>
      </c>
    </row>
    <row r="30" spans="1:7">
      <c r="A30" s="3">
        <v>19</v>
      </c>
      <c r="B30" s="17">
        <v>3300</v>
      </c>
      <c r="C30" s="22">
        <v>13912</v>
      </c>
      <c r="D30" s="18">
        <v>0</v>
      </c>
      <c r="E30" s="43">
        <v>16091</v>
      </c>
      <c r="F30" s="34">
        <f t="shared" si="2"/>
        <v>30003</v>
      </c>
      <c r="G30" s="39">
        <v>0.0588000151229789</v>
      </c>
    </row>
    <row r="31" spans="1:7">
      <c r="A31" s="3">
        <f>A26+5</f>
        <v>20</v>
      </c>
      <c r="B31" s="17">
        <v>3300</v>
      </c>
      <c r="C31" s="22">
        <v>12631</v>
      </c>
      <c r="D31" s="18">
        <v>0</v>
      </c>
      <c r="E31" s="43">
        <v>18226</v>
      </c>
      <c r="F31" s="34">
        <f t="shared" si="2"/>
        <v>30857</v>
      </c>
      <c r="G31" s="39">
        <v>0.0610899562144186</v>
      </c>
    </row>
    <row r="32" spans="1:7">
      <c r="A32" s="3">
        <v>21</v>
      </c>
      <c r="B32" s="17">
        <v>4200</v>
      </c>
      <c r="C32" s="23">
        <v>11075</v>
      </c>
      <c r="D32" s="18">
        <v>0</v>
      </c>
      <c r="E32" s="38">
        <v>17662</v>
      </c>
      <c r="F32" s="34">
        <f t="shared" si="2"/>
        <v>28737</v>
      </c>
      <c r="G32" s="39">
        <v>0.0614495214284397</v>
      </c>
    </row>
    <row r="33" spans="1:7">
      <c r="A33" s="3">
        <v>22</v>
      </c>
      <c r="B33" s="17">
        <v>4200</v>
      </c>
      <c r="C33" s="23">
        <v>9602</v>
      </c>
      <c r="D33" s="18">
        <v>0</v>
      </c>
      <c r="E33" s="38">
        <v>16830</v>
      </c>
      <c r="F33" s="34">
        <f t="shared" si="2"/>
        <v>26432</v>
      </c>
      <c r="G33" s="39">
        <v>0.0617328150221146</v>
      </c>
    </row>
    <row r="34" spans="1:7">
      <c r="A34" s="3">
        <v>23</v>
      </c>
      <c r="B34" s="17">
        <v>4200</v>
      </c>
      <c r="C34" s="23">
        <v>8210</v>
      </c>
      <c r="D34" s="18">
        <v>0</v>
      </c>
      <c r="E34" s="38">
        <v>15779</v>
      </c>
      <c r="F34" s="34">
        <f t="shared" si="2"/>
        <v>23989</v>
      </c>
      <c r="G34" s="39">
        <v>0.061992186786374</v>
      </c>
    </row>
    <row r="35" spans="1:7">
      <c r="A35" s="3">
        <v>24</v>
      </c>
      <c r="B35" s="17">
        <v>4200</v>
      </c>
      <c r="C35" s="23">
        <v>6895</v>
      </c>
      <c r="D35" s="18">
        <v>0</v>
      </c>
      <c r="E35" s="38">
        <v>14511</v>
      </c>
      <c r="F35" s="34">
        <f t="shared" si="2"/>
        <v>21406</v>
      </c>
      <c r="G35" s="39">
        <v>0.0622354460950009</v>
      </c>
    </row>
    <row r="36" spans="1:7">
      <c r="A36" s="3">
        <v>25</v>
      </c>
      <c r="B36" s="17">
        <v>4200</v>
      </c>
      <c r="C36" s="23">
        <v>5653</v>
      </c>
      <c r="D36" s="18">
        <v>0</v>
      </c>
      <c r="E36" s="38">
        <v>12953</v>
      </c>
      <c r="F36" s="34">
        <f t="shared" si="2"/>
        <v>18606</v>
      </c>
      <c r="G36" s="39">
        <v>0.0624256143532693</v>
      </c>
    </row>
    <row r="37" spans="1:7">
      <c r="A37" s="24">
        <v>26</v>
      </c>
      <c r="B37" s="17">
        <v>4200</v>
      </c>
      <c r="C37" s="25">
        <v>4501</v>
      </c>
      <c r="D37" s="18">
        <v>0</v>
      </c>
      <c r="E37" s="44">
        <v>11519</v>
      </c>
      <c r="F37" s="34">
        <f t="shared" si="2"/>
        <v>16020</v>
      </c>
      <c r="G37" s="39">
        <v>0.0628081328084226</v>
      </c>
    </row>
    <row r="38" spans="1:7">
      <c r="A38" s="24">
        <v>27</v>
      </c>
      <c r="B38" s="17">
        <v>4200</v>
      </c>
      <c r="C38" s="25">
        <v>3430</v>
      </c>
      <c r="D38" s="18">
        <v>0</v>
      </c>
      <c r="E38" s="44">
        <v>9760</v>
      </c>
      <c r="F38" s="34">
        <f t="shared" si="2"/>
        <v>13190</v>
      </c>
      <c r="G38" s="39">
        <v>0.0631191423919517</v>
      </c>
    </row>
    <row r="39" spans="1:7">
      <c r="A39" s="24">
        <v>28</v>
      </c>
      <c r="B39" s="17">
        <v>4200</v>
      </c>
      <c r="C39" s="25">
        <v>2438</v>
      </c>
      <c r="D39" s="18">
        <v>0</v>
      </c>
      <c r="E39" s="44">
        <v>7711</v>
      </c>
      <c r="F39" s="34">
        <f t="shared" si="2"/>
        <v>10149</v>
      </c>
      <c r="G39" s="39">
        <v>0.0633912599133327</v>
      </c>
    </row>
    <row r="40" spans="1:7">
      <c r="A40" s="24">
        <v>29</v>
      </c>
      <c r="B40" s="17">
        <v>4200</v>
      </c>
      <c r="C40" s="25">
        <v>1504</v>
      </c>
      <c r="D40" s="18">
        <v>0</v>
      </c>
      <c r="E40" s="44">
        <v>5180</v>
      </c>
      <c r="F40" s="34">
        <f t="shared" si="2"/>
        <v>6684</v>
      </c>
      <c r="G40" s="39">
        <v>0.0635446096136002</v>
      </c>
    </row>
    <row r="41" spans="1:7">
      <c r="A41" s="24">
        <v>30</v>
      </c>
      <c r="B41" s="17">
        <v>4200</v>
      </c>
      <c r="C41" s="25">
        <v>632</v>
      </c>
      <c r="D41" s="18">
        <v>0</v>
      </c>
      <c r="E41" s="44">
        <v>2362</v>
      </c>
      <c r="F41" s="34">
        <f t="shared" si="2"/>
        <v>2994</v>
      </c>
      <c r="G41" s="39">
        <v>0.0636856267234543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 Zhang</cp:lastModifiedBy>
  <dcterms:created xsi:type="dcterms:W3CDTF">2023-05-12T11:15:00Z</dcterms:created>
  <dcterms:modified xsi:type="dcterms:W3CDTF">2025-06-27T03:31:06Z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2052-12.1.0.21539</vt:lpwstr>
  </property>
  <property fmtid="{D5CDD505-2E9C-101B-9397-08002B2CF9AE}" pid="3" name="ICV">
    <vt:lpwstr>87291009F0AC442C833CAD494804F31A_12</vt:lpwstr>
  </property>
</Properties>
</file>