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kti\Pacman\Resource\objekti\"/>
    </mc:Choice>
  </mc:AlternateContent>
  <bookViews>
    <workbookView xWindow="0" yWindow="0" windowWidth="24000" windowHeight="9735" activeTab="5"/>
  </bookViews>
  <sheets>
    <sheet name="vanjski_rub" sheetId="1" r:id="rId1"/>
    <sheet name="ravni_objekti" sheetId="2" r:id="rId2"/>
    <sheet name="G" sheetId="3" r:id="rId3"/>
    <sheet name="o" sheetId="4" r:id="rId4"/>
    <sheet name="l" sheetId="5" r:id="rId5"/>
    <sheet name="e" sheetId="6" r:id="rId6"/>
    <sheet name="box_closed" sheetId="7" r:id="rId7"/>
    <sheet name="box_open" sheetId="8" r:id="rId8"/>
    <sheet name="T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6" l="1"/>
  <c r="K14" i="3" l="1"/>
  <c r="K15" i="3"/>
  <c r="K16" i="3"/>
  <c r="K18" i="3"/>
  <c r="J15" i="3"/>
  <c r="J16" i="3"/>
  <c r="J17" i="3"/>
  <c r="J18" i="3"/>
  <c r="J14" i="3"/>
  <c r="W23" i="1" l="1"/>
  <c r="W24" i="1"/>
  <c r="W25" i="1"/>
  <c r="W26" i="1"/>
  <c r="W27" i="1"/>
  <c r="W28" i="1"/>
  <c r="W29" i="1"/>
  <c r="W30" i="1"/>
  <c r="W31" i="1"/>
  <c r="W32" i="1"/>
  <c r="W33" i="1"/>
  <c r="W34" i="1"/>
  <c r="W22" i="1"/>
  <c r="V23" i="1"/>
  <c r="V24" i="1"/>
  <c r="V25" i="1"/>
  <c r="V26" i="1"/>
  <c r="V27" i="1"/>
  <c r="V28" i="1"/>
  <c r="V29" i="1"/>
  <c r="V30" i="1"/>
  <c r="V31" i="1"/>
  <c r="V32" i="1"/>
  <c r="V33" i="1"/>
  <c r="V34" i="1"/>
  <c r="V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K22" i="1"/>
  <c r="J22" i="1"/>
  <c r="J13" i="6"/>
  <c r="K13" i="6"/>
  <c r="K14" i="6"/>
  <c r="K12" i="6"/>
  <c r="I12" i="9" l="1"/>
  <c r="I11" i="9"/>
  <c r="G12" i="9"/>
  <c r="G11" i="9"/>
  <c r="E12" i="9"/>
  <c r="E11" i="9"/>
  <c r="C12" i="9"/>
  <c r="C11" i="9"/>
  <c r="H12" i="9"/>
  <c r="H11" i="9"/>
  <c r="F12" i="9"/>
  <c r="F11" i="9"/>
  <c r="D12" i="9"/>
  <c r="D11" i="9"/>
  <c r="B12" i="9"/>
  <c r="B11" i="9"/>
  <c r="I15" i="8"/>
  <c r="I16" i="8"/>
  <c r="I17" i="8"/>
  <c r="I18" i="8"/>
  <c r="I14" i="8"/>
  <c r="G15" i="8"/>
  <c r="G16" i="8"/>
  <c r="G17" i="8"/>
  <c r="G18" i="8"/>
  <c r="G14" i="8"/>
  <c r="E15" i="8"/>
  <c r="E16" i="8"/>
  <c r="E17" i="8"/>
  <c r="E18" i="8"/>
  <c r="E14" i="8"/>
  <c r="C15" i="8"/>
  <c r="C16" i="8"/>
  <c r="C17" i="8"/>
  <c r="C18" i="8"/>
  <c r="C14" i="8"/>
  <c r="H15" i="8"/>
  <c r="H16" i="8"/>
  <c r="H17" i="8"/>
  <c r="H18" i="8"/>
  <c r="H14" i="8"/>
  <c r="F15" i="8"/>
  <c r="F16" i="8"/>
  <c r="F17" i="8"/>
  <c r="F18" i="8"/>
  <c r="F14" i="8"/>
  <c r="D15" i="8"/>
  <c r="D16" i="8"/>
  <c r="D17" i="8"/>
  <c r="D18" i="8"/>
  <c r="D14" i="8"/>
  <c r="B15" i="8"/>
  <c r="B16" i="8"/>
  <c r="B17" i="8"/>
  <c r="B18" i="8"/>
  <c r="B14" i="8"/>
  <c r="I14" i="7"/>
  <c r="I15" i="7"/>
  <c r="I16" i="7"/>
  <c r="I13" i="7"/>
  <c r="G14" i="7"/>
  <c r="G15" i="7"/>
  <c r="G16" i="7"/>
  <c r="G13" i="7"/>
  <c r="E14" i="7"/>
  <c r="E15" i="7"/>
  <c r="E16" i="7"/>
  <c r="E13" i="7"/>
  <c r="C14" i="7"/>
  <c r="C15" i="7"/>
  <c r="C16" i="7"/>
  <c r="C13" i="7"/>
  <c r="H14" i="7"/>
  <c r="H15" i="7"/>
  <c r="H16" i="7"/>
  <c r="H13" i="7"/>
  <c r="F14" i="7"/>
  <c r="F15" i="7"/>
  <c r="F16" i="7"/>
  <c r="F13" i="7"/>
  <c r="D14" i="7"/>
  <c r="D15" i="7"/>
  <c r="D16" i="7"/>
  <c r="D13" i="7"/>
  <c r="B14" i="7"/>
  <c r="B15" i="7"/>
  <c r="B16" i="7"/>
  <c r="B13" i="7"/>
  <c r="I13" i="6"/>
  <c r="I14" i="6"/>
  <c r="G13" i="6"/>
  <c r="G12" i="6"/>
  <c r="E13" i="6"/>
  <c r="E12" i="6"/>
  <c r="C13" i="6"/>
  <c r="C14" i="6"/>
  <c r="H13" i="6"/>
  <c r="H14" i="6"/>
  <c r="H12" i="6"/>
  <c r="F13" i="6"/>
  <c r="F14" i="6"/>
  <c r="F12" i="6"/>
  <c r="D13" i="6"/>
  <c r="D14" i="6"/>
  <c r="D12" i="6"/>
  <c r="B13" i="6"/>
  <c r="B14" i="6"/>
  <c r="B12" i="6"/>
  <c r="I15" i="3" l="1"/>
  <c r="I16" i="3"/>
  <c r="I17" i="3"/>
  <c r="I18" i="3"/>
  <c r="I14" i="3"/>
  <c r="G15" i="3"/>
  <c r="G16" i="3"/>
  <c r="G17" i="3"/>
  <c r="G18" i="3"/>
  <c r="G14" i="3"/>
  <c r="E15" i="3"/>
  <c r="E16" i="3"/>
  <c r="E17" i="3"/>
  <c r="E18" i="3"/>
  <c r="E14" i="3"/>
  <c r="C15" i="3"/>
  <c r="C16" i="3"/>
  <c r="C17" i="3"/>
  <c r="C18" i="3"/>
  <c r="C14" i="3"/>
  <c r="H15" i="3"/>
  <c r="H16" i="3"/>
  <c r="H17" i="3"/>
  <c r="H18" i="3"/>
  <c r="H14" i="3"/>
  <c r="F15" i="3"/>
  <c r="F16" i="3"/>
  <c r="F17" i="3"/>
  <c r="F18" i="3"/>
  <c r="F14" i="3"/>
  <c r="D15" i="3"/>
  <c r="D16" i="3"/>
  <c r="D17" i="3"/>
  <c r="K17" i="3" s="1"/>
  <c r="D18" i="3"/>
  <c r="D14" i="3"/>
  <c r="B18" i="3"/>
  <c r="B17" i="3"/>
  <c r="B16" i="3"/>
  <c r="B15" i="3"/>
  <c r="B14" i="3"/>
  <c r="V5" i="9" l="1"/>
  <c r="V4" i="9"/>
  <c r="U5" i="9"/>
  <c r="U4" i="9"/>
  <c r="S5" i="9"/>
  <c r="S4" i="9"/>
  <c r="Q5" i="9"/>
  <c r="Q4" i="9"/>
  <c r="O5" i="9"/>
  <c r="O4" i="9"/>
  <c r="W5" i="9"/>
  <c r="W4" i="9"/>
  <c r="K5" i="9"/>
  <c r="K4" i="9"/>
  <c r="J5" i="9"/>
  <c r="J4" i="9"/>
  <c r="V5" i="8"/>
  <c r="V6" i="8"/>
  <c r="V7" i="8"/>
  <c r="V8" i="8"/>
  <c r="V4" i="8"/>
  <c r="U5" i="8"/>
  <c r="U6" i="8"/>
  <c r="U7" i="8"/>
  <c r="U8" i="8"/>
  <c r="U4" i="8"/>
  <c r="S5" i="8"/>
  <c r="S6" i="8"/>
  <c r="S7" i="8"/>
  <c r="S8" i="8"/>
  <c r="S4" i="8"/>
  <c r="Q5" i="8"/>
  <c r="Q6" i="8"/>
  <c r="Q7" i="8"/>
  <c r="Q8" i="8"/>
  <c r="Q4" i="8"/>
  <c r="O5" i="8"/>
  <c r="O6" i="8"/>
  <c r="O7" i="8"/>
  <c r="O8" i="8"/>
  <c r="O4" i="8"/>
  <c r="W8" i="8"/>
  <c r="W7" i="8"/>
  <c r="W6" i="8"/>
  <c r="W5" i="8"/>
  <c r="W4" i="8"/>
  <c r="K7" i="8"/>
  <c r="K8" i="8"/>
  <c r="J8" i="8"/>
  <c r="J7" i="8"/>
  <c r="K6" i="8"/>
  <c r="J6" i="8"/>
  <c r="K5" i="8"/>
  <c r="J5" i="8"/>
  <c r="K4" i="8"/>
  <c r="J4" i="8"/>
  <c r="V5" i="7"/>
  <c r="V6" i="7"/>
  <c r="V7" i="7"/>
  <c r="V4" i="7"/>
  <c r="U5" i="7"/>
  <c r="U6" i="7"/>
  <c r="U7" i="7"/>
  <c r="U4" i="7"/>
  <c r="S5" i="7"/>
  <c r="S6" i="7"/>
  <c r="S7" i="7"/>
  <c r="S4" i="7"/>
  <c r="Q5" i="7"/>
  <c r="Q6" i="7"/>
  <c r="Q7" i="7"/>
  <c r="Q4" i="7"/>
  <c r="O5" i="7"/>
  <c r="O6" i="7"/>
  <c r="O7" i="7"/>
  <c r="O4" i="7"/>
  <c r="W7" i="7"/>
  <c r="W6" i="7"/>
  <c r="W5" i="7"/>
  <c r="W4" i="7"/>
  <c r="K5" i="7"/>
  <c r="K6" i="7"/>
  <c r="K7" i="7"/>
  <c r="K4" i="7"/>
  <c r="J5" i="7"/>
  <c r="J6" i="7"/>
  <c r="J7" i="7"/>
  <c r="J4" i="7"/>
  <c r="V5" i="6"/>
  <c r="V6" i="6"/>
  <c r="U5" i="6"/>
  <c r="U6" i="6"/>
  <c r="U4" i="6"/>
  <c r="I12" i="6" s="1"/>
  <c r="S5" i="6"/>
  <c r="S6" i="6"/>
  <c r="G14" i="6" s="1"/>
  <c r="S4" i="6"/>
  <c r="Q5" i="6"/>
  <c r="Q6" i="6"/>
  <c r="E14" i="6" s="1"/>
  <c r="J14" i="6" s="1"/>
  <c r="Q4" i="6"/>
  <c r="O5" i="6"/>
  <c r="O6" i="6"/>
  <c r="O4" i="6"/>
  <c r="C12" i="6" s="1"/>
  <c r="J12" i="6" s="1"/>
  <c r="W6" i="6"/>
  <c r="W5" i="6"/>
  <c r="W4" i="6"/>
  <c r="K5" i="6"/>
  <c r="K6" i="6"/>
  <c r="K4" i="6"/>
  <c r="J5" i="6"/>
  <c r="J6" i="6"/>
  <c r="V4" i="5"/>
  <c r="U4" i="5"/>
  <c r="S4" i="5"/>
  <c r="Q4" i="5"/>
  <c r="O4" i="5"/>
  <c r="W4" i="5"/>
  <c r="K4" i="5"/>
  <c r="J4" i="5"/>
  <c r="V5" i="4"/>
  <c r="V4" i="4"/>
  <c r="U5" i="4"/>
  <c r="U4" i="4"/>
  <c r="S5" i="4"/>
  <c r="S4" i="4"/>
  <c r="Q5" i="4"/>
  <c r="Q4" i="4"/>
  <c r="O5" i="4"/>
  <c r="O4" i="4"/>
  <c r="W5" i="4"/>
  <c r="W4" i="4"/>
  <c r="K5" i="4"/>
  <c r="K4" i="4"/>
  <c r="J5" i="4"/>
  <c r="J4" i="4"/>
  <c r="V5" i="3"/>
  <c r="V6" i="3"/>
  <c r="V7" i="3"/>
  <c r="V8" i="3"/>
  <c r="V4" i="3"/>
  <c r="U5" i="3"/>
  <c r="U6" i="3"/>
  <c r="U7" i="3"/>
  <c r="U8" i="3"/>
  <c r="U4" i="3"/>
  <c r="S5" i="3"/>
  <c r="S6" i="3"/>
  <c r="S7" i="3"/>
  <c r="S8" i="3"/>
  <c r="S4" i="3"/>
  <c r="Q5" i="3"/>
  <c r="Q6" i="3"/>
  <c r="Q7" i="3"/>
  <c r="Q8" i="3"/>
  <c r="Q4" i="3"/>
  <c r="O5" i="3"/>
  <c r="O6" i="3"/>
  <c r="O7" i="3"/>
  <c r="O8" i="3"/>
  <c r="O4" i="3"/>
  <c r="W8" i="3"/>
  <c r="W7" i="3"/>
  <c r="W6" i="3"/>
  <c r="W5" i="3"/>
  <c r="W4" i="3"/>
  <c r="K5" i="3"/>
  <c r="K6" i="3"/>
  <c r="K7" i="3"/>
  <c r="K8" i="3"/>
  <c r="K4" i="3"/>
  <c r="J5" i="3"/>
  <c r="J6" i="3"/>
  <c r="J7" i="3"/>
  <c r="J8" i="3"/>
  <c r="J4" i="3"/>
  <c r="W4" i="2"/>
  <c r="V5" i="2"/>
  <c r="V6" i="2"/>
  <c r="V7" i="2"/>
  <c r="V8" i="2"/>
  <c r="V9" i="2"/>
  <c r="V10" i="2"/>
  <c r="V11" i="2"/>
  <c r="V12" i="2"/>
  <c r="V13" i="2"/>
  <c r="V4" i="2"/>
  <c r="U5" i="2"/>
  <c r="U6" i="2"/>
  <c r="U7" i="2"/>
  <c r="U8" i="2"/>
  <c r="U9" i="2"/>
  <c r="U10" i="2"/>
  <c r="U11" i="2"/>
  <c r="U12" i="2"/>
  <c r="U13" i="2"/>
  <c r="U4" i="2"/>
  <c r="S5" i="2"/>
  <c r="S6" i="2"/>
  <c r="S7" i="2"/>
  <c r="S8" i="2"/>
  <c r="S9" i="2"/>
  <c r="S10" i="2"/>
  <c r="S11" i="2"/>
  <c r="S12" i="2"/>
  <c r="S13" i="2"/>
  <c r="S4" i="2"/>
  <c r="Q5" i="2"/>
  <c r="Q6" i="2"/>
  <c r="Q7" i="2"/>
  <c r="Q8" i="2"/>
  <c r="Q9" i="2"/>
  <c r="Q10" i="2"/>
  <c r="Q11" i="2"/>
  <c r="Q12" i="2"/>
  <c r="Q13" i="2"/>
  <c r="Q4" i="2"/>
  <c r="O5" i="2"/>
  <c r="O6" i="2"/>
  <c r="O7" i="2"/>
  <c r="O8" i="2"/>
  <c r="O9" i="2"/>
  <c r="O10" i="2"/>
  <c r="O11" i="2"/>
  <c r="O12" i="2"/>
  <c r="O13" i="2"/>
  <c r="O4" i="2"/>
  <c r="W13" i="2"/>
  <c r="W12" i="2"/>
  <c r="W11" i="2"/>
  <c r="W10" i="2"/>
  <c r="W9" i="2"/>
  <c r="W8" i="2"/>
  <c r="W7" i="2"/>
  <c r="W6" i="2"/>
  <c r="W5" i="2"/>
  <c r="K5" i="2"/>
  <c r="K6" i="2"/>
  <c r="K7" i="2"/>
  <c r="K8" i="2"/>
  <c r="K9" i="2"/>
  <c r="K10" i="2"/>
  <c r="K11" i="2"/>
  <c r="K12" i="2"/>
  <c r="K13" i="2"/>
  <c r="K4" i="2"/>
  <c r="J5" i="2"/>
  <c r="J6" i="2"/>
  <c r="J7" i="2"/>
  <c r="J8" i="2"/>
  <c r="J9" i="2"/>
  <c r="J10" i="2"/>
  <c r="J11" i="2"/>
  <c r="J12" i="2"/>
  <c r="J13" i="2"/>
  <c r="J4" i="2"/>
  <c r="U23" i="1"/>
  <c r="U24" i="1"/>
  <c r="U25" i="1"/>
  <c r="U26" i="1"/>
  <c r="U27" i="1"/>
  <c r="U28" i="1"/>
  <c r="U29" i="1"/>
  <c r="U30" i="1"/>
  <c r="U31" i="1"/>
  <c r="U32" i="1"/>
  <c r="U33" i="1"/>
  <c r="U34" i="1"/>
  <c r="U22" i="1"/>
  <c r="S23" i="1"/>
  <c r="S24" i="1"/>
  <c r="S25" i="1"/>
  <c r="S26" i="1"/>
  <c r="S27" i="1"/>
  <c r="S28" i="1"/>
  <c r="S29" i="1"/>
  <c r="S30" i="1"/>
  <c r="S31" i="1"/>
  <c r="S32" i="1"/>
  <c r="S33" i="1"/>
  <c r="S34" i="1"/>
  <c r="S22" i="1"/>
  <c r="Q23" i="1"/>
  <c r="Q24" i="1"/>
  <c r="Q25" i="1"/>
  <c r="Q26" i="1"/>
  <c r="Q27" i="1"/>
  <c r="Q28" i="1"/>
  <c r="Q29" i="1"/>
  <c r="Q30" i="1"/>
  <c r="Q31" i="1"/>
  <c r="Q32" i="1"/>
  <c r="Q33" i="1"/>
  <c r="Q34" i="1"/>
  <c r="Q22" i="1"/>
  <c r="O23" i="1"/>
  <c r="O24" i="1"/>
  <c r="O25" i="1"/>
  <c r="O26" i="1"/>
  <c r="O27" i="1"/>
  <c r="O28" i="1"/>
  <c r="O29" i="1"/>
  <c r="O30" i="1"/>
  <c r="O31" i="1"/>
  <c r="O32" i="1"/>
  <c r="O33" i="1"/>
  <c r="O34" i="1"/>
  <c r="O22" i="1"/>
  <c r="I23" i="1"/>
  <c r="I24" i="1"/>
  <c r="I25" i="1"/>
  <c r="I26" i="1"/>
  <c r="I27" i="1"/>
  <c r="I28" i="1"/>
  <c r="I29" i="1"/>
  <c r="I30" i="1"/>
  <c r="I31" i="1"/>
  <c r="I32" i="1"/>
  <c r="I33" i="1"/>
  <c r="I34" i="1"/>
  <c r="I22" i="1"/>
  <c r="G23" i="1"/>
  <c r="G24" i="1"/>
  <c r="G25" i="1"/>
  <c r="G26" i="1"/>
  <c r="G27" i="1"/>
  <c r="G28" i="1"/>
  <c r="G29" i="1"/>
  <c r="G30" i="1"/>
  <c r="G31" i="1"/>
  <c r="G32" i="1"/>
  <c r="G33" i="1"/>
  <c r="G34" i="1"/>
  <c r="G22" i="1"/>
  <c r="E23" i="1"/>
  <c r="E24" i="1"/>
  <c r="E25" i="1"/>
  <c r="E26" i="1"/>
  <c r="E27" i="1"/>
  <c r="E28" i="1"/>
  <c r="E29" i="1"/>
  <c r="E30" i="1"/>
  <c r="E31" i="1"/>
  <c r="E32" i="1"/>
  <c r="E33" i="1"/>
  <c r="E34" i="1"/>
  <c r="E22" i="1"/>
  <c r="C23" i="1"/>
  <c r="C24" i="1"/>
  <c r="C25" i="1"/>
  <c r="C26" i="1"/>
  <c r="C27" i="1"/>
  <c r="C28" i="1"/>
  <c r="C29" i="1"/>
  <c r="C30" i="1"/>
  <c r="C31" i="1"/>
  <c r="C32" i="1"/>
  <c r="C33" i="1"/>
  <c r="C34" i="1"/>
  <c r="C22" i="1"/>
  <c r="U5" i="1"/>
  <c r="U6" i="1"/>
  <c r="U7" i="1"/>
  <c r="U8" i="1"/>
  <c r="U9" i="1"/>
  <c r="U10" i="1"/>
  <c r="U11" i="1"/>
  <c r="U12" i="1"/>
  <c r="U13" i="1"/>
  <c r="U14" i="1"/>
  <c r="U15" i="1"/>
  <c r="U16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4" i="1"/>
  <c r="Q5" i="1"/>
  <c r="Q6" i="1"/>
  <c r="V6" i="1" s="1"/>
  <c r="Q7" i="1"/>
  <c r="V7" i="1" s="1"/>
  <c r="Q8" i="1"/>
  <c r="Q9" i="1"/>
  <c r="Q10" i="1"/>
  <c r="Q11" i="1"/>
  <c r="V11" i="1" s="1"/>
  <c r="Q12" i="1"/>
  <c r="Q13" i="1"/>
  <c r="Q14" i="1"/>
  <c r="Q15" i="1"/>
  <c r="V15" i="1" s="1"/>
  <c r="Q16" i="1"/>
  <c r="Q4" i="1"/>
  <c r="O5" i="1"/>
  <c r="O6" i="1"/>
  <c r="O7" i="1"/>
  <c r="O8" i="1"/>
  <c r="V8" i="1" s="1"/>
  <c r="O9" i="1"/>
  <c r="O10" i="1"/>
  <c r="O11" i="1"/>
  <c r="O12" i="1"/>
  <c r="V12" i="1" s="1"/>
  <c r="O13" i="1"/>
  <c r="O14" i="1"/>
  <c r="O15" i="1"/>
  <c r="O16" i="1"/>
  <c r="V16" i="1" s="1"/>
  <c r="O4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5" i="1"/>
  <c r="K6" i="1"/>
  <c r="K7" i="1"/>
  <c r="K4" i="1"/>
  <c r="J5" i="1"/>
  <c r="J6" i="1"/>
  <c r="J7" i="1"/>
  <c r="J4" i="1"/>
  <c r="V4" i="6" l="1"/>
  <c r="V4" i="1"/>
  <c r="V13" i="1"/>
  <c r="V9" i="1"/>
  <c r="V5" i="1"/>
  <c r="V14" i="1"/>
  <c r="V10" i="1"/>
</calcChain>
</file>

<file path=xl/sharedStrings.xml><?xml version="1.0" encoding="utf-8"?>
<sst xmlns="http://schemas.openxmlformats.org/spreadsheetml/2006/main" count="559" uniqueCount="34">
  <si>
    <t>Točka 1</t>
  </si>
  <si>
    <t>Točka 2</t>
  </si>
  <si>
    <t>Točka 3</t>
  </si>
  <si>
    <t>Točka 4</t>
  </si>
  <si>
    <t>X</t>
  </si>
  <si>
    <t>Y</t>
  </si>
  <si>
    <t>1.</t>
  </si>
  <si>
    <t>2.</t>
  </si>
  <si>
    <t>3.</t>
  </si>
  <si>
    <t>Širina</t>
  </si>
  <si>
    <t>Visina</t>
  </si>
  <si>
    <t>4.</t>
  </si>
  <si>
    <t>5.</t>
  </si>
  <si>
    <t>6.</t>
  </si>
  <si>
    <t>7.</t>
  </si>
  <si>
    <t>8.</t>
  </si>
  <si>
    <t>9.</t>
  </si>
  <si>
    <t>10.</t>
  </si>
  <si>
    <t xml:space="preserve">11. </t>
  </si>
  <si>
    <t>12.</t>
  </si>
  <si>
    <t>13.</t>
  </si>
  <si>
    <t>Aabsolute to screen (640x360) Center down left</t>
  </si>
  <si>
    <t>Absolute to screen (640x360) Center up left</t>
  </si>
  <si>
    <t>rbr. O-a</t>
  </si>
  <si>
    <t xml:space="preserve">br. </t>
  </si>
  <si>
    <t>Relative to map (up left = (0,0))  640x188  pivot(0, 85)</t>
  </si>
  <si>
    <t>Relative to map ( 640x188 ) (center up left)</t>
  </si>
  <si>
    <t>Relative to map ( 640x188 ) (center down left)</t>
  </si>
  <si>
    <t xml:space="preserve">Relative to map (down left = (0,0)) 640x188 pivot(0, 85) </t>
  </si>
  <si>
    <t>Pivot</t>
  </si>
  <si>
    <t>Tip</t>
  </si>
  <si>
    <t>Texutra</t>
  </si>
  <si>
    <t>širina</t>
  </si>
  <si>
    <t>visina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</si>
</sst>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 applyAlignment="1">
      <alignment horizontal="center" vertical="center"/>
    </xf>
    <xf numFmtId="0" fontId="0" fillId="0" borderId="3" xfId="0" applyBorder="1"/>
    <xf numFmtId="0" fontId="0" fillId="0" borderId="6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8" xfId="0" applyFill="1" applyBorder="1"/>
    <xf numFmtId="0" fontId="0" fillId="0" borderId="21" xfId="0" applyFill="1" applyBorder="1"/>
    <xf numFmtId="0" fontId="0" fillId="0" borderId="20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2" xfId="0" applyBorder="1"/>
    <xf numFmtId="0" fontId="0" fillId="0" borderId="23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D18" workbookViewId="0">
      <selection activeCell="R34" sqref="R34"/>
    </sheetView>
  </sheetViews>
  <sheetFormatPr defaultRowHeight="15" x14ac:dyDescent="0.25"/>
  <cols>
    <col min="14" max="14" width="11" customWidth="1"/>
  </cols>
  <sheetData>
    <row r="1" spans="1:23" ht="15.75" thickBot="1" x14ac:dyDescent="0.3">
      <c r="A1" s="41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1"/>
      <c r="M1" s="41" t="s">
        <v>21</v>
      </c>
      <c r="N1" s="41"/>
      <c r="O1" s="41"/>
      <c r="P1" s="41"/>
      <c r="Q1" s="41"/>
      <c r="R1" s="41"/>
      <c r="S1" s="41"/>
      <c r="T1" s="41"/>
      <c r="U1" s="41"/>
      <c r="V1" s="41"/>
      <c r="W1" s="41"/>
    </row>
    <row r="2" spans="1:23" ht="16.5" thickTop="1" thickBot="1" x14ac:dyDescent="0.3">
      <c r="A2" s="3"/>
      <c r="B2" s="40" t="s">
        <v>0</v>
      </c>
      <c r="C2" s="38"/>
      <c r="D2" s="38" t="s">
        <v>1</v>
      </c>
      <c r="E2" s="38"/>
      <c r="F2" s="38" t="s">
        <v>2</v>
      </c>
      <c r="G2" s="38"/>
      <c r="H2" s="38" t="s">
        <v>3</v>
      </c>
      <c r="I2" s="39"/>
      <c r="J2" s="6"/>
      <c r="K2" s="6"/>
      <c r="M2" s="3"/>
      <c r="N2" s="39" t="s">
        <v>0</v>
      </c>
      <c r="O2" s="40"/>
      <c r="P2" s="39" t="s">
        <v>1</v>
      </c>
      <c r="Q2" s="40"/>
      <c r="R2" s="39" t="s">
        <v>2</v>
      </c>
      <c r="S2" s="40"/>
      <c r="T2" s="39" t="s">
        <v>3</v>
      </c>
      <c r="U2" s="40"/>
      <c r="V2" s="6"/>
      <c r="W2" s="6"/>
    </row>
    <row r="3" spans="1:23" ht="15.75" thickBot="1" x14ac:dyDescent="0.3">
      <c r="A3" s="4"/>
      <c r="B3" s="2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  <c r="H3" s="1" t="s">
        <v>4</v>
      </c>
      <c r="I3" s="5" t="s">
        <v>5</v>
      </c>
      <c r="J3" s="7" t="s">
        <v>10</v>
      </c>
      <c r="K3" s="7" t="s">
        <v>9</v>
      </c>
      <c r="M3" s="4"/>
      <c r="N3" s="2" t="s">
        <v>4</v>
      </c>
      <c r="O3" s="1" t="s">
        <v>5</v>
      </c>
      <c r="P3" s="1" t="s">
        <v>4</v>
      </c>
      <c r="Q3" s="1" t="s">
        <v>5</v>
      </c>
      <c r="R3" s="1" t="s">
        <v>4</v>
      </c>
      <c r="S3" s="1" t="s">
        <v>5</v>
      </c>
      <c r="T3" s="1" t="s">
        <v>4</v>
      </c>
      <c r="U3" s="5" t="s">
        <v>5</v>
      </c>
      <c r="V3" s="7" t="s">
        <v>10</v>
      </c>
      <c r="W3" s="7" t="s">
        <v>9</v>
      </c>
    </row>
    <row r="4" spans="1:23" ht="15.75" thickTop="1" x14ac:dyDescent="0.25">
      <c r="A4" s="15" t="s">
        <v>6</v>
      </c>
      <c r="B4" s="16">
        <v>0</v>
      </c>
      <c r="C4" s="16">
        <v>94</v>
      </c>
      <c r="D4" s="16">
        <v>0</v>
      </c>
      <c r="E4" s="16">
        <v>87</v>
      </c>
      <c r="F4" s="16">
        <v>640</v>
      </c>
      <c r="G4" s="16">
        <v>87</v>
      </c>
      <c r="H4" s="16">
        <v>640</v>
      </c>
      <c r="I4" s="16">
        <v>94</v>
      </c>
      <c r="J4" s="16">
        <f>(C4 - E4)</f>
        <v>7</v>
      </c>
      <c r="K4" s="17">
        <f>(F4 - D4)</f>
        <v>640</v>
      </c>
      <c r="M4" s="15" t="s">
        <v>6</v>
      </c>
      <c r="N4" s="16">
        <v>0</v>
      </c>
      <c r="O4" s="16">
        <f xml:space="preserve"> 360 - C4</f>
        <v>266</v>
      </c>
      <c r="P4" s="16">
        <v>0</v>
      </c>
      <c r="Q4" s="16">
        <f xml:space="preserve"> 360 - E4</f>
        <v>273</v>
      </c>
      <c r="R4" s="16">
        <v>640</v>
      </c>
      <c r="S4" s="16">
        <f xml:space="preserve"> 360 - G4</f>
        <v>273</v>
      </c>
      <c r="T4" s="16">
        <v>640</v>
      </c>
      <c r="U4" s="16">
        <f xml:space="preserve"> 360 -I4</f>
        <v>266</v>
      </c>
      <c r="V4" s="16">
        <f>(Q4 - O4)</f>
        <v>7</v>
      </c>
      <c r="W4" s="17">
        <f>(R4 - P4)</f>
        <v>640</v>
      </c>
    </row>
    <row r="5" spans="1:23" x14ac:dyDescent="0.25">
      <c r="A5" s="18" t="s">
        <v>7</v>
      </c>
      <c r="B5" s="9">
        <v>0</v>
      </c>
      <c r="C5" s="9">
        <v>154</v>
      </c>
      <c r="D5" s="9">
        <v>0</v>
      </c>
      <c r="E5" s="9">
        <v>87</v>
      </c>
      <c r="F5" s="9">
        <v>7</v>
      </c>
      <c r="G5" s="9">
        <v>87</v>
      </c>
      <c r="H5" s="9">
        <v>7</v>
      </c>
      <c r="I5" s="9">
        <v>154</v>
      </c>
      <c r="J5" s="9">
        <f t="shared" ref="J5:J16" si="0">(C5 - E5)</f>
        <v>67</v>
      </c>
      <c r="K5" s="19">
        <f t="shared" ref="K5:K16" si="1">(F5 - D5)</f>
        <v>7</v>
      </c>
      <c r="M5" s="18" t="s">
        <v>7</v>
      </c>
      <c r="N5" s="9">
        <v>0</v>
      </c>
      <c r="O5" s="9">
        <f t="shared" ref="O5:O16" si="2" xml:space="preserve"> 360 - C5</f>
        <v>206</v>
      </c>
      <c r="P5" s="9">
        <v>0</v>
      </c>
      <c r="Q5" s="9">
        <f t="shared" ref="Q5:Q16" si="3" xml:space="preserve"> 360 - E5</f>
        <v>273</v>
      </c>
      <c r="R5" s="9">
        <v>7</v>
      </c>
      <c r="S5" s="9">
        <f t="shared" ref="S5:S16" si="4" xml:space="preserve"> 360 - G5</f>
        <v>273</v>
      </c>
      <c r="T5" s="9">
        <v>7</v>
      </c>
      <c r="U5" s="9">
        <f t="shared" ref="U5:U16" si="5" xml:space="preserve"> 360 -I5</f>
        <v>206</v>
      </c>
      <c r="V5" s="9">
        <f t="shared" ref="V5:V16" si="6">(Q5 - O5)</f>
        <v>67</v>
      </c>
      <c r="W5" s="19">
        <f t="shared" ref="W5:W16" si="7">(R5 - P5)</f>
        <v>7</v>
      </c>
    </row>
    <row r="6" spans="1:23" x14ac:dyDescent="0.25">
      <c r="A6" s="18" t="s">
        <v>8</v>
      </c>
      <c r="B6" s="9">
        <v>0</v>
      </c>
      <c r="C6" s="9">
        <v>171</v>
      </c>
      <c r="D6" s="9">
        <v>0</v>
      </c>
      <c r="E6" s="9">
        <v>147</v>
      </c>
      <c r="F6" s="9">
        <v>51</v>
      </c>
      <c r="G6" s="9">
        <v>147</v>
      </c>
      <c r="H6" s="9">
        <v>51</v>
      </c>
      <c r="I6" s="9">
        <v>171</v>
      </c>
      <c r="J6" s="9">
        <f t="shared" si="0"/>
        <v>24</v>
      </c>
      <c r="K6" s="19">
        <f t="shared" si="1"/>
        <v>51</v>
      </c>
      <c r="M6" s="18" t="s">
        <v>8</v>
      </c>
      <c r="N6" s="9">
        <v>0</v>
      </c>
      <c r="O6" s="9">
        <f t="shared" si="2"/>
        <v>189</v>
      </c>
      <c r="P6" s="9">
        <v>0</v>
      </c>
      <c r="Q6" s="9">
        <f t="shared" si="3"/>
        <v>213</v>
      </c>
      <c r="R6" s="9">
        <v>51</v>
      </c>
      <c r="S6" s="9">
        <f t="shared" si="4"/>
        <v>213</v>
      </c>
      <c r="T6" s="9">
        <v>51</v>
      </c>
      <c r="U6" s="9">
        <f t="shared" si="5"/>
        <v>189</v>
      </c>
      <c r="V6" s="9">
        <f t="shared" si="6"/>
        <v>24</v>
      </c>
      <c r="W6" s="19">
        <f t="shared" si="7"/>
        <v>51</v>
      </c>
    </row>
    <row r="7" spans="1:23" x14ac:dyDescent="0.25">
      <c r="A7" s="18" t="s">
        <v>11</v>
      </c>
      <c r="B7" s="9">
        <v>0</v>
      </c>
      <c r="C7" s="9">
        <v>215</v>
      </c>
      <c r="D7" s="9">
        <v>0</v>
      </c>
      <c r="E7" s="9">
        <v>191</v>
      </c>
      <c r="F7" s="9">
        <v>51</v>
      </c>
      <c r="G7" s="9">
        <v>191</v>
      </c>
      <c r="H7" s="9">
        <v>51</v>
      </c>
      <c r="I7" s="9">
        <v>215</v>
      </c>
      <c r="J7" s="9">
        <f t="shared" si="0"/>
        <v>24</v>
      </c>
      <c r="K7" s="19">
        <f t="shared" si="1"/>
        <v>51</v>
      </c>
      <c r="M7" s="18" t="s">
        <v>11</v>
      </c>
      <c r="N7" s="9">
        <v>0</v>
      </c>
      <c r="O7" s="9">
        <f t="shared" si="2"/>
        <v>145</v>
      </c>
      <c r="P7" s="9">
        <v>0</v>
      </c>
      <c r="Q7" s="9">
        <f t="shared" si="3"/>
        <v>169</v>
      </c>
      <c r="R7" s="9">
        <v>51</v>
      </c>
      <c r="S7" s="9">
        <f t="shared" si="4"/>
        <v>169</v>
      </c>
      <c r="T7" s="9">
        <v>51</v>
      </c>
      <c r="U7" s="9">
        <f t="shared" si="5"/>
        <v>145</v>
      </c>
      <c r="V7" s="9">
        <f t="shared" si="6"/>
        <v>24</v>
      </c>
      <c r="W7" s="19">
        <f t="shared" si="7"/>
        <v>51</v>
      </c>
    </row>
    <row r="8" spans="1:23" x14ac:dyDescent="0.25">
      <c r="A8" s="18" t="s">
        <v>12</v>
      </c>
      <c r="B8" s="9">
        <v>0</v>
      </c>
      <c r="C8" s="9">
        <v>275</v>
      </c>
      <c r="D8" s="9">
        <v>0</v>
      </c>
      <c r="E8" s="9">
        <v>208</v>
      </c>
      <c r="F8" s="9">
        <v>7</v>
      </c>
      <c r="G8" s="9">
        <v>208</v>
      </c>
      <c r="H8" s="9">
        <v>7</v>
      </c>
      <c r="I8" s="9">
        <v>275</v>
      </c>
      <c r="J8" s="8">
        <f t="shared" si="0"/>
        <v>67</v>
      </c>
      <c r="K8" s="23">
        <f t="shared" si="1"/>
        <v>7</v>
      </c>
      <c r="M8" s="18" t="s">
        <v>12</v>
      </c>
      <c r="N8" s="9">
        <v>0</v>
      </c>
      <c r="O8" s="9">
        <f t="shared" si="2"/>
        <v>85</v>
      </c>
      <c r="P8" s="9">
        <v>0</v>
      </c>
      <c r="Q8" s="9">
        <f t="shared" si="3"/>
        <v>152</v>
      </c>
      <c r="R8" s="9">
        <v>7</v>
      </c>
      <c r="S8" s="9">
        <f t="shared" si="4"/>
        <v>152</v>
      </c>
      <c r="T8" s="9">
        <v>7</v>
      </c>
      <c r="U8" s="9">
        <f t="shared" si="5"/>
        <v>85</v>
      </c>
      <c r="V8" s="9">
        <f t="shared" si="6"/>
        <v>67</v>
      </c>
      <c r="W8" s="23">
        <f t="shared" si="7"/>
        <v>7</v>
      </c>
    </row>
    <row r="9" spans="1:23" x14ac:dyDescent="0.25">
      <c r="A9" s="18" t="s">
        <v>13</v>
      </c>
      <c r="B9" s="9">
        <v>0</v>
      </c>
      <c r="C9" s="9">
        <v>275</v>
      </c>
      <c r="D9" s="9">
        <v>0</v>
      </c>
      <c r="E9" s="9">
        <v>268</v>
      </c>
      <c r="F9" s="9">
        <v>640</v>
      </c>
      <c r="G9" s="9">
        <v>268</v>
      </c>
      <c r="H9" s="9">
        <v>640</v>
      </c>
      <c r="I9" s="9">
        <v>275</v>
      </c>
      <c r="J9" s="8">
        <f t="shared" si="0"/>
        <v>7</v>
      </c>
      <c r="K9" s="23">
        <f t="shared" si="1"/>
        <v>640</v>
      </c>
      <c r="M9" s="18" t="s">
        <v>13</v>
      </c>
      <c r="N9" s="9">
        <v>0</v>
      </c>
      <c r="O9" s="9">
        <f t="shared" si="2"/>
        <v>85</v>
      </c>
      <c r="P9" s="9">
        <v>0</v>
      </c>
      <c r="Q9" s="9">
        <f t="shared" si="3"/>
        <v>92</v>
      </c>
      <c r="R9" s="9">
        <v>640</v>
      </c>
      <c r="S9" s="9">
        <f t="shared" si="4"/>
        <v>92</v>
      </c>
      <c r="T9" s="9">
        <v>640</v>
      </c>
      <c r="U9" s="9">
        <f t="shared" si="5"/>
        <v>85</v>
      </c>
      <c r="V9" s="9">
        <f t="shared" si="6"/>
        <v>7</v>
      </c>
      <c r="W9" s="23">
        <f t="shared" si="7"/>
        <v>640</v>
      </c>
    </row>
    <row r="10" spans="1:23" x14ac:dyDescent="0.25">
      <c r="A10" s="18" t="s">
        <v>14</v>
      </c>
      <c r="B10" s="9">
        <v>203</v>
      </c>
      <c r="C10" s="9">
        <v>275</v>
      </c>
      <c r="D10" s="9">
        <v>203</v>
      </c>
      <c r="E10" s="9">
        <v>235</v>
      </c>
      <c r="F10" s="9">
        <v>216</v>
      </c>
      <c r="G10" s="9">
        <v>235</v>
      </c>
      <c r="H10" s="9">
        <v>216</v>
      </c>
      <c r="I10" s="9">
        <v>275</v>
      </c>
      <c r="J10" s="8">
        <f t="shared" si="0"/>
        <v>40</v>
      </c>
      <c r="K10" s="23">
        <f t="shared" si="1"/>
        <v>13</v>
      </c>
      <c r="M10" s="18" t="s">
        <v>14</v>
      </c>
      <c r="N10" s="9">
        <v>203</v>
      </c>
      <c r="O10" s="9">
        <f t="shared" si="2"/>
        <v>85</v>
      </c>
      <c r="P10" s="9">
        <v>203</v>
      </c>
      <c r="Q10" s="9">
        <f t="shared" si="3"/>
        <v>125</v>
      </c>
      <c r="R10" s="9">
        <v>216</v>
      </c>
      <c r="S10" s="9">
        <f t="shared" si="4"/>
        <v>125</v>
      </c>
      <c r="T10" s="9">
        <v>216</v>
      </c>
      <c r="U10" s="9">
        <f t="shared" si="5"/>
        <v>85</v>
      </c>
      <c r="V10" s="9">
        <f t="shared" si="6"/>
        <v>40</v>
      </c>
      <c r="W10" s="23">
        <f t="shared" si="7"/>
        <v>13</v>
      </c>
    </row>
    <row r="11" spans="1:23" x14ac:dyDescent="0.25">
      <c r="A11" s="18" t="s">
        <v>15</v>
      </c>
      <c r="B11" s="9">
        <v>357</v>
      </c>
      <c r="C11" s="9">
        <v>275</v>
      </c>
      <c r="D11" s="9">
        <v>357</v>
      </c>
      <c r="E11" s="9">
        <v>246</v>
      </c>
      <c r="F11" s="9">
        <v>370</v>
      </c>
      <c r="G11" s="9">
        <v>246</v>
      </c>
      <c r="H11" s="9">
        <v>370</v>
      </c>
      <c r="I11" s="9">
        <v>275</v>
      </c>
      <c r="J11" s="8">
        <f t="shared" si="0"/>
        <v>29</v>
      </c>
      <c r="K11" s="23">
        <f t="shared" si="1"/>
        <v>13</v>
      </c>
      <c r="M11" s="18" t="s">
        <v>15</v>
      </c>
      <c r="N11" s="9">
        <v>357</v>
      </c>
      <c r="O11" s="9">
        <f t="shared" si="2"/>
        <v>85</v>
      </c>
      <c r="P11" s="9">
        <v>357</v>
      </c>
      <c r="Q11" s="9">
        <f t="shared" si="3"/>
        <v>114</v>
      </c>
      <c r="R11" s="9">
        <v>370</v>
      </c>
      <c r="S11" s="9">
        <f t="shared" si="4"/>
        <v>114</v>
      </c>
      <c r="T11" s="9">
        <v>370</v>
      </c>
      <c r="U11" s="9">
        <f t="shared" si="5"/>
        <v>85</v>
      </c>
      <c r="V11" s="9">
        <f t="shared" si="6"/>
        <v>29</v>
      </c>
      <c r="W11" s="23">
        <f t="shared" si="7"/>
        <v>13</v>
      </c>
    </row>
    <row r="12" spans="1:23" x14ac:dyDescent="0.25">
      <c r="A12" s="18" t="s">
        <v>16</v>
      </c>
      <c r="B12" s="9">
        <v>423</v>
      </c>
      <c r="C12" s="9">
        <v>275</v>
      </c>
      <c r="D12" s="9">
        <v>423</v>
      </c>
      <c r="E12" s="9">
        <v>246</v>
      </c>
      <c r="F12" s="9">
        <v>436</v>
      </c>
      <c r="G12" s="9">
        <v>246</v>
      </c>
      <c r="H12" s="9">
        <v>436</v>
      </c>
      <c r="I12" s="9">
        <v>275</v>
      </c>
      <c r="J12" s="8">
        <f t="shared" si="0"/>
        <v>29</v>
      </c>
      <c r="K12" s="23">
        <f t="shared" si="1"/>
        <v>13</v>
      </c>
      <c r="M12" s="18" t="s">
        <v>16</v>
      </c>
      <c r="N12" s="9">
        <v>423</v>
      </c>
      <c r="O12" s="9">
        <f t="shared" si="2"/>
        <v>85</v>
      </c>
      <c r="P12" s="9">
        <v>423</v>
      </c>
      <c r="Q12" s="9">
        <f t="shared" si="3"/>
        <v>114</v>
      </c>
      <c r="R12" s="9">
        <v>436</v>
      </c>
      <c r="S12" s="9">
        <f t="shared" si="4"/>
        <v>114</v>
      </c>
      <c r="T12" s="9">
        <v>436</v>
      </c>
      <c r="U12" s="9">
        <f t="shared" si="5"/>
        <v>85</v>
      </c>
      <c r="V12" s="9">
        <f t="shared" si="6"/>
        <v>29</v>
      </c>
      <c r="W12" s="23">
        <f t="shared" si="7"/>
        <v>13</v>
      </c>
    </row>
    <row r="13" spans="1:23" x14ac:dyDescent="0.25">
      <c r="A13" s="18" t="s">
        <v>17</v>
      </c>
      <c r="B13" s="9">
        <v>633</v>
      </c>
      <c r="C13" s="9">
        <v>275</v>
      </c>
      <c r="D13" s="9">
        <v>633</v>
      </c>
      <c r="E13" s="9">
        <v>208</v>
      </c>
      <c r="F13" s="9">
        <v>640</v>
      </c>
      <c r="G13" s="9">
        <v>208</v>
      </c>
      <c r="H13" s="9">
        <v>640</v>
      </c>
      <c r="I13" s="9">
        <v>275</v>
      </c>
      <c r="J13" s="8">
        <f t="shared" si="0"/>
        <v>67</v>
      </c>
      <c r="K13" s="23">
        <f t="shared" si="1"/>
        <v>7</v>
      </c>
      <c r="M13" s="18" t="s">
        <v>17</v>
      </c>
      <c r="N13" s="9">
        <v>633</v>
      </c>
      <c r="O13" s="9">
        <f t="shared" si="2"/>
        <v>85</v>
      </c>
      <c r="P13" s="9">
        <v>633</v>
      </c>
      <c r="Q13" s="9">
        <f t="shared" si="3"/>
        <v>152</v>
      </c>
      <c r="R13" s="9">
        <v>640</v>
      </c>
      <c r="S13" s="9">
        <f t="shared" si="4"/>
        <v>152</v>
      </c>
      <c r="T13" s="9">
        <v>640</v>
      </c>
      <c r="U13" s="9">
        <f t="shared" si="5"/>
        <v>85</v>
      </c>
      <c r="V13" s="9">
        <f t="shared" si="6"/>
        <v>67</v>
      </c>
      <c r="W13" s="23">
        <f t="shared" si="7"/>
        <v>7</v>
      </c>
    </row>
    <row r="14" spans="1:23" x14ac:dyDescent="0.25">
      <c r="A14" s="18" t="s">
        <v>18</v>
      </c>
      <c r="B14" s="9">
        <v>588</v>
      </c>
      <c r="C14" s="9">
        <v>215</v>
      </c>
      <c r="D14" s="9">
        <v>588</v>
      </c>
      <c r="E14" s="9">
        <v>191</v>
      </c>
      <c r="F14" s="9">
        <v>640</v>
      </c>
      <c r="G14" s="9">
        <v>191</v>
      </c>
      <c r="H14" s="9">
        <v>640</v>
      </c>
      <c r="I14" s="9">
        <v>215</v>
      </c>
      <c r="J14" s="8">
        <f t="shared" si="0"/>
        <v>24</v>
      </c>
      <c r="K14" s="23">
        <f t="shared" si="1"/>
        <v>52</v>
      </c>
      <c r="M14" s="18" t="s">
        <v>18</v>
      </c>
      <c r="N14" s="9">
        <v>588</v>
      </c>
      <c r="O14" s="9">
        <f t="shared" si="2"/>
        <v>145</v>
      </c>
      <c r="P14" s="9">
        <v>588</v>
      </c>
      <c r="Q14" s="9">
        <f t="shared" si="3"/>
        <v>169</v>
      </c>
      <c r="R14" s="9">
        <v>640</v>
      </c>
      <c r="S14" s="9">
        <f t="shared" si="4"/>
        <v>169</v>
      </c>
      <c r="T14" s="9">
        <v>640</v>
      </c>
      <c r="U14" s="9">
        <f t="shared" si="5"/>
        <v>145</v>
      </c>
      <c r="V14" s="9">
        <f t="shared" si="6"/>
        <v>24</v>
      </c>
      <c r="W14" s="23">
        <f t="shared" si="7"/>
        <v>52</v>
      </c>
    </row>
    <row r="15" spans="1:23" x14ac:dyDescent="0.25">
      <c r="A15" s="18" t="s">
        <v>19</v>
      </c>
      <c r="B15" s="9">
        <v>588</v>
      </c>
      <c r="C15" s="9">
        <v>171</v>
      </c>
      <c r="D15" s="9">
        <v>588</v>
      </c>
      <c r="E15" s="9">
        <v>147</v>
      </c>
      <c r="F15" s="9">
        <v>640</v>
      </c>
      <c r="G15" s="9">
        <v>147</v>
      </c>
      <c r="H15" s="9">
        <v>640</v>
      </c>
      <c r="I15" s="9">
        <v>171</v>
      </c>
      <c r="J15" s="8">
        <f t="shared" si="0"/>
        <v>24</v>
      </c>
      <c r="K15" s="23">
        <f t="shared" si="1"/>
        <v>52</v>
      </c>
      <c r="M15" s="18" t="s">
        <v>19</v>
      </c>
      <c r="N15" s="9">
        <v>588</v>
      </c>
      <c r="O15" s="9">
        <f t="shared" si="2"/>
        <v>189</v>
      </c>
      <c r="P15" s="9">
        <v>588</v>
      </c>
      <c r="Q15" s="9">
        <f t="shared" si="3"/>
        <v>213</v>
      </c>
      <c r="R15" s="9">
        <v>640</v>
      </c>
      <c r="S15" s="9">
        <f t="shared" si="4"/>
        <v>213</v>
      </c>
      <c r="T15" s="9">
        <v>640</v>
      </c>
      <c r="U15" s="9">
        <f t="shared" si="5"/>
        <v>189</v>
      </c>
      <c r="V15" s="9">
        <f t="shared" si="6"/>
        <v>24</v>
      </c>
      <c r="W15" s="23">
        <f t="shared" si="7"/>
        <v>52</v>
      </c>
    </row>
    <row r="16" spans="1:23" x14ac:dyDescent="0.25">
      <c r="A16" s="20" t="s">
        <v>20</v>
      </c>
      <c r="B16" s="21">
        <v>632</v>
      </c>
      <c r="C16" s="21">
        <v>154</v>
      </c>
      <c r="D16" s="21">
        <v>632</v>
      </c>
      <c r="E16" s="21">
        <v>87</v>
      </c>
      <c r="F16" s="21">
        <v>640</v>
      </c>
      <c r="G16" s="21">
        <v>87</v>
      </c>
      <c r="H16" s="21">
        <v>640</v>
      </c>
      <c r="I16" s="21">
        <v>154</v>
      </c>
      <c r="J16" s="25">
        <f t="shared" si="0"/>
        <v>67</v>
      </c>
      <c r="K16" s="24">
        <f t="shared" si="1"/>
        <v>8</v>
      </c>
      <c r="M16" s="20" t="s">
        <v>20</v>
      </c>
      <c r="N16" s="21">
        <v>632</v>
      </c>
      <c r="O16" s="21">
        <f t="shared" si="2"/>
        <v>206</v>
      </c>
      <c r="P16" s="21">
        <v>632</v>
      </c>
      <c r="Q16" s="21">
        <f t="shared" si="3"/>
        <v>273</v>
      </c>
      <c r="R16" s="21">
        <v>640</v>
      </c>
      <c r="S16" s="21">
        <f t="shared" si="4"/>
        <v>273</v>
      </c>
      <c r="T16" s="21">
        <v>640</v>
      </c>
      <c r="U16" s="21">
        <f t="shared" si="5"/>
        <v>206</v>
      </c>
      <c r="V16" s="21">
        <f t="shared" si="6"/>
        <v>67</v>
      </c>
      <c r="W16" s="24">
        <f t="shared" si="7"/>
        <v>8</v>
      </c>
    </row>
    <row r="19" spans="1:23" ht="15.75" thickBot="1" x14ac:dyDescent="0.3">
      <c r="A19" s="41" t="s">
        <v>28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M19" s="41" t="s">
        <v>25</v>
      </c>
      <c r="N19" s="41"/>
      <c r="O19" s="41"/>
      <c r="P19" s="41"/>
      <c r="Q19" s="41"/>
      <c r="R19" s="41"/>
      <c r="S19" s="41"/>
      <c r="T19" s="41"/>
      <c r="U19" s="41"/>
      <c r="V19" s="41"/>
      <c r="W19" s="41"/>
    </row>
    <row r="20" spans="1:23" ht="16.5" thickTop="1" thickBot="1" x14ac:dyDescent="0.3">
      <c r="A20" s="12"/>
      <c r="B20" s="39" t="s">
        <v>0</v>
      </c>
      <c r="C20" s="40"/>
      <c r="D20" s="39" t="s">
        <v>1</v>
      </c>
      <c r="E20" s="40"/>
      <c r="F20" s="39" t="s">
        <v>2</v>
      </c>
      <c r="G20" s="40"/>
      <c r="H20" s="39" t="s">
        <v>3</v>
      </c>
      <c r="I20" s="40"/>
      <c r="J20" s="13"/>
      <c r="K20" s="6"/>
      <c r="M20" s="12"/>
      <c r="N20" s="39" t="s">
        <v>0</v>
      </c>
      <c r="O20" s="40"/>
      <c r="P20" s="39" t="s">
        <v>1</v>
      </c>
      <c r="Q20" s="40"/>
      <c r="R20" s="39" t="s">
        <v>2</v>
      </c>
      <c r="S20" s="40"/>
      <c r="T20" s="39" t="s">
        <v>3</v>
      </c>
      <c r="U20" s="40"/>
      <c r="V20" s="13"/>
      <c r="W20" s="6"/>
    </row>
    <row r="21" spans="1:23" ht="15.75" thickBot="1" x14ac:dyDescent="0.3">
      <c r="A21" s="14"/>
      <c r="B21" s="26" t="s">
        <v>4</v>
      </c>
      <c r="C21" s="26" t="s">
        <v>5</v>
      </c>
      <c r="D21" s="26" t="s">
        <v>4</v>
      </c>
      <c r="E21" s="26" t="s">
        <v>5</v>
      </c>
      <c r="F21" s="26" t="s">
        <v>4</v>
      </c>
      <c r="G21" s="26" t="s">
        <v>5</v>
      </c>
      <c r="H21" s="26" t="s">
        <v>4</v>
      </c>
      <c r="I21" s="26" t="s">
        <v>5</v>
      </c>
      <c r="J21" s="26" t="s">
        <v>10</v>
      </c>
      <c r="K21" s="27" t="s">
        <v>9</v>
      </c>
      <c r="M21" s="14"/>
      <c r="N21" s="26" t="s">
        <v>4</v>
      </c>
      <c r="O21" s="26" t="s">
        <v>5</v>
      </c>
      <c r="P21" s="26" t="s">
        <v>4</v>
      </c>
      <c r="Q21" s="26" t="s">
        <v>5</v>
      </c>
      <c r="R21" s="26" t="s">
        <v>4</v>
      </c>
      <c r="S21" s="26" t="s">
        <v>5</v>
      </c>
      <c r="T21" s="26" t="s">
        <v>4</v>
      </c>
      <c r="U21" s="26" t="s">
        <v>5</v>
      </c>
      <c r="V21" s="26" t="s">
        <v>10</v>
      </c>
      <c r="W21" s="27" t="s">
        <v>9</v>
      </c>
    </row>
    <row r="22" spans="1:23" ht="15.75" thickTop="1" x14ac:dyDescent="0.25">
      <c r="A22" s="15" t="s">
        <v>6</v>
      </c>
      <c r="B22" s="16">
        <v>0</v>
      </c>
      <c r="C22" s="16">
        <f xml:space="preserve"> O4 - 85</f>
        <v>181</v>
      </c>
      <c r="D22" s="16">
        <v>0</v>
      </c>
      <c r="E22" s="16">
        <f xml:space="preserve"> Q4 - 85</f>
        <v>188</v>
      </c>
      <c r="F22" s="16">
        <v>640</v>
      </c>
      <c r="G22" s="16">
        <f xml:space="preserve"> S4 - 85</f>
        <v>188</v>
      </c>
      <c r="H22" s="16">
        <v>640</v>
      </c>
      <c r="I22" s="16">
        <f xml:space="preserve"> U4 - 85</f>
        <v>181</v>
      </c>
      <c r="J22" s="16">
        <f>(E22 - C22)</f>
        <v>7</v>
      </c>
      <c r="K22" s="16">
        <f>(F22 - D22)</f>
        <v>640</v>
      </c>
      <c r="M22" s="15" t="s">
        <v>6</v>
      </c>
      <c r="N22" s="16">
        <v>0</v>
      </c>
      <c r="O22" s="16">
        <f xml:space="preserve"> 188 - C22</f>
        <v>7</v>
      </c>
      <c r="P22" s="16">
        <v>0</v>
      </c>
      <c r="Q22" s="16">
        <f xml:space="preserve"> 188 - E22</f>
        <v>0</v>
      </c>
      <c r="R22" s="16">
        <v>640</v>
      </c>
      <c r="S22" s="16">
        <f xml:space="preserve"> 188 - G22</f>
        <v>0</v>
      </c>
      <c r="T22" s="16">
        <v>640</v>
      </c>
      <c r="U22" s="16">
        <f xml:space="preserve"> 188 - I22</f>
        <v>7</v>
      </c>
      <c r="V22" s="16">
        <f>(O22 - Q22)</f>
        <v>7</v>
      </c>
      <c r="W22" s="17">
        <f>(R22 - P22)</f>
        <v>640</v>
      </c>
    </row>
    <row r="23" spans="1:23" x14ac:dyDescent="0.25">
      <c r="A23" s="18" t="s">
        <v>7</v>
      </c>
      <c r="B23" s="9">
        <v>0</v>
      </c>
      <c r="C23" s="9">
        <f t="shared" ref="C23:C34" si="8" xml:space="preserve"> O5 - 85</f>
        <v>121</v>
      </c>
      <c r="D23" s="9">
        <v>0</v>
      </c>
      <c r="E23" s="9">
        <f t="shared" ref="E23:E34" si="9" xml:space="preserve"> Q5 - 85</f>
        <v>188</v>
      </c>
      <c r="F23" s="9">
        <v>7</v>
      </c>
      <c r="G23" s="9">
        <f t="shared" ref="G23:G34" si="10" xml:space="preserve"> S5 - 85</f>
        <v>188</v>
      </c>
      <c r="H23" s="9">
        <v>7</v>
      </c>
      <c r="I23" s="9">
        <f t="shared" ref="I23:I34" si="11" xml:space="preserve"> U5 - 85</f>
        <v>121</v>
      </c>
      <c r="J23" s="9">
        <f t="shared" ref="J23:J34" si="12">(E23 - C23)</f>
        <v>67</v>
      </c>
      <c r="K23" s="19">
        <f t="shared" ref="K23:K34" si="13">(F23 - D23)</f>
        <v>7</v>
      </c>
      <c r="M23" s="18" t="s">
        <v>7</v>
      </c>
      <c r="N23" s="9">
        <v>0</v>
      </c>
      <c r="O23" s="9">
        <f t="shared" ref="O23:O34" si="14" xml:space="preserve"> 188 - C23</f>
        <v>67</v>
      </c>
      <c r="P23" s="9">
        <v>0</v>
      </c>
      <c r="Q23" s="9">
        <f t="shared" ref="Q23:Q34" si="15" xml:space="preserve"> 188 - E23</f>
        <v>0</v>
      </c>
      <c r="R23" s="9">
        <v>7</v>
      </c>
      <c r="S23" s="9">
        <f t="shared" ref="S23:S34" si="16" xml:space="preserve"> 188 - G23</f>
        <v>0</v>
      </c>
      <c r="T23" s="9">
        <v>7</v>
      </c>
      <c r="U23" s="9">
        <f t="shared" ref="U23:U34" si="17" xml:space="preserve"> 188 - I23</f>
        <v>67</v>
      </c>
      <c r="V23" s="9">
        <f t="shared" ref="V23:V34" si="18">(O23 - Q23)</f>
        <v>67</v>
      </c>
      <c r="W23" s="19">
        <f t="shared" ref="W23:W34" si="19">(R23 - P23)</f>
        <v>7</v>
      </c>
    </row>
    <row r="24" spans="1:23" x14ac:dyDescent="0.25">
      <c r="A24" s="18" t="s">
        <v>8</v>
      </c>
      <c r="B24" s="9">
        <v>0</v>
      </c>
      <c r="C24" s="9">
        <f t="shared" si="8"/>
        <v>104</v>
      </c>
      <c r="D24" s="9">
        <v>0</v>
      </c>
      <c r="E24" s="9">
        <f t="shared" si="9"/>
        <v>128</v>
      </c>
      <c r="F24" s="9">
        <v>51</v>
      </c>
      <c r="G24" s="9">
        <f t="shared" si="10"/>
        <v>128</v>
      </c>
      <c r="H24" s="9">
        <v>51</v>
      </c>
      <c r="I24" s="9">
        <f t="shared" si="11"/>
        <v>104</v>
      </c>
      <c r="J24" s="9">
        <f t="shared" si="12"/>
        <v>24</v>
      </c>
      <c r="K24" s="19">
        <f t="shared" si="13"/>
        <v>51</v>
      </c>
      <c r="M24" s="18" t="s">
        <v>8</v>
      </c>
      <c r="N24" s="9">
        <v>0</v>
      </c>
      <c r="O24" s="9">
        <f t="shared" si="14"/>
        <v>84</v>
      </c>
      <c r="P24" s="9">
        <v>0</v>
      </c>
      <c r="Q24" s="9">
        <f t="shared" si="15"/>
        <v>60</v>
      </c>
      <c r="R24" s="9">
        <v>51</v>
      </c>
      <c r="S24" s="9">
        <f t="shared" si="16"/>
        <v>60</v>
      </c>
      <c r="T24" s="9">
        <v>51</v>
      </c>
      <c r="U24" s="9">
        <f t="shared" si="17"/>
        <v>84</v>
      </c>
      <c r="V24" s="9">
        <f t="shared" si="18"/>
        <v>24</v>
      </c>
      <c r="W24" s="19">
        <f t="shared" si="19"/>
        <v>51</v>
      </c>
    </row>
    <row r="25" spans="1:23" x14ac:dyDescent="0.25">
      <c r="A25" s="18" t="s">
        <v>11</v>
      </c>
      <c r="B25" s="9">
        <v>0</v>
      </c>
      <c r="C25" s="9">
        <f t="shared" si="8"/>
        <v>60</v>
      </c>
      <c r="D25" s="9">
        <v>0</v>
      </c>
      <c r="E25" s="9">
        <f t="shared" si="9"/>
        <v>84</v>
      </c>
      <c r="F25" s="9">
        <v>51</v>
      </c>
      <c r="G25" s="9">
        <f t="shared" si="10"/>
        <v>84</v>
      </c>
      <c r="H25" s="9">
        <v>51</v>
      </c>
      <c r="I25" s="9">
        <f t="shared" si="11"/>
        <v>60</v>
      </c>
      <c r="J25" s="9">
        <f t="shared" si="12"/>
        <v>24</v>
      </c>
      <c r="K25" s="19">
        <f t="shared" si="13"/>
        <v>51</v>
      </c>
      <c r="M25" s="18" t="s">
        <v>11</v>
      </c>
      <c r="N25" s="9">
        <v>0</v>
      </c>
      <c r="O25" s="9">
        <f t="shared" si="14"/>
        <v>128</v>
      </c>
      <c r="P25" s="9">
        <v>0</v>
      </c>
      <c r="Q25" s="9">
        <f t="shared" si="15"/>
        <v>104</v>
      </c>
      <c r="R25" s="9">
        <v>51</v>
      </c>
      <c r="S25" s="9">
        <f t="shared" si="16"/>
        <v>104</v>
      </c>
      <c r="T25" s="9">
        <v>51</v>
      </c>
      <c r="U25" s="9">
        <f t="shared" si="17"/>
        <v>128</v>
      </c>
      <c r="V25" s="9">
        <f t="shared" si="18"/>
        <v>24</v>
      </c>
      <c r="W25" s="19">
        <f t="shared" si="19"/>
        <v>51</v>
      </c>
    </row>
    <row r="26" spans="1:23" x14ac:dyDescent="0.25">
      <c r="A26" s="18" t="s">
        <v>12</v>
      </c>
      <c r="B26" s="9">
        <v>0</v>
      </c>
      <c r="C26" s="9">
        <f t="shared" si="8"/>
        <v>0</v>
      </c>
      <c r="D26" s="9">
        <v>0</v>
      </c>
      <c r="E26" s="9">
        <f t="shared" si="9"/>
        <v>67</v>
      </c>
      <c r="F26" s="9">
        <v>7</v>
      </c>
      <c r="G26" s="9">
        <f t="shared" si="10"/>
        <v>67</v>
      </c>
      <c r="H26" s="9">
        <v>7</v>
      </c>
      <c r="I26" s="9">
        <f t="shared" si="11"/>
        <v>0</v>
      </c>
      <c r="J26" s="9">
        <f t="shared" si="12"/>
        <v>67</v>
      </c>
      <c r="K26" s="19">
        <f t="shared" si="13"/>
        <v>7</v>
      </c>
      <c r="M26" s="18" t="s">
        <v>12</v>
      </c>
      <c r="N26" s="9">
        <v>0</v>
      </c>
      <c r="O26" s="9">
        <f t="shared" si="14"/>
        <v>188</v>
      </c>
      <c r="P26" s="9">
        <v>0</v>
      </c>
      <c r="Q26" s="9">
        <f t="shared" si="15"/>
        <v>121</v>
      </c>
      <c r="R26" s="9">
        <v>7</v>
      </c>
      <c r="S26" s="9">
        <f t="shared" si="16"/>
        <v>121</v>
      </c>
      <c r="T26" s="9">
        <v>7</v>
      </c>
      <c r="U26" s="9">
        <f t="shared" si="17"/>
        <v>188</v>
      </c>
      <c r="V26" s="9">
        <f t="shared" si="18"/>
        <v>67</v>
      </c>
      <c r="W26" s="19">
        <f t="shared" si="19"/>
        <v>7</v>
      </c>
    </row>
    <row r="27" spans="1:23" x14ac:dyDescent="0.25">
      <c r="A27" s="18" t="s">
        <v>13</v>
      </c>
      <c r="B27" s="9">
        <v>0</v>
      </c>
      <c r="C27" s="9">
        <f t="shared" si="8"/>
        <v>0</v>
      </c>
      <c r="D27" s="9">
        <v>0</v>
      </c>
      <c r="E27" s="9">
        <f t="shared" si="9"/>
        <v>7</v>
      </c>
      <c r="F27" s="9">
        <v>640</v>
      </c>
      <c r="G27" s="9">
        <f t="shared" si="10"/>
        <v>7</v>
      </c>
      <c r="H27" s="9">
        <v>640</v>
      </c>
      <c r="I27" s="9">
        <f t="shared" si="11"/>
        <v>0</v>
      </c>
      <c r="J27" s="9">
        <f t="shared" si="12"/>
        <v>7</v>
      </c>
      <c r="K27" s="19">
        <f t="shared" si="13"/>
        <v>640</v>
      </c>
      <c r="M27" s="18" t="s">
        <v>13</v>
      </c>
      <c r="N27" s="9">
        <v>0</v>
      </c>
      <c r="O27" s="9">
        <f t="shared" si="14"/>
        <v>188</v>
      </c>
      <c r="P27" s="9">
        <v>0</v>
      </c>
      <c r="Q27" s="9">
        <f t="shared" si="15"/>
        <v>181</v>
      </c>
      <c r="R27" s="9">
        <v>640</v>
      </c>
      <c r="S27" s="9">
        <f t="shared" si="16"/>
        <v>181</v>
      </c>
      <c r="T27" s="9">
        <v>640</v>
      </c>
      <c r="U27" s="9">
        <f t="shared" si="17"/>
        <v>188</v>
      </c>
      <c r="V27" s="9">
        <f t="shared" si="18"/>
        <v>7</v>
      </c>
      <c r="W27" s="19">
        <f t="shared" si="19"/>
        <v>640</v>
      </c>
    </row>
    <row r="28" spans="1:23" x14ac:dyDescent="0.25">
      <c r="A28" s="18" t="s">
        <v>14</v>
      </c>
      <c r="B28" s="9">
        <v>203</v>
      </c>
      <c r="C28" s="9">
        <f t="shared" si="8"/>
        <v>0</v>
      </c>
      <c r="D28" s="9">
        <v>203</v>
      </c>
      <c r="E28" s="9">
        <f t="shared" si="9"/>
        <v>40</v>
      </c>
      <c r="F28" s="9">
        <v>216</v>
      </c>
      <c r="G28" s="9">
        <f t="shared" si="10"/>
        <v>40</v>
      </c>
      <c r="H28" s="9">
        <v>216</v>
      </c>
      <c r="I28" s="9">
        <f t="shared" si="11"/>
        <v>0</v>
      </c>
      <c r="J28" s="9">
        <f t="shared" si="12"/>
        <v>40</v>
      </c>
      <c r="K28" s="19">
        <f t="shared" si="13"/>
        <v>13</v>
      </c>
      <c r="M28" s="18" t="s">
        <v>14</v>
      </c>
      <c r="N28" s="9">
        <v>203</v>
      </c>
      <c r="O28" s="9">
        <f t="shared" si="14"/>
        <v>188</v>
      </c>
      <c r="P28" s="9">
        <v>203</v>
      </c>
      <c r="Q28" s="9">
        <f t="shared" si="15"/>
        <v>148</v>
      </c>
      <c r="R28" s="9">
        <v>216</v>
      </c>
      <c r="S28" s="9">
        <f t="shared" si="16"/>
        <v>148</v>
      </c>
      <c r="T28" s="9">
        <v>216</v>
      </c>
      <c r="U28" s="9">
        <f t="shared" si="17"/>
        <v>188</v>
      </c>
      <c r="V28" s="9">
        <f t="shared" si="18"/>
        <v>40</v>
      </c>
      <c r="W28" s="19">
        <f t="shared" si="19"/>
        <v>13</v>
      </c>
    </row>
    <row r="29" spans="1:23" x14ac:dyDescent="0.25">
      <c r="A29" s="18" t="s">
        <v>15</v>
      </c>
      <c r="B29" s="9">
        <v>357</v>
      </c>
      <c r="C29" s="9">
        <f t="shared" si="8"/>
        <v>0</v>
      </c>
      <c r="D29" s="9">
        <v>357</v>
      </c>
      <c r="E29" s="9">
        <f t="shared" si="9"/>
        <v>29</v>
      </c>
      <c r="F29" s="9">
        <v>370</v>
      </c>
      <c r="G29" s="9">
        <f t="shared" si="10"/>
        <v>29</v>
      </c>
      <c r="H29" s="9">
        <v>370</v>
      </c>
      <c r="I29" s="9">
        <f t="shared" si="11"/>
        <v>0</v>
      </c>
      <c r="J29" s="9">
        <f t="shared" si="12"/>
        <v>29</v>
      </c>
      <c r="K29" s="19">
        <f t="shared" si="13"/>
        <v>13</v>
      </c>
      <c r="M29" s="18" t="s">
        <v>15</v>
      </c>
      <c r="N29" s="9">
        <v>357</v>
      </c>
      <c r="O29" s="9">
        <f t="shared" si="14"/>
        <v>188</v>
      </c>
      <c r="P29" s="9">
        <v>357</v>
      </c>
      <c r="Q29" s="9">
        <f t="shared" si="15"/>
        <v>159</v>
      </c>
      <c r="R29" s="9">
        <v>370</v>
      </c>
      <c r="S29" s="9">
        <f t="shared" si="16"/>
        <v>159</v>
      </c>
      <c r="T29" s="9">
        <v>370</v>
      </c>
      <c r="U29" s="9">
        <f t="shared" si="17"/>
        <v>188</v>
      </c>
      <c r="V29" s="9">
        <f t="shared" si="18"/>
        <v>29</v>
      </c>
      <c r="W29" s="19">
        <f t="shared" si="19"/>
        <v>13</v>
      </c>
    </row>
    <row r="30" spans="1:23" x14ac:dyDescent="0.25">
      <c r="A30" s="18" t="s">
        <v>16</v>
      </c>
      <c r="B30" s="9">
        <v>423</v>
      </c>
      <c r="C30" s="9">
        <f t="shared" si="8"/>
        <v>0</v>
      </c>
      <c r="D30" s="9">
        <v>423</v>
      </c>
      <c r="E30" s="9">
        <f t="shared" si="9"/>
        <v>29</v>
      </c>
      <c r="F30" s="9">
        <v>436</v>
      </c>
      <c r="G30" s="9">
        <f t="shared" si="10"/>
        <v>29</v>
      </c>
      <c r="H30" s="9">
        <v>436</v>
      </c>
      <c r="I30" s="9">
        <f t="shared" si="11"/>
        <v>0</v>
      </c>
      <c r="J30" s="9">
        <f t="shared" si="12"/>
        <v>29</v>
      </c>
      <c r="K30" s="19">
        <f t="shared" si="13"/>
        <v>13</v>
      </c>
      <c r="M30" s="18" t="s">
        <v>16</v>
      </c>
      <c r="N30" s="9">
        <v>423</v>
      </c>
      <c r="O30" s="9">
        <f t="shared" si="14"/>
        <v>188</v>
      </c>
      <c r="P30" s="9">
        <v>423</v>
      </c>
      <c r="Q30" s="9">
        <f t="shared" si="15"/>
        <v>159</v>
      </c>
      <c r="R30" s="9">
        <v>436</v>
      </c>
      <c r="S30" s="9">
        <f t="shared" si="16"/>
        <v>159</v>
      </c>
      <c r="T30" s="9">
        <v>436</v>
      </c>
      <c r="U30" s="9">
        <f t="shared" si="17"/>
        <v>188</v>
      </c>
      <c r="V30" s="9">
        <f t="shared" si="18"/>
        <v>29</v>
      </c>
      <c r="W30" s="19">
        <f t="shared" si="19"/>
        <v>13</v>
      </c>
    </row>
    <row r="31" spans="1:23" x14ac:dyDescent="0.25">
      <c r="A31" s="18" t="s">
        <v>17</v>
      </c>
      <c r="B31" s="9">
        <v>633</v>
      </c>
      <c r="C31" s="9">
        <f t="shared" si="8"/>
        <v>0</v>
      </c>
      <c r="D31" s="9">
        <v>633</v>
      </c>
      <c r="E31" s="9">
        <f t="shared" si="9"/>
        <v>67</v>
      </c>
      <c r="F31" s="9">
        <v>640</v>
      </c>
      <c r="G31" s="9">
        <f t="shared" si="10"/>
        <v>67</v>
      </c>
      <c r="H31" s="9">
        <v>640</v>
      </c>
      <c r="I31" s="9">
        <f t="shared" si="11"/>
        <v>0</v>
      </c>
      <c r="J31" s="9">
        <f t="shared" si="12"/>
        <v>67</v>
      </c>
      <c r="K31" s="19">
        <f t="shared" si="13"/>
        <v>7</v>
      </c>
      <c r="M31" s="18" t="s">
        <v>17</v>
      </c>
      <c r="N31" s="9">
        <v>633</v>
      </c>
      <c r="O31" s="9">
        <f t="shared" si="14"/>
        <v>188</v>
      </c>
      <c r="P31" s="9">
        <v>633</v>
      </c>
      <c r="Q31" s="9">
        <f t="shared" si="15"/>
        <v>121</v>
      </c>
      <c r="R31" s="9">
        <v>640</v>
      </c>
      <c r="S31" s="9">
        <f t="shared" si="16"/>
        <v>121</v>
      </c>
      <c r="T31" s="9">
        <v>640</v>
      </c>
      <c r="U31" s="9">
        <f t="shared" si="17"/>
        <v>188</v>
      </c>
      <c r="V31" s="9">
        <f t="shared" si="18"/>
        <v>67</v>
      </c>
      <c r="W31" s="19">
        <f t="shared" si="19"/>
        <v>7</v>
      </c>
    </row>
    <row r="32" spans="1:23" x14ac:dyDescent="0.25">
      <c r="A32" s="18" t="s">
        <v>18</v>
      </c>
      <c r="B32" s="9">
        <v>588</v>
      </c>
      <c r="C32" s="9">
        <f t="shared" si="8"/>
        <v>60</v>
      </c>
      <c r="D32" s="9">
        <v>588</v>
      </c>
      <c r="E32" s="9">
        <f t="shared" si="9"/>
        <v>84</v>
      </c>
      <c r="F32" s="9">
        <v>640</v>
      </c>
      <c r="G32" s="9">
        <f t="shared" si="10"/>
        <v>84</v>
      </c>
      <c r="H32" s="9">
        <v>640</v>
      </c>
      <c r="I32" s="9">
        <f t="shared" si="11"/>
        <v>60</v>
      </c>
      <c r="J32" s="9">
        <f t="shared" si="12"/>
        <v>24</v>
      </c>
      <c r="K32" s="19">
        <f t="shared" si="13"/>
        <v>52</v>
      </c>
      <c r="M32" s="18" t="s">
        <v>18</v>
      </c>
      <c r="N32" s="9">
        <v>588</v>
      </c>
      <c r="O32" s="9">
        <f t="shared" si="14"/>
        <v>128</v>
      </c>
      <c r="P32" s="9">
        <v>588</v>
      </c>
      <c r="Q32" s="9">
        <f t="shared" si="15"/>
        <v>104</v>
      </c>
      <c r="R32" s="9">
        <v>640</v>
      </c>
      <c r="S32" s="9">
        <f t="shared" si="16"/>
        <v>104</v>
      </c>
      <c r="T32" s="9">
        <v>640</v>
      </c>
      <c r="U32" s="9">
        <f t="shared" si="17"/>
        <v>128</v>
      </c>
      <c r="V32" s="9">
        <f t="shared" si="18"/>
        <v>24</v>
      </c>
      <c r="W32" s="19">
        <f t="shared" si="19"/>
        <v>52</v>
      </c>
    </row>
    <row r="33" spans="1:23" x14ac:dyDescent="0.25">
      <c r="A33" s="18" t="s">
        <v>19</v>
      </c>
      <c r="B33" s="9">
        <v>588</v>
      </c>
      <c r="C33" s="9">
        <f t="shared" si="8"/>
        <v>104</v>
      </c>
      <c r="D33" s="9">
        <v>588</v>
      </c>
      <c r="E33" s="9">
        <f t="shared" si="9"/>
        <v>128</v>
      </c>
      <c r="F33" s="9">
        <v>640</v>
      </c>
      <c r="G33" s="9">
        <f t="shared" si="10"/>
        <v>128</v>
      </c>
      <c r="H33" s="9">
        <v>640</v>
      </c>
      <c r="I33" s="9">
        <f t="shared" si="11"/>
        <v>104</v>
      </c>
      <c r="J33" s="9">
        <f t="shared" si="12"/>
        <v>24</v>
      </c>
      <c r="K33" s="19">
        <f t="shared" si="13"/>
        <v>52</v>
      </c>
      <c r="M33" s="18" t="s">
        <v>19</v>
      </c>
      <c r="N33" s="9">
        <v>588</v>
      </c>
      <c r="O33" s="9">
        <f t="shared" si="14"/>
        <v>84</v>
      </c>
      <c r="P33" s="9">
        <v>588</v>
      </c>
      <c r="Q33" s="9">
        <f t="shared" si="15"/>
        <v>60</v>
      </c>
      <c r="R33" s="9">
        <v>640</v>
      </c>
      <c r="S33" s="9">
        <f t="shared" si="16"/>
        <v>60</v>
      </c>
      <c r="T33" s="9">
        <v>640</v>
      </c>
      <c r="U33" s="9">
        <f t="shared" si="17"/>
        <v>84</v>
      </c>
      <c r="V33" s="9">
        <f t="shared" si="18"/>
        <v>24</v>
      </c>
      <c r="W33" s="19">
        <f t="shared" si="19"/>
        <v>52</v>
      </c>
    </row>
    <row r="34" spans="1:23" x14ac:dyDescent="0.25">
      <c r="A34" s="20" t="s">
        <v>20</v>
      </c>
      <c r="B34" s="21">
        <v>632</v>
      </c>
      <c r="C34" s="21">
        <f t="shared" si="8"/>
        <v>121</v>
      </c>
      <c r="D34" s="21">
        <v>632</v>
      </c>
      <c r="E34" s="21">
        <f t="shared" si="9"/>
        <v>188</v>
      </c>
      <c r="F34" s="21">
        <v>640</v>
      </c>
      <c r="G34" s="21">
        <f t="shared" si="10"/>
        <v>188</v>
      </c>
      <c r="H34" s="21">
        <v>640</v>
      </c>
      <c r="I34" s="21">
        <f t="shared" si="11"/>
        <v>121</v>
      </c>
      <c r="J34" s="21">
        <f t="shared" si="12"/>
        <v>67</v>
      </c>
      <c r="K34" s="22">
        <f t="shared" si="13"/>
        <v>8</v>
      </c>
      <c r="M34" s="20" t="s">
        <v>20</v>
      </c>
      <c r="N34" s="21">
        <v>632</v>
      </c>
      <c r="O34" s="21">
        <f t="shared" si="14"/>
        <v>67</v>
      </c>
      <c r="P34" s="21">
        <v>632</v>
      </c>
      <c r="Q34" s="21">
        <f t="shared" si="15"/>
        <v>0</v>
      </c>
      <c r="R34" s="21">
        <v>640</v>
      </c>
      <c r="S34" s="21">
        <f t="shared" si="16"/>
        <v>0</v>
      </c>
      <c r="T34" s="21">
        <v>640</v>
      </c>
      <c r="U34" s="21">
        <f t="shared" si="17"/>
        <v>67</v>
      </c>
      <c r="V34" s="21">
        <f t="shared" si="18"/>
        <v>67</v>
      </c>
      <c r="W34" s="22">
        <f t="shared" si="19"/>
        <v>8</v>
      </c>
    </row>
    <row r="37" spans="1:23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23" x14ac:dyDescent="0.25">
      <c r="A38" s="9"/>
      <c r="B38" s="33"/>
      <c r="C38" s="33"/>
      <c r="D38" s="33"/>
      <c r="E38" s="33"/>
      <c r="F38" s="33"/>
      <c r="G38" s="33"/>
      <c r="H38" s="33"/>
      <c r="I38" s="33"/>
      <c r="J38" s="9"/>
      <c r="K38" s="9"/>
    </row>
    <row r="39" spans="1:23" x14ac:dyDescent="0.25">
      <c r="A39" s="9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23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23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23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23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23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23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23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23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23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</sheetData>
  <mergeCells count="20">
    <mergeCell ref="R20:S20"/>
    <mergeCell ref="T20:U20"/>
    <mergeCell ref="N20:O20"/>
    <mergeCell ref="A1:K1"/>
    <mergeCell ref="M1:W1"/>
    <mergeCell ref="B20:C20"/>
    <mergeCell ref="D20:E20"/>
    <mergeCell ref="F20:G20"/>
    <mergeCell ref="H20:I20"/>
    <mergeCell ref="A19:K19"/>
    <mergeCell ref="M19:W19"/>
    <mergeCell ref="R2:S2"/>
    <mergeCell ref="T2:U2"/>
    <mergeCell ref="B2:C2"/>
    <mergeCell ref="D2:E2"/>
    <mergeCell ref="F2:G2"/>
    <mergeCell ref="H2:I2"/>
    <mergeCell ref="N2:O2"/>
    <mergeCell ref="P2:Q2"/>
    <mergeCell ref="P20:Q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opLeftCell="E1" workbookViewId="0">
      <selection activeCell="R10" sqref="R10"/>
    </sheetView>
  </sheetViews>
  <sheetFormatPr defaultRowHeight="15" x14ac:dyDescent="0.25"/>
  <sheetData>
    <row r="1" spans="1:24" ht="15.75" thickBot="1" x14ac:dyDescent="0.3">
      <c r="A1" s="41" t="s">
        <v>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M1" s="41" t="s">
        <v>27</v>
      </c>
      <c r="N1" s="41"/>
      <c r="O1" s="41"/>
      <c r="P1" s="41"/>
      <c r="Q1" s="41"/>
      <c r="R1" s="41"/>
      <c r="S1" s="41"/>
      <c r="T1" s="41"/>
      <c r="U1" s="41"/>
      <c r="V1" s="41"/>
      <c r="W1" s="41"/>
    </row>
    <row r="2" spans="1:24" ht="16.5" thickTop="1" thickBot="1" x14ac:dyDescent="0.3">
      <c r="A2" s="3"/>
      <c r="B2" s="40" t="s">
        <v>0</v>
      </c>
      <c r="C2" s="38"/>
      <c r="D2" s="38" t="s">
        <v>1</v>
      </c>
      <c r="E2" s="38"/>
      <c r="F2" s="38" t="s">
        <v>2</v>
      </c>
      <c r="G2" s="38"/>
      <c r="H2" s="38" t="s">
        <v>3</v>
      </c>
      <c r="I2" s="39"/>
      <c r="J2" s="6"/>
      <c r="K2" s="6"/>
      <c r="M2" s="3"/>
      <c r="N2" s="40" t="s">
        <v>0</v>
      </c>
      <c r="O2" s="38"/>
      <c r="P2" s="38" t="s">
        <v>1</v>
      </c>
      <c r="Q2" s="38"/>
      <c r="R2" s="38" t="s">
        <v>2</v>
      </c>
      <c r="S2" s="38"/>
      <c r="T2" s="38" t="s">
        <v>3</v>
      </c>
      <c r="U2" s="39"/>
      <c r="V2" s="6"/>
      <c r="W2" s="6"/>
      <c r="X2" s="36"/>
    </row>
    <row r="3" spans="1:24" ht="15.75" thickBot="1" x14ac:dyDescent="0.3">
      <c r="A3" s="4"/>
      <c r="B3" s="2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  <c r="H3" s="1" t="s">
        <v>4</v>
      </c>
      <c r="I3" s="5" t="s">
        <v>5</v>
      </c>
      <c r="J3" s="7" t="s">
        <v>10</v>
      </c>
      <c r="K3" s="7" t="s">
        <v>9</v>
      </c>
      <c r="M3" s="4"/>
      <c r="N3" s="2" t="s">
        <v>4</v>
      </c>
      <c r="O3" s="1" t="s">
        <v>5</v>
      </c>
      <c r="P3" s="1" t="s">
        <v>4</v>
      </c>
      <c r="Q3" s="1" t="s">
        <v>5</v>
      </c>
      <c r="R3" s="1" t="s">
        <v>4</v>
      </c>
      <c r="S3" s="1" t="s">
        <v>5</v>
      </c>
      <c r="T3" s="1" t="s">
        <v>4</v>
      </c>
      <c r="U3" s="5" t="s">
        <v>5</v>
      </c>
      <c r="V3" s="7" t="s">
        <v>10</v>
      </c>
      <c r="W3" s="7" t="s">
        <v>9</v>
      </c>
      <c r="X3" s="37" t="s">
        <v>30</v>
      </c>
    </row>
    <row r="4" spans="1:24" ht="15.75" thickTop="1" x14ac:dyDescent="0.25">
      <c r="A4" t="s">
        <v>6</v>
      </c>
      <c r="B4">
        <v>27</v>
      </c>
      <c r="C4">
        <v>40</v>
      </c>
      <c r="D4">
        <v>27</v>
      </c>
      <c r="E4">
        <v>27</v>
      </c>
      <c r="F4">
        <v>51</v>
      </c>
      <c r="G4">
        <v>27</v>
      </c>
      <c r="H4">
        <v>51</v>
      </c>
      <c r="I4">
        <v>40</v>
      </c>
      <c r="J4">
        <f xml:space="preserve"> C4 - E4</f>
        <v>13</v>
      </c>
      <c r="K4">
        <f xml:space="preserve"> F4 - D4</f>
        <v>24</v>
      </c>
      <c r="M4" t="s">
        <v>6</v>
      </c>
      <c r="N4">
        <v>27</v>
      </c>
      <c r="O4">
        <f xml:space="preserve"> 188 - C4</f>
        <v>148</v>
      </c>
      <c r="P4">
        <v>27</v>
      </c>
      <c r="Q4">
        <f xml:space="preserve"> 188 - E4</f>
        <v>161</v>
      </c>
      <c r="R4">
        <v>51</v>
      </c>
      <c r="S4">
        <f xml:space="preserve"> 188 - G4</f>
        <v>161</v>
      </c>
      <c r="T4">
        <v>51</v>
      </c>
      <c r="U4">
        <f xml:space="preserve"> 188 - I4</f>
        <v>148</v>
      </c>
      <c r="V4">
        <f xml:space="preserve"> Q4 - O4</f>
        <v>13</v>
      </c>
      <c r="W4">
        <f xml:space="preserve"> R4 - P4</f>
        <v>24</v>
      </c>
      <c r="X4" s="32">
        <v>1</v>
      </c>
    </row>
    <row r="5" spans="1:24" x14ac:dyDescent="0.25">
      <c r="A5" t="s">
        <v>7</v>
      </c>
      <c r="B5">
        <v>27</v>
      </c>
      <c r="C5">
        <v>161</v>
      </c>
      <c r="D5">
        <v>27</v>
      </c>
      <c r="E5">
        <v>148</v>
      </c>
      <c r="F5">
        <v>62</v>
      </c>
      <c r="G5">
        <v>148</v>
      </c>
      <c r="H5">
        <v>62</v>
      </c>
      <c r="I5">
        <v>161</v>
      </c>
      <c r="J5">
        <f t="shared" ref="J5:J13" si="0" xml:space="preserve"> C5 - E5</f>
        <v>13</v>
      </c>
      <c r="K5">
        <f t="shared" ref="K5:K13" si="1" xml:space="preserve"> F5 - D5</f>
        <v>35</v>
      </c>
      <c r="M5" t="s">
        <v>7</v>
      </c>
      <c r="N5">
        <v>27</v>
      </c>
      <c r="O5">
        <f t="shared" ref="O5:O13" si="2" xml:space="preserve"> 188 - C5</f>
        <v>27</v>
      </c>
      <c r="P5">
        <v>27</v>
      </c>
      <c r="Q5">
        <f t="shared" ref="Q5:Q13" si="3" xml:space="preserve"> 188 - E5</f>
        <v>40</v>
      </c>
      <c r="R5">
        <v>62</v>
      </c>
      <c r="S5">
        <f t="shared" ref="S5:S13" si="4" xml:space="preserve"> 188 - G5</f>
        <v>40</v>
      </c>
      <c r="T5">
        <v>62</v>
      </c>
      <c r="U5">
        <f t="shared" ref="U5:U13" si="5" xml:space="preserve"> 188 - I5</f>
        <v>27</v>
      </c>
      <c r="V5">
        <f t="shared" ref="V5:V13" si="6" xml:space="preserve"> Q5 - O5</f>
        <v>13</v>
      </c>
      <c r="W5">
        <f t="shared" ref="W5:W13" si="7" xml:space="preserve"> R5 - P5</f>
        <v>35</v>
      </c>
      <c r="X5" s="32">
        <v>2</v>
      </c>
    </row>
    <row r="6" spans="1:24" x14ac:dyDescent="0.25">
      <c r="A6" t="s">
        <v>8</v>
      </c>
      <c r="B6">
        <v>82</v>
      </c>
      <c r="C6">
        <v>161</v>
      </c>
      <c r="D6">
        <v>82</v>
      </c>
      <c r="E6">
        <v>148</v>
      </c>
      <c r="F6">
        <v>183</v>
      </c>
      <c r="G6">
        <v>148</v>
      </c>
      <c r="H6">
        <v>183</v>
      </c>
      <c r="I6">
        <v>161</v>
      </c>
      <c r="J6">
        <f t="shared" si="0"/>
        <v>13</v>
      </c>
      <c r="K6">
        <f t="shared" si="1"/>
        <v>101</v>
      </c>
      <c r="M6" t="s">
        <v>8</v>
      </c>
      <c r="N6">
        <v>82</v>
      </c>
      <c r="O6">
        <f t="shared" si="2"/>
        <v>27</v>
      </c>
      <c r="P6">
        <v>82</v>
      </c>
      <c r="Q6">
        <f t="shared" si="3"/>
        <v>40</v>
      </c>
      <c r="R6">
        <v>183</v>
      </c>
      <c r="S6">
        <f t="shared" si="4"/>
        <v>40</v>
      </c>
      <c r="T6">
        <v>183</v>
      </c>
      <c r="U6">
        <f t="shared" si="5"/>
        <v>27</v>
      </c>
      <c r="V6">
        <f t="shared" si="6"/>
        <v>13</v>
      </c>
      <c r="W6">
        <f t="shared" si="7"/>
        <v>101</v>
      </c>
      <c r="X6" s="32">
        <v>3</v>
      </c>
    </row>
    <row r="7" spans="1:24" x14ac:dyDescent="0.25">
      <c r="A7" t="s">
        <v>11</v>
      </c>
      <c r="B7">
        <v>236</v>
      </c>
      <c r="C7">
        <v>161</v>
      </c>
      <c r="D7">
        <v>236</v>
      </c>
      <c r="E7">
        <v>148</v>
      </c>
      <c r="F7">
        <v>337</v>
      </c>
      <c r="G7">
        <v>148</v>
      </c>
      <c r="H7">
        <v>337</v>
      </c>
      <c r="I7">
        <v>161</v>
      </c>
      <c r="J7">
        <f t="shared" si="0"/>
        <v>13</v>
      </c>
      <c r="K7">
        <f t="shared" si="1"/>
        <v>101</v>
      </c>
      <c r="M7" t="s">
        <v>11</v>
      </c>
      <c r="N7">
        <v>236</v>
      </c>
      <c r="O7">
        <f t="shared" si="2"/>
        <v>27</v>
      </c>
      <c r="P7">
        <v>236</v>
      </c>
      <c r="Q7">
        <f t="shared" si="3"/>
        <v>40</v>
      </c>
      <c r="R7">
        <v>337</v>
      </c>
      <c r="S7">
        <f t="shared" si="4"/>
        <v>40</v>
      </c>
      <c r="T7">
        <v>337</v>
      </c>
      <c r="U7">
        <f t="shared" si="5"/>
        <v>27</v>
      </c>
      <c r="V7">
        <f t="shared" si="6"/>
        <v>13</v>
      </c>
      <c r="W7">
        <f t="shared" si="7"/>
        <v>101</v>
      </c>
      <c r="X7" s="32">
        <v>3</v>
      </c>
    </row>
    <row r="8" spans="1:24" x14ac:dyDescent="0.25">
      <c r="A8" t="s">
        <v>12</v>
      </c>
      <c r="B8">
        <v>456</v>
      </c>
      <c r="C8">
        <v>161</v>
      </c>
      <c r="D8">
        <v>456</v>
      </c>
      <c r="E8">
        <v>148</v>
      </c>
      <c r="F8">
        <v>546</v>
      </c>
      <c r="G8">
        <v>148</v>
      </c>
      <c r="H8">
        <v>546</v>
      </c>
      <c r="I8">
        <v>161</v>
      </c>
      <c r="J8">
        <f t="shared" si="0"/>
        <v>13</v>
      </c>
      <c r="K8">
        <f t="shared" si="1"/>
        <v>90</v>
      </c>
      <c r="M8" t="s">
        <v>12</v>
      </c>
      <c r="N8">
        <v>456</v>
      </c>
      <c r="O8">
        <f t="shared" si="2"/>
        <v>27</v>
      </c>
      <c r="P8">
        <v>456</v>
      </c>
      <c r="Q8">
        <f t="shared" si="3"/>
        <v>40</v>
      </c>
      <c r="R8">
        <v>546</v>
      </c>
      <c r="S8">
        <f t="shared" si="4"/>
        <v>40</v>
      </c>
      <c r="T8">
        <v>546</v>
      </c>
      <c r="U8">
        <f t="shared" si="5"/>
        <v>27</v>
      </c>
      <c r="V8">
        <f t="shared" si="6"/>
        <v>13</v>
      </c>
      <c r="W8">
        <f t="shared" si="7"/>
        <v>90</v>
      </c>
      <c r="X8" s="32">
        <v>4</v>
      </c>
    </row>
    <row r="9" spans="1:24" x14ac:dyDescent="0.25">
      <c r="A9" t="s">
        <v>13</v>
      </c>
      <c r="B9">
        <v>566</v>
      </c>
      <c r="C9">
        <v>161</v>
      </c>
      <c r="D9">
        <v>566</v>
      </c>
      <c r="E9">
        <v>148</v>
      </c>
      <c r="F9">
        <v>612</v>
      </c>
      <c r="G9">
        <v>148</v>
      </c>
      <c r="H9">
        <v>612</v>
      </c>
      <c r="I9">
        <v>161</v>
      </c>
      <c r="J9">
        <f t="shared" si="0"/>
        <v>13</v>
      </c>
      <c r="K9">
        <f t="shared" si="1"/>
        <v>46</v>
      </c>
      <c r="M9" t="s">
        <v>13</v>
      </c>
      <c r="N9">
        <v>566</v>
      </c>
      <c r="O9">
        <f t="shared" si="2"/>
        <v>27</v>
      </c>
      <c r="P9">
        <v>566</v>
      </c>
      <c r="Q9">
        <f t="shared" si="3"/>
        <v>40</v>
      </c>
      <c r="R9">
        <v>612</v>
      </c>
      <c r="S9">
        <f t="shared" si="4"/>
        <v>40</v>
      </c>
      <c r="T9">
        <v>612</v>
      </c>
      <c r="U9">
        <f t="shared" si="5"/>
        <v>27</v>
      </c>
      <c r="V9">
        <f t="shared" si="6"/>
        <v>13</v>
      </c>
      <c r="W9">
        <f t="shared" si="7"/>
        <v>46</v>
      </c>
      <c r="X9" s="32">
        <v>5</v>
      </c>
    </row>
    <row r="10" spans="1:24" x14ac:dyDescent="0.25">
      <c r="A10" t="s">
        <v>14</v>
      </c>
      <c r="B10">
        <v>566</v>
      </c>
      <c r="C10">
        <v>40</v>
      </c>
      <c r="D10">
        <v>566</v>
      </c>
      <c r="E10">
        <v>27</v>
      </c>
      <c r="F10">
        <v>612</v>
      </c>
      <c r="G10">
        <v>27</v>
      </c>
      <c r="H10">
        <v>612</v>
      </c>
      <c r="I10">
        <v>40</v>
      </c>
      <c r="J10">
        <f t="shared" si="0"/>
        <v>13</v>
      </c>
      <c r="K10">
        <f t="shared" si="1"/>
        <v>46</v>
      </c>
      <c r="M10" t="s">
        <v>14</v>
      </c>
      <c r="N10">
        <v>566</v>
      </c>
      <c r="O10">
        <f t="shared" si="2"/>
        <v>148</v>
      </c>
      <c r="P10">
        <v>566</v>
      </c>
      <c r="Q10">
        <f t="shared" si="3"/>
        <v>161</v>
      </c>
      <c r="R10">
        <v>612</v>
      </c>
      <c r="S10">
        <f t="shared" si="4"/>
        <v>161</v>
      </c>
      <c r="T10">
        <v>612</v>
      </c>
      <c r="U10">
        <f t="shared" si="5"/>
        <v>148</v>
      </c>
      <c r="V10">
        <f t="shared" si="6"/>
        <v>13</v>
      </c>
      <c r="W10">
        <f t="shared" si="7"/>
        <v>46</v>
      </c>
      <c r="X10" s="32">
        <v>5</v>
      </c>
    </row>
    <row r="11" spans="1:24" x14ac:dyDescent="0.25">
      <c r="A11" t="s">
        <v>15</v>
      </c>
      <c r="B11">
        <v>500</v>
      </c>
      <c r="C11">
        <v>40</v>
      </c>
      <c r="D11">
        <v>500</v>
      </c>
      <c r="E11">
        <v>27</v>
      </c>
      <c r="F11">
        <v>546</v>
      </c>
      <c r="G11">
        <v>27</v>
      </c>
      <c r="H11">
        <v>546</v>
      </c>
      <c r="I11">
        <v>40</v>
      </c>
      <c r="J11">
        <f t="shared" si="0"/>
        <v>13</v>
      </c>
      <c r="K11">
        <f t="shared" si="1"/>
        <v>46</v>
      </c>
      <c r="M11" t="s">
        <v>15</v>
      </c>
      <c r="N11">
        <v>500</v>
      </c>
      <c r="O11">
        <f t="shared" si="2"/>
        <v>148</v>
      </c>
      <c r="P11">
        <v>500</v>
      </c>
      <c r="Q11">
        <f t="shared" si="3"/>
        <v>161</v>
      </c>
      <c r="R11">
        <v>546</v>
      </c>
      <c r="S11">
        <f t="shared" si="4"/>
        <v>161</v>
      </c>
      <c r="T11">
        <v>546</v>
      </c>
      <c r="U11">
        <f t="shared" si="5"/>
        <v>148</v>
      </c>
      <c r="V11">
        <f t="shared" si="6"/>
        <v>13</v>
      </c>
      <c r="W11">
        <f t="shared" si="7"/>
        <v>46</v>
      </c>
      <c r="X11" s="32">
        <v>5</v>
      </c>
    </row>
    <row r="12" spans="1:24" x14ac:dyDescent="0.25">
      <c r="A12" t="s">
        <v>16</v>
      </c>
      <c r="B12">
        <v>357</v>
      </c>
      <c r="C12">
        <v>40</v>
      </c>
      <c r="D12">
        <v>357</v>
      </c>
      <c r="E12">
        <v>27</v>
      </c>
      <c r="F12">
        <v>436</v>
      </c>
      <c r="G12">
        <v>27</v>
      </c>
      <c r="H12">
        <v>436</v>
      </c>
      <c r="I12">
        <v>40</v>
      </c>
      <c r="J12">
        <f t="shared" si="0"/>
        <v>13</v>
      </c>
      <c r="K12">
        <f t="shared" si="1"/>
        <v>79</v>
      </c>
      <c r="M12" t="s">
        <v>16</v>
      </c>
      <c r="N12">
        <v>357</v>
      </c>
      <c r="O12">
        <f t="shared" si="2"/>
        <v>148</v>
      </c>
      <c r="P12">
        <v>357</v>
      </c>
      <c r="Q12">
        <f t="shared" si="3"/>
        <v>161</v>
      </c>
      <c r="R12">
        <v>436</v>
      </c>
      <c r="S12">
        <f t="shared" si="4"/>
        <v>161</v>
      </c>
      <c r="T12">
        <v>436</v>
      </c>
      <c r="U12">
        <f t="shared" si="5"/>
        <v>148</v>
      </c>
      <c r="V12">
        <f t="shared" si="6"/>
        <v>13</v>
      </c>
      <c r="W12">
        <f t="shared" si="7"/>
        <v>79</v>
      </c>
      <c r="X12" s="32">
        <v>6</v>
      </c>
    </row>
    <row r="13" spans="1:24" x14ac:dyDescent="0.25">
      <c r="A13" t="s">
        <v>17</v>
      </c>
      <c r="B13">
        <v>181</v>
      </c>
      <c r="C13">
        <v>40</v>
      </c>
      <c r="D13">
        <v>181</v>
      </c>
      <c r="E13">
        <v>27</v>
      </c>
      <c r="F13">
        <v>337</v>
      </c>
      <c r="G13">
        <v>27</v>
      </c>
      <c r="H13">
        <v>337</v>
      </c>
      <c r="I13">
        <v>40</v>
      </c>
      <c r="J13">
        <f t="shared" si="0"/>
        <v>13</v>
      </c>
      <c r="K13">
        <f t="shared" si="1"/>
        <v>156</v>
      </c>
      <c r="M13" t="s">
        <v>17</v>
      </c>
      <c r="N13">
        <v>181</v>
      </c>
      <c r="O13">
        <f t="shared" si="2"/>
        <v>148</v>
      </c>
      <c r="P13">
        <v>181</v>
      </c>
      <c r="Q13">
        <f t="shared" si="3"/>
        <v>161</v>
      </c>
      <c r="R13">
        <v>337</v>
      </c>
      <c r="S13">
        <f t="shared" si="4"/>
        <v>161</v>
      </c>
      <c r="T13">
        <v>337</v>
      </c>
      <c r="U13">
        <f t="shared" si="5"/>
        <v>148</v>
      </c>
      <c r="V13">
        <f t="shared" si="6"/>
        <v>13</v>
      </c>
      <c r="W13">
        <f t="shared" si="7"/>
        <v>156</v>
      </c>
      <c r="X13" s="32">
        <v>7</v>
      </c>
    </row>
    <row r="16" spans="1:24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3" x14ac:dyDescent="0.25">
      <c r="A17" s="9"/>
      <c r="B17" s="33"/>
      <c r="C17" s="33"/>
      <c r="D17" s="33"/>
      <c r="E17" s="33"/>
      <c r="F17" s="33"/>
      <c r="G17" s="33"/>
      <c r="H17" s="33"/>
      <c r="I17" s="33"/>
      <c r="J17" s="9"/>
      <c r="K17" s="9"/>
      <c r="L17" s="11"/>
      <c r="M17" s="11"/>
    </row>
    <row r="18" spans="1:13" x14ac:dyDescent="0.25">
      <c r="A18" s="9"/>
      <c r="B18" s="35"/>
      <c r="C18" s="35"/>
      <c r="D18" s="35"/>
      <c r="E18" s="35"/>
      <c r="F18" s="35"/>
      <c r="G18" s="35"/>
      <c r="H18" s="35"/>
      <c r="I18" s="35"/>
      <c r="J18" s="10"/>
      <c r="K18" s="10"/>
      <c r="L18" s="10"/>
      <c r="M18" s="10"/>
    </row>
  </sheetData>
  <mergeCells count="10">
    <mergeCell ref="T2:U2"/>
    <mergeCell ref="A1:K1"/>
    <mergeCell ref="M1:W1"/>
    <mergeCell ref="N2:O2"/>
    <mergeCell ref="P2:Q2"/>
    <mergeCell ref="B2:C2"/>
    <mergeCell ref="D2:E2"/>
    <mergeCell ref="F2:G2"/>
    <mergeCell ref="H2:I2"/>
    <mergeCell ref="R2:S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K18" sqref="K18"/>
    </sheetView>
  </sheetViews>
  <sheetFormatPr defaultRowHeight="15" x14ac:dyDescent="0.25"/>
  <sheetData>
    <row r="1" spans="1:23" ht="15.75" thickBot="1" x14ac:dyDescent="0.3">
      <c r="A1" s="41" t="s">
        <v>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M1" s="41" t="s">
        <v>27</v>
      </c>
      <c r="N1" s="41"/>
      <c r="O1" s="41"/>
      <c r="P1" s="41"/>
      <c r="Q1" s="41"/>
      <c r="R1" s="41"/>
      <c r="S1" s="41"/>
      <c r="T1" s="41"/>
      <c r="U1" s="41"/>
      <c r="V1" s="41"/>
      <c r="W1" s="41"/>
    </row>
    <row r="2" spans="1:23" ht="16.5" thickTop="1" thickBot="1" x14ac:dyDescent="0.3">
      <c r="A2" s="3"/>
      <c r="B2" s="40" t="s">
        <v>0</v>
      </c>
      <c r="C2" s="38"/>
      <c r="D2" s="38" t="s">
        <v>1</v>
      </c>
      <c r="E2" s="38"/>
      <c r="F2" s="38" t="s">
        <v>2</v>
      </c>
      <c r="G2" s="38"/>
      <c r="H2" s="38" t="s">
        <v>3</v>
      </c>
      <c r="I2" s="39"/>
      <c r="J2" s="6"/>
      <c r="K2" s="6"/>
      <c r="M2" s="3"/>
      <c r="N2" s="40" t="s">
        <v>0</v>
      </c>
      <c r="O2" s="38"/>
      <c r="P2" s="38" t="s">
        <v>1</v>
      </c>
      <c r="Q2" s="38"/>
      <c r="R2" s="38" t="s">
        <v>2</v>
      </c>
      <c r="S2" s="38"/>
      <c r="T2" s="38" t="s">
        <v>3</v>
      </c>
      <c r="U2" s="39"/>
      <c r="V2" s="6"/>
      <c r="W2" s="6"/>
    </row>
    <row r="3" spans="1:23" ht="15.75" thickBot="1" x14ac:dyDescent="0.3">
      <c r="A3" s="4"/>
      <c r="B3" s="2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  <c r="H3" s="1" t="s">
        <v>4</v>
      </c>
      <c r="I3" s="5" t="s">
        <v>5</v>
      </c>
      <c r="J3" s="7" t="s">
        <v>10</v>
      </c>
      <c r="K3" s="7" t="s">
        <v>9</v>
      </c>
      <c r="M3" s="4"/>
      <c r="N3" s="2" t="s">
        <v>4</v>
      </c>
      <c r="O3" s="1" t="s">
        <v>5</v>
      </c>
      <c r="P3" s="1" t="s">
        <v>4</v>
      </c>
      <c r="Q3" s="1" t="s">
        <v>5</v>
      </c>
      <c r="R3" s="1" t="s">
        <v>4</v>
      </c>
      <c r="S3" s="1" t="s">
        <v>5</v>
      </c>
      <c r="T3" s="1" t="s">
        <v>4</v>
      </c>
      <c r="U3" s="5" t="s">
        <v>5</v>
      </c>
      <c r="V3" s="7" t="s">
        <v>10</v>
      </c>
      <c r="W3" s="7" t="s">
        <v>9</v>
      </c>
    </row>
    <row r="4" spans="1:23" ht="15.75" thickTop="1" x14ac:dyDescent="0.25">
      <c r="A4" t="s">
        <v>6</v>
      </c>
      <c r="B4">
        <v>71</v>
      </c>
      <c r="C4">
        <v>51</v>
      </c>
      <c r="D4">
        <v>71</v>
      </c>
      <c r="E4">
        <v>27</v>
      </c>
      <c r="F4">
        <v>161</v>
      </c>
      <c r="G4">
        <v>27</v>
      </c>
      <c r="H4">
        <v>161</v>
      </c>
      <c r="I4">
        <v>51</v>
      </c>
      <c r="J4">
        <f xml:space="preserve"> C4 - E4</f>
        <v>24</v>
      </c>
      <c r="K4">
        <f xml:space="preserve"> F4 - D4</f>
        <v>90</v>
      </c>
      <c r="M4" t="s">
        <v>6</v>
      </c>
      <c r="N4">
        <v>71</v>
      </c>
      <c r="O4">
        <f xml:space="preserve"> 188 - C4</f>
        <v>137</v>
      </c>
      <c r="P4">
        <v>71</v>
      </c>
      <c r="Q4">
        <f xml:space="preserve"> 188 - E4</f>
        <v>161</v>
      </c>
      <c r="R4">
        <v>161</v>
      </c>
      <c r="S4">
        <f xml:space="preserve"> 188 - G4</f>
        <v>161</v>
      </c>
      <c r="T4">
        <v>161</v>
      </c>
      <c r="U4">
        <f xml:space="preserve"> 188 - I4</f>
        <v>137</v>
      </c>
      <c r="V4">
        <f t="shared" ref="V4:W8" si="0" xml:space="preserve"> Q4 - O4</f>
        <v>24</v>
      </c>
      <c r="W4">
        <f t="shared" si="0"/>
        <v>90</v>
      </c>
    </row>
    <row r="5" spans="1:23" x14ac:dyDescent="0.25">
      <c r="A5" t="s">
        <v>7</v>
      </c>
      <c r="B5">
        <v>71</v>
      </c>
      <c r="C5">
        <v>128</v>
      </c>
      <c r="D5">
        <v>71</v>
      </c>
      <c r="E5">
        <v>27</v>
      </c>
      <c r="F5">
        <v>95</v>
      </c>
      <c r="G5">
        <v>27</v>
      </c>
      <c r="H5">
        <v>95</v>
      </c>
      <c r="I5">
        <v>128</v>
      </c>
      <c r="J5">
        <f xml:space="preserve"> C5 - E5</f>
        <v>101</v>
      </c>
      <c r="K5">
        <f xml:space="preserve"> F5 - D5</f>
        <v>24</v>
      </c>
      <c r="M5" t="s">
        <v>7</v>
      </c>
      <c r="N5">
        <v>71</v>
      </c>
      <c r="O5">
        <f xml:space="preserve"> 188 - C5</f>
        <v>60</v>
      </c>
      <c r="P5">
        <v>71</v>
      </c>
      <c r="Q5">
        <f xml:space="preserve"> 188 - E5</f>
        <v>161</v>
      </c>
      <c r="R5">
        <v>95</v>
      </c>
      <c r="S5">
        <f xml:space="preserve"> 188 - G5</f>
        <v>161</v>
      </c>
      <c r="T5">
        <v>95</v>
      </c>
      <c r="U5">
        <f xml:space="preserve"> 188 - I5</f>
        <v>60</v>
      </c>
      <c r="V5">
        <f t="shared" si="0"/>
        <v>101</v>
      </c>
      <c r="W5">
        <f t="shared" si="0"/>
        <v>24</v>
      </c>
    </row>
    <row r="6" spans="1:23" x14ac:dyDescent="0.25">
      <c r="A6" t="s">
        <v>8</v>
      </c>
      <c r="B6">
        <v>71</v>
      </c>
      <c r="C6">
        <v>128</v>
      </c>
      <c r="D6">
        <v>71</v>
      </c>
      <c r="E6">
        <v>104</v>
      </c>
      <c r="F6">
        <v>161</v>
      </c>
      <c r="G6">
        <v>104</v>
      </c>
      <c r="H6">
        <v>161</v>
      </c>
      <c r="I6">
        <v>128</v>
      </c>
      <c r="J6">
        <f xml:space="preserve"> C6 - E6</f>
        <v>24</v>
      </c>
      <c r="K6">
        <f xml:space="preserve"> F6 - D6</f>
        <v>90</v>
      </c>
      <c r="M6" t="s">
        <v>8</v>
      </c>
      <c r="N6">
        <v>71</v>
      </c>
      <c r="O6">
        <f xml:space="preserve"> 188 - C6</f>
        <v>60</v>
      </c>
      <c r="P6">
        <v>71</v>
      </c>
      <c r="Q6">
        <f xml:space="preserve"> 188 - E6</f>
        <v>84</v>
      </c>
      <c r="R6">
        <v>161</v>
      </c>
      <c r="S6">
        <f xml:space="preserve"> 188 - G6</f>
        <v>84</v>
      </c>
      <c r="T6">
        <v>161</v>
      </c>
      <c r="U6">
        <f xml:space="preserve"> 188 - I6</f>
        <v>60</v>
      </c>
      <c r="V6">
        <f t="shared" si="0"/>
        <v>24</v>
      </c>
      <c r="W6">
        <f t="shared" si="0"/>
        <v>90</v>
      </c>
    </row>
    <row r="7" spans="1:23" x14ac:dyDescent="0.25">
      <c r="A7" t="s">
        <v>11</v>
      </c>
      <c r="B7">
        <v>137</v>
      </c>
      <c r="C7">
        <v>128</v>
      </c>
      <c r="D7">
        <v>137</v>
      </c>
      <c r="E7">
        <v>71</v>
      </c>
      <c r="F7">
        <v>161</v>
      </c>
      <c r="G7">
        <v>71</v>
      </c>
      <c r="H7">
        <v>161</v>
      </c>
      <c r="I7">
        <v>128</v>
      </c>
      <c r="J7">
        <f xml:space="preserve"> C7 - E7</f>
        <v>57</v>
      </c>
      <c r="K7">
        <f xml:space="preserve"> F7 - D7</f>
        <v>24</v>
      </c>
      <c r="M7" t="s">
        <v>11</v>
      </c>
      <c r="N7">
        <v>137</v>
      </c>
      <c r="O7">
        <f xml:space="preserve"> 188 - C7</f>
        <v>60</v>
      </c>
      <c r="P7">
        <v>137</v>
      </c>
      <c r="Q7">
        <f xml:space="preserve"> 188 - E7</f>
        <v>117</v>
      </c>
      <c r="R7">
        <v>161</v>
      </c>
      <c r="S7">
        <f xml:space="preserve"> 188 - G7</f>
        <v>117</v>
      </c>
      <c r="T7">
        <v>161</v>
      </c>
      <c r="U7">
        <f xml:space="preserve"> 188 - I7</f>
        <v>60</v>
      </c>
      <c r="V7">
        <f t="shared" si="0"/>
        <v>57</v>
      </c>
      <c r="W7">
        <f t="shared" si="0"/>
        <v>24</v>
      </c>
    </row>
    <row r="8" spans="1:23" x14ac:dyDescent="0.25">
      <c r="A8" t="s">
        <v>12</v>
      </c>
      <c r="B8">
        <v>115</v>
      </c>
      <c r="C8">
        <v>84</v>
      </c>
      <c r="D8">
        <v>116</v>
      </c>
      <c r="E8">
        <v>71</v>
      </c>
      <c r="F8">
        <v>161</v>
      </c>
      <c r="G8">
        <v>71</v>
      </c>
      <c r="H8">
        <v>161</v>
      </c>
      <c r="I8">
        <v>84</v>
      </c>
      <c r="J8">
        <f xml:space="preserve"> C8 - E8</f>
        <v>13</v>
      </c>
      <c r="K8">
        <f xml:space="preserve"> F8 - D8</f>
        <v>45</v>
      </c>
      <c r="M8" t="s">
        <v>12</v>
      </c>
      <c r="N8">
        <v>115</v>
      </c>
      <c r="O8">
        <f xml:space="preserve"> 188 - C8</f>
        <v>104</v>
      </c>
      <c r="P8">
        <v>116</v>
      </c>
      <c r="Q8">
        <f xml:space="preserve"> 188 - E8</f>
        <v>117</v>
      </c>
      <c r="R8">
        <v>161</v>
      </c>
      <c r="S8">
        <f xml:space="preserve"> 188 - G8</f>
        <v>117</v>
      </c>
      <c r="T8">
        <v>161</v>
      </c>
      <c r="U8">
        <f xml:space="preserve"> 188 - I8</f>
        <v>104</v>
      </c>
      <c r="V8">
        <f t="shared" si="0"/>
        <v>13</v>
      </c>
      <c r="W8">
        <f t="shared" si="0"/>
        <v>45</v>
      </c>
    </row>
    <row r="11" spans="1:23" ht="15.75" thickBot="1" x14ac:dyDescent="0.3">
      <c r="A11" s="41" t="s">
        <v>27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23" ht="16.5" thickTop="1" thickBot="1" x14ac:dyDescent="0.3">
      <c r="A12" s="12"/>
      <c r="B12" s="38" t="s">
        <v>0</v>
      </c>
      <c r="C12" s="38"/>
      <c r="D12" s="38" t="s">
        <v>1</v>
      </c>
      <c r="E12" s="38"/>
      <c r="F12" s="38" t="s">
        <v>2</v>
      </c>
      <c r="G12" s="38"/>
      <c r="H12" s="38" t="s">
        <v>3</v>
      </c>
      <c r="I12" s="38"/>
      <c r="J12" s="13"/>
      <c r="K12" s="28"/>
      <c r="L12" s="38" t="s">
        <v>29</v>
      </c>
      <c r="M12" s="43"/>
      <c r="P12" s="42" t="s">
        <v>31</v>
      </c>
      <c r="Q12" s="42"/>
    </row>
    <row r="13" spans="1:23" ht="15.75" thickBot="1" x14ac:dyDescent="0.3">
      <c r="A13" s="14"/>
      <c r="B13" s="26" t="s">
        <v>4</v>
      </c>
      <c r="C13" s="26" t="s">
        <v>5</v>
      </c>
      <c r="D13" s="26" t="s">
        <v>4</v>
      </c>
      <c r="E13" s="26" t="s">
        <v>5</v>
      </c>
      <c r="F13" s="26" t="s">
        <v>4</v>
      </c>
      <c r="G13" s="26" t="s">
        <v>5</v>
      </c>
      <c r="H13" s="26" t="s">
        <v>4</v>
      </c>
      <c r="I13" s="26" t="s">
        <v>5</v>
      </c>
      <c r="J13" s="26" t="s">
        <v>10</v>
      </c>
      <c r="K13" s="29" t="s">
        <v>9</v>
      </c>
      <c r="L13" s="30" t="s">
        <v>4</v>
      </c>
      <c r="M13" s="31" t="s">
        <v>5</v>
      </c>
      <c r="P13" t="s">
        <v>33</v>
      </c>
      <c r="Q13" t="s">
        <v>32</v>
      </c>
    </row>
    <row r="14" spans="1:23" ht="15.75" thickTop="1" x14ac:dyDescent="0.25">
      <c r="A14" t="s">
        <v>6</v>
      </c>
      <c r="B14">
        <f t="shared" ref="B14:C18" si="1" xml:space="preserve"> N4 - L14</f>
        <v>0</v>
      </c>
      <c r="C14">
        <f t="shared" si="1"/>
        <v>77</v>
      </c>
      <c r="D14">
        <f t="shared" ref="D14:E18" si="2" xml:space="preserve"> P4 - L14</f>
        <v>0</v>
      </c>
      <c r="E14">
        <f t="shared" si="2"/>
        <v>101</v>
      </c>
      <c r="F14">
        <f t="shared" ref="F14:G18" si="3" xml:space="preserve"> R4 - L14</f>
        <v>90</v>
      </c>
      <c r="G14">
        <f t="shared" si="3"/>
        <v>101</v>
      </c>
      <c r="H14">
        <f t="shared" ref="H14:I18" si="4" xml:space="preserve"> T4 - L14</f>
        <v>90</v>
      </c>
      <c r="I14">
        <f t="shared" si="4"/>
        <v>77</v>
      </c>
      <c r="J14">
        <f t="shared" ref="J14:K18" si="5" xml:space="preserve"> E14 - C14</f>
        <v>24</v>
      </c>
      <c r="K14">
        <f t="shared" si="5"/>
        <v>90</v>
      </c>
      <c r="L14">
        <v>71</v>
      </c>
      <c r="M14">
        <v>60</v>
      </c>
      <c r="P14">
        <v>101</v>
      </c>
      <c r="Q14">
        <v>90</v>
      </c>
    </row>
    <row r="15" spans="1:23" x14ac:dyDescent="0.25">
      <c r="A15" t="s">
        <v>7</v>
      </c>
      <c r="B15">
        <f t="shared" si="1"/>
        <v>0</v>
      </c>
      <c r="C15">
        <f t="shared" si="1"/>
        <v>0</v>
      </c>
      <c r="D15">
        <f t="shared" si="2"/>
        <v>0</v>
      </c>
      <c r="E15">
        <f t="shared" si="2"/>
        <v>101</v>
      </c>
      <c r="F15">
        <f t="shared" si="3"/>
        <v>24</v>
      </c>
      <c r="G15">
        <f t="shared" si="3"/>
        <v>101</v>
      </c>
      <c r="H15">
        <f t="shared" si="4"/>
        <v>24</v>
      </c>
      <c r="I15">
        <f t="shared" si="4"/>
        <v>0</v>
      </c>
      <c r="J15">
        <f t="shared" si="5"/>
        <v>101</v>
      </c>
      <c r="K15">
        <f t="shared" si="5"/>
        <v>24</v>
      </c>
      <c r="L15">
        <v>71</v>
      </c>
      <c r="M15">
        <v>60</v>
      </c>
    </row>
    <row r="16" spans="1:23" x14ac:dyDescent="0.25">
      <c r="A16" t="s">
        <v>8</v>
      </c>
      <c r="B16">
        <f t="shared" si="1"/>
        <v>0</v>
      </c>
      <c r="C16">
        <f t="shared" si="1"/>
        <v>0</v>
      </c>
      <c r="D16">
        <f t="shared" si="2"/>
        <v>0</v>
      </c>
      <c r="E16">
        <f t="shared" si="2"/>
        <v>24</v>
      </c>
      <c r="F16">
        <f t="shared" si="3"/>
        <v>90</v>
      </c>
      <c r="G16">
        <f t="shared" si="3"/>
        <v>24</v>
      </c>
      <c r="H16">
        <f t="shared" si="4"/>
        <v>90</v>
      </c>
      <c r="I16">
        <f t="shared" si="4"/>
        <v>0</v>
      </c>
      <c r="J16">
        <f t="shared" si="5"/>
        <v>24</v>
      </c>
      <c r="K16">
        <f t="shared" si="5"/>
        <v>90</v>
      </c>
      <c r="L16">
        <v>71</v>
      </c>
      <c r="M16">
        <v>60</v>
      </c>
    </row>
    <row r="17" spans="1:13" x14ac:dyDescent="0.25">
      <c r="A17" t="s">
        <v>11</v>
      </c>
      <c r="B17">
        <f t="shared" si="1"/>
        <v>66</v>
      </c>
      <c r="C17">
        <f t="shared" si="1"/>
        <v>0</v>
      </c>
      <c r="D17">
        <f t="shared" si="2"/>
        <v>66</v>
      </c>
      <c r="E17">
        <f t="shared" si="2"/>
        <v>57</v>
      </c>
      <c r="F17">
        <f t="shared" si="3"/>
        <v>90</v>
      </c>
      <c r="G17">
        <f t="shared" si="3"/>
        <v>57</v>
      </c>
      <c r="H17">
        <f t="shared" si="4"/>
        <v>90</v>
      </c>
      <c r="I17">
        <f t="shared" si="4"/>
        <v>0</v>
      </c>
      <c r="J17">
        <f t="shared" si="5"/>
        <v>57</v>
      </c>
      <c r="K17">
        <f t="shared" si="5"/>
        <v>24</v>
      </c>
      <c r="L17">
        <v>71</v>
      </c>
      <c r="M17">
        <v>60</v>
      </c>
    </row>
    <row r="18" spans="1:13" x14ac:dyDescent="0.25">
      <c r="A18" t="s">
        <v>12</v>
      </c>
      <c r="B18">
        <f t="shared" si="1"/>
        <v>44</v>
      </c>
      <c r="C18">
        <f t="shared" si="1"/>
        <v>44</v>
      </c>
      <c r="D18">
        <f t="shared" si="2"/>
        <v>45</v>
      </c>
      <c r="E18">
        <f t="shared" si="2"/>
        <v>57</v>
      </c>
      <c r="F18">
        <f t="shared" si="3"/>
        <v>90</v>
      </c>
      <c r="G18">
        <f t="shared" si="3"/>
        <v>57</v>
      </c>
      <c r="H18">
        <f t="shared" si="4"/>
        <v>90</v>
      </c>
      <c r="I18">
        <f t="shared" si="4"/>
        <v>44</v>
      </c>
      <c r="J18">
        <f t="shared" si="5"/>
        <v>13</v>
      </c>
      <c r="K18">
        <f t="shared" si="5"/>
        <v>45</v>
      </c>
      <c r="L18">
        <v>71</v>
      </c>
      <c r="M18">
        <v>60</v>
      </c>
    </row>
    <row r="21" spans="1:13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</row>
    <row r="22" spans="1:13" x14ac:dyDescent="0.25">
      <c r="A22" s="9"/>
      <c r="B22" s="33"/>
      <c r="C22" s="33"/>
      <c r="D22" s="33"/>
      <c r="E22" s="33"/>
      <c r="F22" s="33"/>
      <c r="G22" s="33"/>
      <c r="H22" s="33"/>
      <c r="I22" s="33"/>
      <c r="J22" s="9"/>
      <c r="K22" s="9"/>
      <c r="L22" s="33"/>
      <c r="M22" s="33"/>
    </row>
    <row r="23" spans="1:13" x14ac:dyDescent="0.25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9"/>
      <c r="M23" s="9"/>
    </row>
  </sheetData>
  <mergeCells count="17">
    <mergeCell ref="A1:K1"/>
    <mergeCell ref="B2:C2"/>
    <mergeCell ref="D2:E2"/>
    <mergeCell ref="F2:G2"/>
    <mergeCell ref="H2:I2"/>
    <mergeCell ref="M1:W1"/>
    <mergeCell ref="N2:O2"/>
    <mergeCell ref="P2:Q2"/>
    <mergeCell ref="R2:S2"/>
    <mergeCell ref="T2:U2"/>
    <mergeCell ref="P12:Q12"/>
    <mergeCell ref="L12:M12"/>
    <mergeCell ref="A11:M11"/>
    <mergeCell ref="B12:C12"/>
    <mergeCell ref="D12:E12"/>
    <mergeCell ref="F12:G12"/>
    <mergeCell ref="H12:I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activeCell="A8" sqref="A8:B9"/>
    </sheetView>
  </sheetViews>
  <sheetFormatPr defaultRowHeight="15" x14ac:dyDescent="0.25"/>
  <sheetData>
    <row r="1" spans="1:23" ht="15.75" thickBot="1" x14ac:dyDescent="0.3">
      <c r="A1" s="41" t="s">
        <v>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M1" s="41" t="s">
        <v>27</v>
      </c>
      <c r="N1" s="41"/>
      <c r="O1" s="41"/>
      <c r="P1" s="41"/>
      <c r="Q1" s="41"/>
      <c r="R1" s="41"/>
      <c r="S1" s="41"/>
      <c r="T1" s="41"/>
      <c r="U1" s="41"/>
      <c r="V1" s="41"/>
      <c r="W1" s="41"/>
    </row>
    <row r="2" spans="1:23" ht="16.5" thickTop="1" thickBot="1" x14ac:dyDescent="0.3">
      <c r="A2" s="3"/>
      <c r="B2" s="40" t="s">
        <v>0</v>
      </c>
      <c r="C2" s="38"/>
      <c r="D2" s="38" t="s">
        <v>1</v>
      </c>
      <c r="E2" s="38"/>
      <c r="F2" s="38" t="s">
        <v>2</v>
      </c>
      <c r="G2" s="38"/>
      <c r="H2" s="38" t="s">
        <v>3</v>
      </c>
      <c r="I2" s="39"/>
      <c r="J2" s="6"/>
      <c r="K2" s="6"/>
      <c r="M2" s="3"/>
      <c r="N2" s="40" t="s">
        <v>0</v>
      </c>
      <c r="O2" s="38"/>
      <c r="P2" s="38" t="s">
        <v>1</v>
      </c>
      <c r="Q2" s="38"/>
      <c r="R2" s="38" t="s">
        <v>2</v>
      </c>
      <c r="S2" s="38"/>
      <c r="T2" s="38" t="s">
        <v>3</v>
      </c>
      <c r="U2" s="39"/>
      <c r="V2" s="6"/>
      <c r="W2" s="6"/>
    </row>
    <row r="3" spans="1:23" ht="15.75" thickBot="1" x14ac:dyDescent="0.3">
      <c r="A3" s="4" t="s">
        <v>23</v>
      </c>
      <c r="B3" s="2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  <c r="H3" s="1" t="s">
        <v>4</v>
      </c>
      <c r="I3" s="5" t="s">
        <v>5</v>
      </c>
      <c r="J3" s="7" t="s">
        <v>10</v>
      </c>
      <c r="K3" s="7" t="s">
        <v>9</v>
      </c>
      <c r="M3" s="4" t="s">
        <v>23</v>
      </c>
      <c r="N3" s="2" t="s">
        <v>4</v>
      </c>
      <c r="O3" s="1" t="s">
        <v>5</v>
      </c>
      <c r="P3" s="1" t="s">
        <v>4</v>
      </c>
      <c r="Q3" s="1" t="s">
        <v>5</v>
      </c>
      <c r="R3" s="1" t="s">
        <v>4</v>
      </c>
      <c r="S3" s="1" t="s">
        <v>5</v>
      </c>
      <c r="T3" s="1" t="s">
        <v>4</v>
      </c>
      <c r="U3" s="5" t="s">
        <v>5</v>
      </c>
      <c r="V3" s="7" t="s">
        <v>10</v>
      </c>
      <c r="W3" s="7" t="s">
        <v>9</v>
      </c>
    </row>
    <row r="4" spans="1:23" ht="15.75" thickTop="1" x14ac:dyDescent="0.25">
      <c r="A4" t="s">
        <v>6</v>
      </c>
      <c r="B4">
        <v>181</v>
      </c>
      <c r="C4">
        <v>128</v>
      </c>
      <c r="D4">
        <v>181</v>
      </c>
      <c r="E4">
        <v>60</v>
      </c>
      <c r="F4">
        <v>249</v>
      </c>
      <c r="G4">
        <v>60</v>
      </c>
      <c r="H4">
        <v>249</v>
      </c>
      <c r="I4">
        <v>128</v>
      </c>
      <c r="J4">
        <f xml:space="preserve"> C4 - E4</f>
        <v>68</v>
      </c>
      <c r="K4">
        <f xml:space="preserve"> F4 - D4</f>
        <v>68</v>
      </c>
      <c r="M4" t="s">
        <v>6</v>
      </c>
      <c r="N4">
        <v>181</v>
      </c>
      <c r="O4">
        <f xml:space="preserve"> 188 - C4</f>
        <v>60</v>
      </c>
      <c r="P4">
        <v>181</v>
      </c>
      <c r="Q4">
        <f xml:space="preserve"> 188 - E4</f>
        <v>128</v>
      </c>
      <c r="R4">
        <v>249</v>
      </c>
      <c r="S4">
        <f xml:space="preserve"> 188 - G4</f>
        <v>128</v>
      </c>
      <c r="T4">
        <v>249</v>
      </c>
      <c r="U4">
        <f xml:space="preserve"> 188 - I4</f>
        <v>60</v>
      </c>
      <c r="V4">
        <f xml:space="preserve"> Q4 - O4</f>
        <v>68</v>
      </c>
      <c r="W4">
        <f xml:space="preserve"> R4 - P4</f>
        <v>68</v>
      </c>
    </row>
    <row r="5" spans="1:23" x14ac:dyDescent="0.25">
      <c r="A5" t="s">
        <v>7</v>
      </c>
      <c r="B5">
        <v>269</v>
      </c>
      <c r="C5">
        <v>128</v>
      </c>
      <c r="D5">
        <v>269</v>
      </c>
      <c r="E5">
        <v>60</v>
      </c>
      <c r="F5">
        <v>337</v>
      </c>
      <c r="G5">
        <v>60</v>
      </c>
      <c r="H5">
        <v>337</v>
      </c>
      <c r="I5">
        <v>128</v>
      </c>
      <c r="J5">
        <f xml:space="preserve"> C5 - E5</f>
        <v>68</v>
      </c>
      <c r="K5">
        <f xml:space="preserve"> F5 - D5</f>
        <v>68</v>
      </c>
      <c r="M5" t="s">
        <v>7</v>
      </c>
      <c r="N5">
        <v>269</v>
      </c>
      <c r="O5">
        <f xml:space="preserve"> 188 - C5</f>
        <v>60</v>
      </c>
      <c r="P5">
        <v>269</v>
      </c>
      <c r="Q5">
        <f xml:space="preserve"> 188 - E5</f>
        <v>128</v>
      </c>
      <c r="R5">
        <v>337</v>
      </c>
      <c r="S5">
        <f xml:space="preserve"> 188 - G5</f>
        <v>128</v>
      </c>
      <c r="T5">
        <v>337</v>
      </c>
      <c r="U5">
        <f xml:space="preserve"> 188 - I5</f>
        <v>60</v>
      </c>
      <c r="V5">
        <f xml:space="preserve"> Q5 - O5</f>
        <v>68</v>
      </c>
      <c r="W5">
        <f xml:space="preserve"> R5 - P5</f>
        <v>68</v>
      </c>
    </row>
    <row r="8" spans="1:23" x14ac:dyDescent="0.25">
      <c r="A8" s="42" t="s">
        <v>31</v>
      </c>
      <c r="B8" s="42"/>
    </row>
    <row r="9" spans="1:23" x14ac:dyDescent="0.25">
      <c r="A9" t="s">
        <v>33</v>
      </c>
      <c r="B9" t="s">
        <v>32</v>
      </c>
    </row>
    <row r="10" spans="1:23" x14ac:dyDescent="0.25">
      <c r="A10">
        <v>68</v>
      </c>
      <c r="B10">
        <v>68</v>
      </c>
    </row>
  </sheetData>
  <mergeCells count="11">
    <mergeCell ref="A8:B8"/>
    <mergeCell ref="M1:W1"/>
    <mergeCell ref="N2:O2"/>
    <mergeCell ref="P2:Q2"/>
    <mergeCell ref="R2:S2"/>
    <mergeCell ref="T2:U2"/>
    <mergeCell ref="A1:K1"/>
    <mergeCell ref="B2:C2"/>
    <mergeCell ref="D2:E2"/>
    <mergeCell ref="F2:G2"/>
    <mergeCell ref="H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B9" sqref="B9"/>
    </sheetView>
  </sheetViews>
  <sheetFormatPr defaultRowHeight="15" x14ac:dyDescent="0.25"/>
  <sheetData>
    <row r="1" spans="1:23" ht="15.75" thickBot="1" x14ac:dyDescent="0.3">
      <c r="A1" s="41" t="s">
        <v>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M1" s="41" t="s">
        <v>27</v>
      </c>
      <c r="N1" s="41"/>
      <c r="O1" s="41"/>
      <c r="P1" s="41"/>
      <c r="Q1" s="41"/>
      <c r="R1" s="41"/>
      <c r="S1" s="41"/>
      <c r="T1" s="41"/>
      <c r="U1" s="41"/>
      <c r="V1" s="41"/>
      <c r="W1" s="41"/>
    </row>
    <row r="2" spans="1:23" ht="16.5" thickTop="1" thickBot="1" x14ac:dyDescent="0.3">
      <c r="A2" s="3"/>
      <c r="B2" s="40" t="s">
        <v>0</v>
      </c>
      <c r="C2" s="38"/>
      <c r="D2" s="38" t="s">
        <v>1</v>
      </c>
      <c r="E2" s="38"/>
      <c r="F2" s="38" t="s">
        <v>2</v>
      </c>
      <c r="G2" s="38"/>
      <c r="H2" s="38" t="s">
        <v>3</v>
      </c>
      <c r="I2" s="39"/>
      <c r="J2" s="6"/>
      <c r="K2" s="6"/>
      <c r="M2" s="3"/>
      <c r="N2" s="40" t="s">
        <v>0</v>
      </c>
      <c r="O2" s="38"/>
      <c r="P2" s="38" t="s">
        <v>1</v>
      </c>
      <c r="Q2" s="38"/>
      <c r="R2" s="38" t="s">
        <v>2</v>
      </c>
      <c r="S2" s="38"/>
      <c r="T2" s="38" t="s">
        <v>3</v>
      </c>
      <c r="U2" s="39"/>
      <c r="V2" s="6"/>
      <c r="W2" s="6"/>
    </row>
    <row r="3" spans="1:23" ht="15.75" thickBot="1" x14ac:dyDescent="0.3">
      <c r="A3" s="4"/>
      <c r="B3" s="2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  <c r="H3" s="1" t="s">
        <v>4</v>
      </c>
      <c r="I3" s="5" t="s">
        <v>5</v>
      </c>
      <c r="J3" s="7" t="s">
        <v>10</v>
      </c>
      <c r="K3" s="7" t="s">
        <v>9</v>
      </c>
      <c r="M3" s="4"/>
      <c r="N3" s="2" t="s">
        <v>4</v>
      </c>
      <c r="O3" s="1" t="s">
        <v>5</v>
      </c>
      <c r="P3" s="1" t="s">
        <v>4</v>
      </c>
      <c r="Q3" s="1" t="s">
        <v>5</v>
      </c>
      <c r="R3" s="1" t="s">
        <v>4</v>
      </c>
      <c r="S3" s="1" t="s">
        <v>5</v>
      </c>
      <c r="T3" s="1" t="s">
        <v>4</v>
      </c>
      <c r="U3" s="5" t="s">
        <v>5</v>
      </c>
      <c r="V3" s="7" t="s">
        <v>10</v>
      </c>
      <c r="W3" s="7" t="s">
        <v>9</v>
      </c>
    </row>
    <row r="4" spans="1:23" ht="15.75" thickTop="1" x14ac:dyDescent="0.25">
      <c r="A4">
        <v>1</v>
      </c>
      <c r="B4">
        <v>456</v>
      </c>
      <c r="C4">
        <v>128</v>
      </c>
      <c r="D4">
        <v>456</v>
      </c>
      <c r="E4">
        <v>27</v>
      </c>
      <c r="F4">
        <v>480</v>
      </c>
      <c r="G4">
        <v>27</v>
      </c>
      <c r="H4">
        <v>480</v>
      </c>
      <c r="I4">
        <v>128</v>
      </c>
      <c r="J4">
        <f xml:space="preserve"> C4 - E4</f>
        <v>101</v>
      </c>
      <c r="K4">
        <f xml:space="preserve"> F4 - D4</f>
        <v>24</v>
      </c>
      <c r="M4">
        <v>1</v>
      </c>
      <c r="N4">
        <v>456</v>
      </c>
      <c r="O4">
        <f xml:space="preserve"> 188 - C4</f>
        <v>60</v>
      </c>
      <c r="P4">
        <v>456</v>
      </c>
      <c r="Q4">
        <f xml:space="preserve"> 188 - E4</f>
        <v>161</v>
      </c>
      <c r="R4">
        <v>480</v>
      </c>
      <c r="S4">
        <f xml:space="preserve"> 188 - G4</f>
        <v>161</v>
      </c>
      <c r="T4">
        <v>480</v>
      </c>
      <c r="U4">
        <f xml:space="preserve"> 188 - I4</f>
        <v>60</v>
      </c>
      <c r="V4">
        <f xml:space="preserve"> Q4 - O4</f>
        <v>101</v>
      </c>
      <c r="W4">
        <f xml:space="preserve"> R4 - P4</f>
        <v>24</v>
      </c>
    </row>
    <row r="7" spans="1:23" x14ac:dyDescent="0.25">
      <c r="A7" s="42" t="s">
        <v>31</v>
      </c>
      <c r="B7" s="42"/>
    </row>
    <row r="8" spans="1:23" x14ac:dyDescent="0.25">
      <c r="A8" t="s">
        <v>33</v>
      </c>
      <c r="B8" t="s">
        <v>32</v>
      </c>
    </row>
    <row r="9" spans="1:23" x14ac:dyDescent="0.25">
      <c r="A9">
        <v>101</v>
      </c>
      <c r="B9">
        <v>24</v>
      </c>
    </row>
  </sheetData>
  <mergeCells count="11">
    <mergeCell ref="A7:B7"/>
    <mergeCell ref="M1:W1"/>
    <mergeCell ref="N2:O2"/>
    <mergeCell ref="P2:Q2"/>
    <mergeCell ref="R2:S2"/>
    <mergeCell ref="T2:U2"/>
    <mergeCell ref="A1:K1"/>
    <mergeCell ref="B2:C2"/>
    <mergeCell ref="D2:E2"/>
    <mergeCell ref="F2:G2"/>
    <mergeCell ref="H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selection activeCell="J7" sqref="J7"/>
    </sheetView>
  </sheetViews>
  <sheetFormatPr defaultRowHeight="15" x14ac:dyDescent="0.25"/>
  <sheetData>
    <row r="1" spans="1:23" ht="15.75" thickBot="1" x14ac:dyDescent="0.3">
      <c r="A1" s="41" t="s">
        <v>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M1" s="41" t="s">
        <v>27</v>
      </c>
      <c r="N1" s="41"/>
      <c r="O1" s="41"/>
      <c r="P1" s="41"/>
      <c r="Q1" s="41"/>
      <c r="R1" s="41"/>
      <c r="S1" s="41"/>
      <c r="T1" s="41"/>
      <c r="U1" s="41"/>
      <c r="V1" s="41"/>
      <c r="W1" s="41"/>
    </row>
    <row r="2" spans="1:23" ht="16.5" thickTop="1" thickBot="1" x14ac:dyDescent="0.3">
      <c r="A2" s="3"/>
      <c r="B2" s="40" t="s">
        <v>0</v>
      </c>
      <c r="C2" s="38"/>
      <c r="D2" s="38" t="s">
        <v>1</v>
      </c>
      <c r="E2" s="38"/>
      <c r="F2" s="38" t="s">
        <v>2</v>
      </c>
      <c r="G2" s="38"/>
      <c r="H2" s="38" t="s">
        <v>3</v>
      </c>
      <c r="I2" s="39"/>
      <c r="J2" s="6"/>
      <c r="K2" s="6"/>
      <c r="M2" s="3"/>
      <c r="N2" s="40" t="s">
        <v>0</v>
      </c>
      <c r="O2" s="38"/>
      <c r="P2" s="38" t="s">
        <v>1</v>
      </c>
      <c r="Q2" s="38"/>
      <c r="R2" s="38" t="s">
        <v>2</v>
      </c>
      <c r="S2" s="38"/>
      <c r="T2" s="38" t="s">
        <v>3</v>
      </c>
      <c r="U2" s="39"/>
      <c r="V2" s="6"/>
      <c r="W2" s="6"/>
    </row>
    <row r="3" spans="1:23" ht="15.75" thickBot="1" x14ac:dyDescent="0.3">
      <c r="A3" s="4" t="s">
        <v>24</v>
      </c>
      <c r="B3" s="2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  <c r="H3" s="1" t="s">
        <v>4</v>
      </c>
      <c r="I3" s="5" t="s">
        <v>5</v>
      </c>
      <c r="J3" s="7" t="s">
        <v>10</v>
      </c>
      <c r="K3" s="7" t="s">
        <v>9</v>
      </c>
      <c r="M3" s="4" t="s">
        <v>24</v>
      </c>
      <c r="N3" s="2" t="s">
        <v>4</v>
      </c>
      <c r="O3" s="1" t="s">
        <v>5</v>
      </c>
      <c r="P3" s="1" t="s">
        <v>4</v>
      </c>
      <c r="Q3" s="1" t="s">
        <v>5</v>
      </c>
      <c r="R3" s="1" t="s">
        <v>4</v>
      </c>
      <c r="S3" s="1" t="s">
        <v>5</v>
      </c>
      <c r="T3" s="1" t="s">
        <v>4</v>
      </c>
      <c r="U3" s="5" t="s">
        <v>5</v>
      </c>
      <c r="V3" s="7" t="s">
        <v>10</v>
      </c>
      <c r="W3" s="7" t="s">
        <v>9</v>
      </c>
    </row>
    <row r="4" spans="1:23" ht="15.75" thickTop="1" x14ac:dyDescent="0.25">
      <c r="A4" t="s">
        <v>6</v>
      </c>
      <c r="B4">
        <v>500</v>
      </c>
      <c r="C4">
        <v>95</v>
      </c>
      <c r="D4">
        <v>500</v>
      </c>
      <c r="E4">
        <v>60</v>
      </c>
      <c r="F4">
        <v>568</v>
      </c>
      <c r="G4">
        <v>60</v>
      </c>
      <c r="H4">
        <v>568</v>
      </c>
      <c r="I4">
        <v>95</v>
      </c>
      <c r="J4">
        <f xml:space="preserve"> C4 - E4</f>
        <v>35</v>
      </c>
      <c r="K4">
        <f xml:space="preserve"> F4 - D4</f>
        <v>68</v>
      </c>
      <c r="M4" t="s">
        <v>6</v>
      </c>
      <c r="N4">
        <v>500</v>
      </c>
      <c r="O4">
        <f xml:space="preserve"> 188 - C4</f>
        <v>93</v>
      </c>
      <c r="P4">
        <v>500</v>
      </c>
      <c r="Q4">
        <f xml:space="preserve"> 188 - E4</f>
        <v>128</v>
      </c>
      <c r="R4">
        <v>568</v>
      </c>
      <c r="S4">
        <f xml:space="preserve"> 188 - G4</f>
        <v>128</v>
      </c>
      <c r="T4">
        <v>568</v>
      </c>
      <c r="U4">
        <f xml:space="preserve"> 188 - I4</f>
        <v>93</v>
      </c>
      <c r="V4">
        <f t="shared" ref="V4:W6" si="0" xml:space="preserve"> Q4 - O4</f>
        <v>35</v>
      </c>
      <c r="W4">
        <f t="shared" si="0"/>
        <v>68</v>
      </c>
    </row>
    <row r="5" spans="1:23" x14ac:dyDescent="0.25">
      <c r="A5" t="s">
        <v>7</v>
      </c>
      <c r="B5">
        <v>500</v>
      </c>
      <c r="C5">
        <v>128</v>
      </c>
      <c r="D5">
        <v>500</v>
      </c>
      <c r="E5">
        <v>60</v>
      </c>
      <c r="F5">
        <v>524</v>
      </c>
      <c r="G5">
        <v>60</v>
      </c>
      <c r="H5">
        <v>524</v>
      </c>
      <c r="I5">
        <v>128</v>
      </c>
      <c r="J5">
        <f xml:space="preserve"> C5 - E5</f>
        <v>68</v>
      </c>
      <c r="K5">
        <f xml:space="preserve"> F5 - D5</f>
        <v>24</v>
      </c>
      <c r="M5" t="s">
        <v>7</v>
      </c>
      <c r="N5">
        <v>500</v>
      </c>
      <c r="O5">
        <f xml:space="preserve"> 188 - C5</f>
        <v>60</v>
      </c>
      <c r="P5">
        <v>500</v>
      </c>
      <c r="Q5">
        <f xml:space="preserve"> 188 - E5</f>
        <v>128</v>
      </c>
      <c r="R5">
        <v>524</v>
      </c>
      <c r="S5">
        <f xml:space="preserve"> 188 - G5</f>
        <v>128</v>
      </c>
      <c r="T5">
        <v>524</v>
      </c>
      <c r="U5">
        <f xml:space="preserve"> 188 - I5</f>
        <v>60</v>
      </c>
      <c r="V5">
        <f t="shared" si="0"/>
        <v>68</v>
      </c>
      <c r="W5">
        <f t="shared" si="0"/>
        <v>24</v>
      </c>
    </row>
    <row r="6" spans="1:23" x14ac:dyDescent="0.25">
      <c r="A6" t="s">
        <v>8</v>
      </c>
      <c r="B6">
        <v>500</v>
      </c>
      <c r="C6">
        <v>128</v>
      </c>
      <c r="D6">
        <v>500</v>
      </c>
      <c r="E6">
        <v>115</v>
      </c>
      <c r="F6">
        <v>568</v>
      </c>
      <c r="G6">
        <v>115</v>
      </c>
      <c r="H6">
        <v>568</v>
      </c>
      <c r="I6">
        <v>128</v>
      </c>
      <c r="J6">
        <f xml:space="preserve"> C6 - E6</f>
        <v>13</v>
      </c>
      <c r="K6">
        <f xml:space="preserve"> F6 - D6</f>
        <v>68</v>
      </c>
      <c r="M6" t="s">
        <v>8</v>
      </c>
      <c r="N6">
        <v>500</v>
      </c>
      <c r="O6">
        <f xml:space="preserve"> 188 - C6</f>
        <v>60</v>
      </c>
      <c r="P6">
        <v>500</v>
      </c>
      <c r="Q6">
        <f xml:space="preserve"> 188 - E6</f>
        <v>73</v>
      </c>
      <c r="R6">
        <v>568</v>
      </c>
      <c r="S6">
        <f xml:space="preserve"> 188 - G6</f>
        <v>73</v>
      </c>
      <c r="T6">
        <v>568</v>
      </c>
      <c r="U6">
        <f xml:space="preserve"> 188 - I6</f>
        <v>60</v>
      </c>
      <c r="V6">
        <f t="shared" si="0"/>
        <v>13</v>
      </c>
      <c r="W6">
        <f t="shared" si="0"/>
        <v>68</v>
      </c>
    </row>
    <row r="9" spans="1:23" ht="15.75" thickBot="1" x14ac:dyDescent="0.3">
      <c r="A9" s="41" t="s">
        <v>27</v>
      </c>
      <c r="B9" s="41"/>
      <c r="C9" s="41"/>
      <c r="D9" s="41"/>
      <c r="E9" s="41"/>
      <c r="F9" s="41"/>
      <c r="G9" s="41"/>
      <c r="H9" s="41"/>
      <c r="I9" s="41"/>
      <c r="J9" s="41"/>
      <c r="K9" s="41"/>
    </row>
    <row r="10" spans="1:23" ht="16.5" thickTop="1" thickBot="1" x14ac:dyDescent="0.3">
      <c r="A10" s="3"/>
      <c r="B10" s="40" t="s">
        <v>0</v>
      </c>
      <c r="C10" s="38"/>
      <c r="D10" s="38" t="s">
        <v>1</v>
      </c>
      <c r="E10" s="38"/>
      <c r="F10" s="38" t="s">
        <v>2</v>
      </c>
      <c r="G10" s="38"/>
      <c r="H10" s="38" t="s">
        <v>3</v>
      </c>
      <c r="I10" s="39"/>
      <c r="J10" s="6"/>
      <c r="K10" s="6"/>
      <c r="L10" s="44" t="s">
        <v>29</v>
      </c>
      <c r="M10" s="43"/>
      <c r="Q10" s="42" t="s">
        <v>31</v>
      </c>
      <c r="R10" s="42"/>
    </row>
    <row r="11" spans="1:23" ht="15.75" thickBot="1" x14ac:dyDescent="0.3">
      <c r="A11" s="4" t="s">
        <v>24</v>
      </c>
      <c r="B11" s="2" t="s">
        <v>4</v>
      </c>
      <c r="C11" s="1" t="s">
        <v>5</v>
      </c>
      <c r="D11" s="1" t="s">
        <v>4</v>
      </c>
      <c r="E11" s="1" t="s">
        <v>5</v>
      </c>
      <c r="F11" s="1" t="s">
        <v>4</v>
      </c>
      <c r="G11" s="1" t="s">
        <v>5</v>
      </c>
      <c r="H11" s="1" t="s">
        <v>4</v>
      </c>
      <c r="I11" s="5" t="s">
        <v>5</v>
      </c>
      <c r="J11" s="7" t="s">
        <v>10</v>
      </c>
      <c r="K11" s="7" t="s">
        <v>9</v>
      </c>
      <c r="L11" s="14" t="s">
        <v>4</v>
      </c>
      <c r="M11" s="31" t="s">
        <v>5</v>
      </c>
      <c r="Q11" t="s">
        <v>33</v>
      </c>
      <c r="R11" t="s">
        <v>32</v>
      </c>
    </row>
    <row r="12" spans="1:23" ht="15.75" thickTop="1" x14ac:dyDescent="0.25">
      <c r="A12" t="s">
        <v>6</v>
      </c>
      <c r="B12">
        <f t="shared" ref="B12:C14" si="1" xml:space="preserve"> N4 - L12</f>
        <v>0</v>
      </c>
      <c r="C12">
        <f t="shared" si="1"/>
        <v>33</v>
      </c>
      <c r="D12">
        <f t="shared" ref="D12:E14" si="2" xml:space="preserve"> P4 - L12</f>
        <v>0</v>
      </c>
      <c r="E12">
        <f t="shared" si="2"/>
        <v>68</v>
      </c>
      <c r="F12">
        <f t="shared" ref="F12:G14" si="3" xml:space="preserve"> R4 - L12</f>
        <v>68</v>
      </c>
      <c r="G12">
        <f t="shared" si="3"/>
        <v>68</v>
      </c>
      <c r="H12">
        <f t="shared" ref="H12:I14" si="4" xml:space="preserve"> T4 - L12</f>
        <v>68</v>
      </c>
      <c r="I12">
        <f t="shared" si="4"/>
        <v>33</v>
      </c>
      <c r="J12">
        <f>E12 - C12</f>
        <v>35</v>
      </c>
      <c r="K12">
        <f>F12 - D12</f>
        <v>68</v>
      </c>
      <c r="L12">
        <v>500</v>
      </c>
      <c r="M12">
        <v>60</v>
      </c>
      <c r="Q12">
        <v>68</v>
      </c>
      <c r="R12">
        <v>68</v>
      </c>
    </row>
    <row r="13" spans="1:23" x14ac:dyDescent="0.25">
      <c r="A13" t="s">
        <v>7</v>
      </c>
      <c r="B13">
        <f t="shared" si="1"/>
        <v>0</v>
      </c>
      <c r="C13">
        <f t="shared" si="1"/>
        <v>0</v>
      </c>
      <c r="D13">
        <f t="shared" si="2"/>
        <v>0</v>
      </c>
      <c r="E13">
        <f t="shared" si="2"/>
        <v>68</v>
      </c>
      <c r="F13">
        <f t="shared" si="3"/>
        <v>24</v>
      </c>
      <c r="G13">
        <f t="shared" si="3"/>
        <v>68</v>
      </c>
      <c r="H13">
        <f t="shared" si="4"/>
        <v>24</v>
      </c>
      <c r="I13">
        <f t="shared" si="4"/>
        <v>0</v>
      </c>
      <c r="J13">
        <f t="shared" ref="J13:J14" si="5">E13 - C13</f>
        <v>68</v>
      </c>
      <c r="K13">
        <f t="shared" ref="K13:K14" si="6">F13 - D13</f>
        <v>24</v>
      </c>
      <c r="L13">
        <v>500</v>
      </c>
      <c r="M13">
        <v>60</v>
      </c>
    </row>
    <row r="14" spans="1:23" x14ac:dyDescent="0.25">
      <c r="A14" t="s">
        <v>8</v>
      </c>
      <c r="B14">
        <f t="shared" si="1"/>
        <v>0</v>
      </c>
      <c r="C14">
        <f t="shared" si="1"/>
        <v>0</v>
      </c>
      <c r="D14">
        <f t="shared" si="2"/>
        <v>0</v>
      </c>
      <c r="E14">
        <f t="shared" si="2"/>
        <v>13</v>
      </c>
      <c r="F14">
        <f t="shared" si="3"/>
        <v>68</v>
      </c>
      <c r="G14">
        <f t="shared" si="3"/>
        <v>13</v>
      </c>
      <c r="H14">
        <f t="shared" si="4"/>
        <v>68</v>
      </c>
      <c r="I14">
        <f t="shared" si="4"/>
        <v>0</v>
      </c>
      <c r="J14">
        <f t="shared" si="5"/>
        <v>13</v>
      </c>
      <c r="K14">
        <f t="shared" si="6"/>
        <v>68</v>
      </c>
      <c r="L14">
        <v>500</v>
      </c>
      <c r="M14">
        <v>60</v>
      </c>
    </row>
  </sheetData>
  <mergeCells count="17">
    <mergeCell ref="A9:K9"/>
    <mergeCell ref="B10:C10"/>
    <mergeCell ref="D10:E10"/>
    <mergeCell ref="F10:G10"/>
    <mergeCell ref="H10:I10"/>
    <mergeCell ref="A1:K1"/>
    <mergeCell ref="B2:C2"/>
    <mergeCell ref="D2:E2"/>
    <mergeCell ref="F2:G2"/>
    <mergeCell ref="H2:I2"/>
    <mergeCell ref="Q10:R10"/>
    <mergeCell ref="M1:W1"/>
    <mergeCell ref="N2:O2"/>
    <mergeCell ref="P2:Q2"/>
    <mergeCell ref="R2:S2"/>
    <mergeCell ref="T2:U2"/>
    <mergeCell ref="L10:M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N18" sqref="N18"/>
    </sheetView>
  </sheetViews>
  <sheetFormatPr defaultRowHeight="15" x14ac:dyDescent="0.25"/>
  <sheetData>
    <row r="1" spans="1:23" ht="15.75" thickBot="1" x14ac:dyDescent="0.3">
      <c r="A1" s="41" t="s">
        <v>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M1" s="41" t="s">
        <v>27</v>
      </c>
      <c r="N1" s="41"/>
      <c r="O1" s="41"/>
      <c r="P1" s="41"/>
      <c r="Q1" s="41"/>
      <c r="R1" s="41"/>
      <c r="S1" s="41"/>
      <c r="T1" s="41"/>
      <c r="U1" s="41"/>
      <c r="V1" s="41"/>
      <c r="W1" s="41"/>
    </row>
    <row r="2" spans="1:23" ht="16.5" thickTop="1" thickBot="1" x14ac:dyDescent="0.3">
      <c r="A2" s="3"/>
      <c r="B2" s="40" t="s">
        <v>0</v>
      </c>
      <c r="C2" s="38"/>
      <c r="D2" s="38" t="s">
        <v>1</v>
      </c>
      <c r="E2" s="38"/>
      <c r="F2" s="38" t="s">
        <v>2</v>
      </c>
      <c r="G2" s="38"/>
      <c r="H2" s="38" t="s">
        <v>3</v>
      </c>
      <c r="I2" s="39"/>
      <c r="J2" s="6"/>
      <c r="K2" s="6"/>
      <c r="M2" s="3"/>
      <c r="N2" s="40" t="s">
        <v>0</v>
      </c>
      <c r="O2" s="38"/>
      <c r="P2" s="38" t="s">
        <v>1</v>
      </c>
      <c r="Q2" s="38"/>
      <c r="R2" s="38" t="s">
        <v>2</v>
      </c>
      <c r="S2" s="38"/>
      <c r="T2" s="38" t="s">
        <v>3</v>
      </c>
      <c r="U2" s="39"/>
      <c r="V2" s="6"/>
      <c r="W2" s="6"/>
    </row>
    <row r="3" spans="1:23" ht="15.75" thickBot="1" x14ac:dyDescent="0.3">
      <c r="A3" s="4" t="s">
        <v>24</v>
      </c>
      <c r="B3" s="2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  <c r="H3" s="1" t="s">
        <v>4</v>
      </c>
      <c r="I3" s="5" t="s">
        <v>5</v>
      </c>
      <c r="J3" s="7" t="s">
        <v>10</v>
      </c>
      <c r="K3" s="7" t="s">
        <v>9</v>
      </c>
      <c r="M3" s="4" t="s">
        <v>24</v>
      </c>
      <c r="N3" s="2" t="s">
        <v>4</v>
      </c>
      <c r="O3" s="1" t="s">
        <v>5</v>
      </c>
      <c r="P3" s="1" t="s">
        <v>4</v>
      </c>
      <c r="Q3" s="1" t="s">
        <v>5</v>
      </c>
      <c r="R3" s="1" t="s">
        <v>4</v>
      </c>
      <c r="S3" s="1" t="s">
        <v>5</v>
      </c>
      <c r="T3" s="1" t="s">
        <v>4</v>
      </c>
      <c r="U3" s="5" t="s">
        <v>5</v>
      </c>
      <c r="V3" s="7" t="s">
        <v>10</v>
      </c>
      <c r="W3" s="7" t="s">
        <v>9</v>
      </c>
    </row>
    <row r="4" spans="1:23" ht="15.75" thickTop="1" x14ac:dyDescent="0.25">
      <c r="A4" t="s">
        <v>6</v>
      </c>
      <c r="B4">
        <v>357</v>
      </c>
      <c r="C4">
        <v>106</v>
      </c>
      <c r="D4">
        <v>357</v>
      </c>
      <c r="E4">
        <v>60</v>
      </c>
      <c r="F4">
        <v>367</v>
      </c>
      <c r="G4">
        <v>60</v>
      </c>
      <c r="H4">
        <v>367</v>
      </c>
      <c r="I4">
        <v>106</v>
      </c>
      <c r="J4">
        <f xml:space="preserve"> C4 - E4</f>
        <v>46</v>
      </c>
      <c r="K4">
        <f xml:space="preserve"> F4 - D4</f>
        <v>10</v>
      </c>
      <c r="M4" t="s">
        <v>6</v>
      </c>
      <c r="N4">
        <v>357</v>
      </c>
      <c r="O4">
        <f xml:space="preserve"> 188 - C4</f>
        <v>82</v>
      </c>
      <c r="P4">
        <v>357</v>
      </c>
      <c r="Q4">
        <f xml:space="preserve"> 188 - E4</f>
        <v>128</v>
      </c>
      <c r="R4">
        <v>367</v>
      </c>
      <c r="S4">
        <f xml:space="preserve"> 188 - G4</f>
        <v>128</v>
      </c>
      <c r="T4">
        <v>367</v>
      </c>
      <c r="U4">
        <f xml:space="preserve"> 188 - I4</f>
        <v>82</v>
      </c>
      <c r="V4">
        <f t="shared" ref="V4:W7" si="0" xml:space="preserve"> Q4 - O4</f>
        <v>46</v>
      </c>
      <c r="W4">
        <f t="shared" si="0"/>
        <v>10</v>
      </c>
    </row>
    <row r="5" spans="1:23" x14ac:dyDescent="0.25">
      <c r="A5" t="s">
        <v>7</v>
      </c>
      <c r="B5">
        <v>357</v>
      </c>
      <c r="C5">
        <v>106</v>
      </c>
      <c r="D5">
        <v>357</v>
      </c>
      <c r="E5">
        <v>98</v>
      </c>
      <c r="F5">
        <v>436</v>
      </c>
      <c r="G5">
        <v>98</v>
      </c>
      <c r="H5">
        <v>436</v>
      </c>
      <c r="I5">
        <v>106</v>
      </c>
      <c r="J5">
        <f xml:space="preserve"> C5 - E5</f>
        <v>8</v>
      </c>
      <c r="K5">
        <f xml:space="preserve"> F5 - D5</f>
        <v>79</v>
      </c>
      <c r="M5" t="s">
        <v>7</v>
      </c>
      <c r="N5">
        <v>357</v>
      </c>
      <c r="O5">
        <f xml:space="preserve"> 188 - C5</f>
        <v>82</v>
      </c>
      <c r="P5">
        <v>357</v>
      </c>
      <c r="Q5">
        <f xml:space="preserve"> 188 - E5</f>
        <v>90</v>
      </c>
      <c r="R5">
        <v>436</v>
      </c>
      <c r="S5">
        <f xml:space="preserve"> 188 - G5</f>
        <v>90</v>
      </c>
      <c r="T5">
        <v>436</v>
      </c>
      <c r="U5">
        <f xml:space="preserve"> 188 - I5</f>
        <v>82</v>
      </c>
      <c r="V5">
        <f t="shared" si="0"/>
        <v>8</v>
      </c>
      <c r="W5">
        <f t="shared" si="0"/>
        <v>79</v>
      </c>
    </row>
    <row r="6" spans="1:23" x14ac:dyDescent="0.25">
      <c r="A6" t="s">
        <v>8</v>
      </c>
      <c r="B6">
        <v>427</v>
      </c>
      <c r="C6">
        <v>106</v>
      </c>
      <c r="D6">
        <v>427</v>
      </c>
      <c r="E6">
        <v>60</v>
      </c>
      <c r="F6">
        <v>436</v>
      </c>
      <c r="G6">
        <v>60</v>
      </c>
      <c r="H6">
        <v>436</v>
      </c>
      <c r="I6">
        <v>106</v>
      </c>
      <c r="J6">
        <f xml:space="preserve"> C6 - E6</f>
        <v>46</v>
      </c>
      <c r="K6">
        <f xml:space="preserve"> F6 - D6</f>
        <v>9</v>
      </c>
      <c r="M6" t="s">
        <v>8</v>
      </c>
      <c r="N6">
        <v>427</v>
      </c>
      <c r="O6">
        <f xml:space="preserve"> 188 - C6</f>
        <v>82</v>
      </c>
      <c r="P6">
        <v>427</v>
      </c>
      <c r="Q6">
        <f xml:space="preserve"> 188 - E6</f>
        <v>128</v>
      </c>
      <c r="R6">
        <v>436</v>
      </c>
      <c r="S6">
        <f xml:space="preserve"> 188 - G6</f>
        <v>128</v>
      </c>
      <c r="T6">
        <v>436</v>
      </c>
      <c r="U6">
        <f xml:space="preserve"> 188 - I6</f>
        <v>82</v>
      </c>
      <c r="V6">
        <f t="shared" si="0"/>
        <v>46</v>
      </c>
      <c r="W6">
        <f t="shared" si="0"/>
        <v>9</v>
      </c>
    </row>
    <row r="7" spans="1:23" x14ac:dyDescent="0.25">
      <c r="A7" t="s">
        <v>11</v>
      </c>
      <c r="B7">
        <v>357</v>
      </c>
      <c r="C7">
        <v>68</v>
      </c>
      <c r="D7">
        <v>357</v>
      </c>
      <c r="E7">
        <v>60</v>
      </c>
      <c r="F7">
        <v>436</v>
      </c>
      <c r="G7">
        <v>60</v>
      </c>
      <c r="H7">
        <v>436</v>
      </c>
      <c r="I7">
        <v>68</v>
      </c>
      <c r="J7">
        <f xml:space="preserve"> C7 - E7</f>
        <v>8</v>
      </c>
      <c r="K7">
        <f xml:space="preserve"> F7 - D7</f>
        <v>79</v>
      </c>
      <c r="M7" t="s">
        <v>11</v>
      </c>
      <c r="N7">
        <v>357</v>
      </c>
      <c r="O7">
        <f xml:space="preserve"> 188 - C7</f>
        <v>120</v>
      </c>
      <c r="P7">
        <v>357</v>
      </c>
      <c r="Q7">
        <f xml:space="preserve"> 188 - E7</f>
        <v>128</v>
      </c>
      <c r="R7">
        <v>436</v>
      </c>
      <c r="S7">
        <f xml:space="preserve"> 188 - G7</f>
        <v>128</v>
      </c>
      <c r="T7">
        <v>436</v>
      </c>
      <c r="U7">
        <f xml:space="preserve"> 188 - I7</f>
        <v>120</v>
      </c>
      <c r="V7">
        <f t="shared" si="0"/>
        <v>8</v>
      </c>
      <c r="W7">
        <f t="shared" si="0"/>
        <v>79</v>
      </c>
    </row>
    <row r="10" spans="1:23" ht="15.75" thickBot="1" x14ac:dyDescent="0.3">
      <c r="A10" s="41" t="s">
        <v>27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P10" s="42" t="s">
        <v>31</v>
      </c>
      <c r="Q10" s="42"/>
    </row>
    <row r="11" spans="1:23" ht="16.5" thickTop="1" thickBot="1" x14ac:dyDescent="0.3">
      <c r="A11" s="3"/>
      <c r="B11" s="40" t="s">
        <v>0</v>
      </c>
      <c r="C11" s="38"/>
      <c r="D11" s="38" t="s">
        <v>1</v>
      </c>
      <c r="E11" s="38"/>
      <c r="F11" s="38" t="s">
        <v>2</v>
      </c>
      <c r="G11" s="38"/>
      <c r="H11" s="38" t="s">
        <v>3</v>
      </c>
      <c r="I11" s="39"/>
      <c r="J11" s="6"/>
      <c r="K11" s="6"/>
      <c r="L11" s="44" t="s">
        <v>29</v>
      </c>
      <c r="M11" s="43"/>
      <c r="P11" t="s">
        <v>33</v>
      </c>
      <c r="Q11" t="s">
        <v>32</v>
      </c>
    </row>
    <row r="12" spans="1:23" ht="15.75" thickBot="1" x14ac:dyDescent="0.3">
      <c r="A12" s="4" t="s">
        <v>24</v>
      </c>
      <c r="B12" s="2" t="s">
        <v>4</v>
      </c>
      <c r="C12" s="1" t="s">
        <v>5</v>
      </c>
      <c r="D12" s="1" t="s">
        <v>4</v>
      </c>
      <c r="E12" s="1" t="s">
        <v>5</v>
      </c>
      <c r="F12" s="1" t="s">
        <v>4</v>
      </c>
      <c r="G12" s="1" t="s">
        <v>5</v>
      </c>
      <c r="H12" s="1" t="s">
        <v>4</v>
      </c>
      <c r="I12" s="5" t="s">
        <v>5</v>
      </c>
      <c r="J12" s="7" t="s">
        <v>10</v>
      </c>
      <c r="K12" s="7" t="s">
        <v>9</v>
      </c>
      <c r="L12" s="34" t="s">
        <v>4</v>
      </c>
      <c r="M12" s="27" t="s">
        <v>5</v>
      </c>
      <c r="P12">
        <v>46</v>
      </c>
      <c r="Q12">
        <v>79</v>
      </c>
    </row>
    <row r="13" spans="1:23" ht="15.75" thickTop="1" x14ac:dyDescent="0.25">
      <c r="A13" t="s">
        <v>6</v>
      </c>
      <c r="B13">
        <f t="shared" ref="B13:C16" si="1" xml:space="preserve"> N4 - L13</f>
        <v>0</v>
      </c>
      <c r="C13">
        <f t="shared" si="1"/>
        <v>0</v>
      </c>
      <c r="D13">
        <f t="shared" ref="D13:E16" si="2" xml:space="preserve"> P4 - L13</f>
        <v>0</v>
      </c>
      <c r="E13">
        <f t="shared" si="2"/>
        <v>46</v>
      </c>
      <c r="F13">
        <f t="shared" ref="F13:G16" si="3" xml:space="preserve"> R4 - L13</f>
        <v>10</v>
      </c>
      <c r="G13">
        <f t="shared" si="3"/>
        <v>46</v>
      </c>
      <c r="H13">
        <f t="shared" ref="H13:I16" si="4" xml:space="preserve"> T4 - L13</f>
        <v>10</v>
      </c>
      <c r="I13">
        <f t="shared" si="4"/>
        <v>0</v>
      </c>
      <c r="J13">
        <v>46</v>
      </c>
      <c r="K13">
        <v>10</v>
      </c>
      <c r="L13">
        <v>357</v>
      </c>
      <c r="M13">
        <v>82</v>
      </c>
    </row>
    <row r="14" spans="1:23" x14ac:dyDescent="0.25">
      <c r="A14" t="s">
        <v>7</v>
      </c>
      <c r="B14">
        <f t="shared" si="1"/>
        <v>0</v>
      </c>
      <c r="C14">
        <f t="shared" si="1"/>
        <v>0</v>
      </c>
      <c r="D14">
        <f t="shared" si="2"/>
        <v>0</v>
      </c>
      <c r="E14">
        <f t="shared" si="2"/>
        <v>8</v>
      </c>
      <c r="F14">
        <f t="shared" si="3"/>
        <v>79</v>
      </c>
      <c r="G14">
        <f t="shared" si="3"/>
        <v>8</v>
      </c>
      <c r="H14">
        <f t="shared" si="4"/>
        <v>79</v>
      </c>
      <c r="I14">
        <f t="shared" si="4"/>
        <v>0</v>
      </c>
      <c r="J14">
        <v>8</v>
      </c>
      <c r="K14">
        <v>79</v>
      </c>
      <c r="L14">
        <v>357</v>
      </c>
      <c r="M14">
        <v>82</v>
      </c>
    </row>
    <row r="15" spans="1:23" x14ac:dyDescent="0.25">
      <c r="A15" t="s">
        <v>8</v>
      </c>
      <c r="B15">
        <f t="shared" si="1"/>
        <v>70</v>
      </c>
      <c r="C15">
        <f t="shared" si="1"/>
        <v>0</v>
      </c>
      <c r="D15">
        <f t="shared" si="2"/>
        <v>70</v>
      </c>
      <c r="E15">
        <f t="shared" si="2"/>
        <v>46</v>
      </c>
      <c r="F15">
        <f t="shared" si="3"/>
        <v>79</v>
      </c>
      <c r="G15">
        <f t="shared" si="3"/>
        <v>46</v>
      </c>
      <c r="H15">
        <f t="shared" si="4"/>
        <v>79</v>
      </c>
      <c r="I15">
        <f t="shared" si="4"/>
        <v>0</v>
      </c>
      <c r="J15">
        <v>46</v>
      </c>
      <c r="K15">
        <v>9</v>
      </c>
      <c r="L15">
        <v>357</v>
      </c>
      <c r="M15">
        <v>82</v>
      </c>
    </row>
    <row r="16" spans="1:23" x14ac:dyDescent="0.25">
      <c r="A16" t="s">
        <v>11</v>
      </c>
      <c r="B16">
        <f t="shared" si="1"/>
        <v>0</v>
      </c>
      <c r="C16">
        <f t="shared" si="1"/>
        <v>38</v>
      </c>
      <c r="D16">
        <f t="shared" si="2"/>
        <v>0</v>
      </c>
      <c r="E16">
        <f t="shared" si="2"/>
        <v>46</v>
      </c>
      <c r="F16">
        <f t="shared" si="3"/>
        <v>79</v>
      </c>
      <c r="G16">
        <f t="shared" si="3"/>
        <v>46</v>
      </c>
      <c r="H16">
        <f t="shared" si="4"/>
        <v>79</v>
      </c>
      <c r="I16">
        <f t="shared" si="4"/>
        <v>38</v>
      </c>
      <c r="J16">
        <v>8</v>
      </c>
      <c r="K16">
        <v>79</v>
      </c>
      <c r="L16">
        <v>357</v>
      </c>
      <c r="M16">
        <v>82</v>
      </c>
    </row>
  </sheetData>
  <mergeCells count="17">
    <mergeCell ref="L11:M11"/>
    <mergeCell ref="A10:M10"/>
    <mergeCell ref="B11:C11"/>
    <mergeCell ref="D11:E11"/>
    <mergeCell ref="F11:G11"/>
    <mergeCell ref="H11:I11"/>
    <mergeCell ref="A1:K1"/>
    <mergeCell ref="B2:C2"/>
    <mergeCell ref="D2:E2"/>
    <mergeCell ref="F2:G2"/>
    <mergeCell ref="H2:I2"/>
    <mergeCell ref="P10:Q10"/>
    <mergeCell ref="M1:W1"/>
    <mergeCell ref="N2:O2"/>
    <mergeCell ref="P2:Q2"/>
    <mergeCell ref="R2:S2"/>
    <mergeCell ref="T2:U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M23" sqref="M23"/>
    </sheetView>
  </sheetViews>
  <sheetFormatPr defaultRowHeight="15" x14ac:dyDescent="0.25"/>
  <sheetData>
    <row r="1" spans="1:23" ht="15.75" thickBot="1" x14ac:dyDescent="0.3">
      <c r="A1" s="41" t="s">
        <v>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M1" s="41" t="s">
        <v>27</v>
      </c>
      <c r="N1" s="41"/>
      <c r="O1" s="41"/>
      <c r="P1" s="41"/>
      <c r="Q1" s="41"/>
      <c r="R1" s="41"/>
      <c r="S1" s="41"/>
      <c r="T1" s="41"/>
      <c r="U1" s="41"/>
      <c r="V1" s="41"/>
      <c r="W1" s="41"/>
    </row>
    <row r="2" spans="1:23" ht="16.5" thickTop="1" thickBot="1" x14ac:dyDescent="0.3">
      <c r="A2" s="3"/>
      <c r="B2" s="40" t="s">
        <v>0</v>
      </c>
      <c r="C2" s="38"/>
      <c r="D2" s="38" t="s">
        <v>1</v>
      </c>
      <c r="E2" s="38"/>
      <c r="F2" s="38" t="s">
        <v>2</v>
      </c>
      <c r="G2" s="38"/>
      <c r="H2" s="38" t="s">
        <v>3</v>
      </c>
      <c r="I2" s="39"/>
      <c r="J2" s="6"/>
      <c r="K2" s="6"/>
      <c r="M2" s="3"/>
      <c r="N2" s="40" t="s">
        <v>0</v>
      </c>
      <c r="O2" s="38"/>
      <c r="P2" s="38" t="s">
        <v>1</v>
      </c>
      <c r="Q2" s="38"/>
      <c r="R2" s="38" t="s">
        <v>2</v>
      </c>
      <c r="S2" s="38"/>
      <c r="T2" s="38" t="s">
        <v>3</v>
      </c>
      <c r="U2" s="39"/>
      <c r="V2" s="6"/>
      <c r="W2" s="6"/>
    </row>
    <row r="3" spans="1:23" ht="15.75" thickBot="1" x14ac:dyDescent="0.3">
      <c r="A3" s="4" t="s">
        <v>24</v>
      </c>
      <c r="B3" s="2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  <c r="H3" s="1" t="s">
        <v>4</v>
      </c>
      <c r="I3" s="5" t="s">
        <v>5</v>
      </c>
      <c r="J3" s="7" t="s">
        <v>10</v>
      </c>
      <c r="K3" s="7" t="s">
        <v>9</v>
      </c>
      <c r="M3" s="4" t="s">
        <v>24</v>
      </c>
      <c r="N3" s="2" t="s">
        <v>4</v>
      </c>
      <c r="O3" s="1" t="s">
        <v>5</v>
      </c>
      <c r="P3" s="1" t="s">
        <v>4</v>
      </c>
      <c r="Q3" s="1" t="s">
        <v>5</v>
      </c>
      <c r="R3" s="1" t="s">
        <v>4</v>
      </c>
      <c r="S3" s="1" t="s">
        <v>5</v>
      </c>
      <c r="T3" s="1" t="s">
        <v>4</v>
      </c>
      <c r="U3" s="5" t="s">
        <v>5</v>
      </c>
      <c r="V3" s="7" t="s">
        <v>10</v>
      </c>
      <c r="W3" s="7" t="s">
        <v>9</v>
      </c>
    </row>
    <row r="4" spans="1:23" ht="15.75" thickTop="1" x14ac:dyDescent="0.25">
      <c r="A4" t="s">
        <v>6</v>
      </c>
      <c r="B4">
        <v>357</v>
      </c>
      <c r="C4">
        <v>106</v>
      </c>
      <c r="D4">
        <v>357</v>
      </c>
      <c r="E4">
        <v>60</v>
      </c>
      <c r="F4">
        <v>367</v>
      </c>
      <c r="G4">
        <v>60</v>
      </c>
      <c r="H4">
        <v>367</v>
      </c>
      <c r="I4">
        <v>106</v>
      </c>
      <c r="J4">
        <f xml:space="preserve"> C4 - E4</f>
        <v>46</v>
      </c>
      <c r="K4">
        <f xml:space="preserve"> F4 - D4</f>
        <v>10</v>
      </c>
      <c r="M4" t="s">
        <v>6</v>
      </c>
      <c r="N4">
        <v>357</v>
      </c>
      <c r="O4">
        <f xml:space="preserve"> 188 - C4</f>
        <v>82</v>
      </c>
      <c r="P4">
        <v>357</v>
      </c>
      <c r="Q4">
        <f xml:space="preserve"> 188 - E4</f>
        <v>128</v>
      </c>
      <c r="R4">
        <v>367</v>
      </c>
      <c r="S4">
        <f xml:space="preserve"> 188 - G4</f>
        <v>128</v>
      </c>
      <c r="T4">
        <v>367</v>
      </c>
      <c r="U4">
        <f xml:space="preserve"> 188 - I4</f>
        <v>82</v>
      </c>
      <c r="V4">
        <f t="shared" ref="V4:W8" si="0" xml:space="preserve"> Q4 - O4</f>
        <v>46</v>
      </c>
      <c r="W4">
        <f t="shared" si="0"/>
        <v>10</v>
      </c>
    </row>
    <row r="5" spans="1:23" x14ac:dyDescent="0.25">
      <c r="A5" t="s">
        <v>7</v>
      </c>
      <c r="B5">
        <v>357</v>
      </c>
      <c r="C5">
        <v>106</v>
      </c>
      <c r="D5">
        <v>357</v>
      </c>
      <c r="E5">
        <v>98</v>
      </c>
      <c r="F5">
        <v>436</v>
      </c>
      <c r="G5">
        <v>98</v>
      </c>
      <c r="H5">
        <v>436</v>
      </c>
      <c r="I5">
        <v>106</v>
      </c>
      <c r="J5">
        <f xml:space="preserve"> C5 - E5</f>
        <v>8</v>
      </c>
      <c r="K5">
        <f xml:space="preserve"> F5 - D5</f>
        <v>79</v>
      </c>
      <c r="M5" t="s">
        <v>7</v>
      </c>
      <c r="N5">
        <v>357</v>
      </c>
      <c r="O5">
        <f xml:space="preserve"> 188 - C5</f>
        <v>82</v>
      </c>
      <c r="P5">
        <v>357</v>
      </c>
      <c r="Q5">
        <f xml:space="preserve"> 188 - E5</f>
        <v>90</v>
      </c>
      <c r="R5">
        <v>436</v>
      </c>
      <c r="S5">
        <f xml:space="preserve"> 188 - G5</f>
        <v>90</v>
      </c>
      <c r="T5">
        <v>436</v>
      </c>
      <c r="U5">
        <f xml:space="preserve"> 188 - I5</f>
        <v>82</v>
      </c>
      <c r="V5">
        <f t="shared" si="0"/>
        <v>8</v>
      </c>
      <c r="W5">
        <f t="shared" si="0"/>
        <v>79</v>
      </c>
    </row>
    <row r="6" spans="1:23" x14ac:dyDescent="0.25">
      <c r="A6" t="s">
        <v>8</v>
      </c>
      <c r="B6">
        <v>427</v>
      </c>
      <c r="C6">
        <v>106</v>
      </c>
      <c r="D6">
        <v>427</v>
      </c>
      <c r="E6">
        <v>60</v>
      </c>
      <c r="F6">
        <v>436</v>
      </c>
      <c r="G6">
        <v>60</v>
      </c>
      <c r="H6">
        <v>436</v>
      </c>
      <c r="I6">
        <v>106</v>
      </c>
      <c r="J6">
        <f xml:space="preserve"> C6 - E6</f>
        <v>46</v>
      </c>
      <c r="K6">
        <f xml:space="preserve"> F6 - D6</f>
        <v>9</v>
      </c>
      <c r="M6" t="s">
        <v>8</v>
      </c>
      <c r="N6">
        <v>427</v>
      </c>
      <c r="O6">
        <f xml:space="preserve"> 188 - C6</f>
        <v>82</v>
      </c>
      <c r="P6">
        <v>427</v>
      </c>
      <c r="Q6">
        <f xml:space="preserve"> 188 - E6</f>
        <v>128</v>
      </c>
      <c r="R6">
        <v>436</v>
      </c>
      <c r="S6">
        <f xml:space="preserve"> 188 - G6</f>
        <v>128</v>
      </c>
      <c r="T6">
        <v>436</v>
      </c>
      <c r="U6">
        <f xml:space="preserve"> 188 - I6</f>
        <v>82</v>
      </c>
      <c r="V6">
        <f t="shared" si="0"/>
        <v>46</v>
      </c>
      <c r="W6">
        <f t="shared" si="0"/>
        <v>9</v>
      </c>
    </row>
    <row r="7" spans="1:23" x14ac:dyDescent="0.25">
      <c r="A7" t="s">
        <v>11</v>
      </c>
      <c r="B7">
        <v>357</v>
      </c>
      <c r="C7">
        <v>68</v>
      </c>
      <c r="D7">
        <v>357</v>
      </c>
      <c r="E7">
        <v>60</v>
      </c>
      <c r="F7">
        <v>387</v>
      </c>
      <c r="G7">
        <v>60</v>
      </c>
      <c r="H7">
        <v>387</v>
      </c>
      <c r="I7">
        <v>68</v>
      </c>
      <c r="J7">
        <f xml:space="preserve"> C7 - E7</f>
        <v>8</v>
      </c>
      <c r="K7">
        <f xml:space="preserve"> F7 - D7</f>
        <v>30</v>
      </c>
      <c r="M7" t="s">
        <v>11</v>
      </c>
      <c r="N7">
        <v>357</v>
      </c>
      <c r="O7">
        <f xml:space="preserve"> 188 - C7</f>
        <v>120</v>
      </c>
      <c r="P7">
        <v>357</v>
      </c>
      <c r="Q7">
        <f xml:space="preserve"> 188 - E7</f>
        <v>128</v>
      </c>
      <c r="R7">
        <v>387</v>
      </c>
      <c r="S7">
        <f xml:space="preserve"> 188 - G7</f>
        <v>128</v>
      </c>
      <c r="T7">
        <v>387</v>
      </c>
      <c r="U7">
        <f xml:space="preserve"> 188 - I7</f>
        <v>120</v>
      </c>
      <c r="V7">
        <f t="shared" si="0"/>
        <v>8</v>
      </c>
      <c r="W7">
        <f t="shared" si="0"/>
        <v>30</v>
      </c>
    </row>
    <row r="8" spans="1:23" x14ac:dyDescent="0.25">
      <c r="A8" t="s">
        <v>12</v>
      </c>
      <c r="B8">
        <v>407</v>
      </c>
      <c r="C8">
        <v>68</v>
      </c>
      <c r="D8">
        <v>407</v>
      </c>
      <c r="E8">
        <v>60</v>
      </c>
      <c r="F8">
        <v>436</v>
      </c>
      <c r="G8">
        <v>60</v>
      </c>
      <c r="H8">
        <v>436</v>
      </c>
      <c r="I8">
        <v>68</v>
      </c>
      <c r="J8">
        <f xml:space="preserve"> C8 - E8</f>
        <v>8</v>
      </c>
      <c r="K8">
        <f xml:space="preserve"> F8 - D8</f>
        <v>29</v>
      </c>
      <c r="M8" t="s">
        <v>12</v>
      </c>
      <c r="N8">
        <v>407</v>
      </c>
      <c r="O8">
        <f xml:space="preserve"> 188 - C8</f>
        <v>120</v>
      </c>
      <c r="P8">
        <v>407</v>
      </c>
      <c r="Q8">
        <f xml:space="preserve"> 188 - E8</f>
        <v>128</v>
      </c>
      <c r="R8">
        <v>436</v>
      </c>
      <c r="S8">
        <f xml:space="preserve"> 188 - G8</f>
        <v>128</v>
      </c>
      <c r="T8">
        <v>436</v>
      </c>
      <c r="U8">
        <f xml:space="preserve"> 188 - I8</f>
        <v>120</v>
      </c>
      <c r="V8">
        <f t="shared" si="0"/>
        <v>8</v>
      </c>
      <c r="W8">
        <f t="shared" si="0"/>
        <v>29</v>
      </c>
    </row>
    <row r="11" spans="1:23" ht="15.75" thickBot="1" x14ac:dyDescent="0.3">
      <c r="A11" s="41" t="s">
        <v>27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P11" s="42" t="s">
        <v>31</v>
      </c>
      <c r="Q11" s="42"/>
    </row>
    <row r="12" spans="1:23" ht="16.5" thickTop="1" thickBot="1" x14ac:dyDescent="0.3">
      <c r="A12" s="3"/>
      <c r="B12" s="40" t="s">
        <v>0</v>
      </c>
      <c r="C12" s="38"/>
      <c r="D12" s="38" t="s">
        <v>1</v>
      </c>
      <c r="E12" s="38"/>
      <c r="F12" s="38" t="s">
        <v>2</v>
      </c>
      <c r="G12" s="38"/>
      <c r="H12" s="38" t="s">
        <v>3</v>
      </c>
      <c r="I12" s="39"/>
      <c r="J12" s="6"/>
      <c r="K12" s="6"/>
      <c r="L12" s="44" t="s">
        <v>29</v>
      </c>
      <c r="M12" s="43"/>
      <c r="P12" t="s">
        <v>33</v>
      </c>
      <c r="Q12" t="s">
        <v>32</v>
      </c>
    </row>
    <row r="13" spans="1:23" ht="15.75" thickBot="1" x14ac:dyDescent="0.3">
      <c r="A13" s="4" t="s">
        <v>24</v>
      </c>
      <c r="B13" s="2" t="s">
        <v>4</v>
      </c>
      <c r="C13" s="1" t="s">
        <v>5</v>
      </c>
      <c r="D13" s="1" t="s">
        <v>4</v>
      </c>
      <c r="E13" s="1" t="s">
        <v>5</v>
      </c>
      <c r="F13" s="1" t="s">
        <v>4</v>
      </c>
      <c r="G13" s="1" t="s">
        <v>5</v>
      </c>
      <c r="H13" s="1" t="s">
        <v>4</v>
      </c>
      <c r="I13" s="5" t="s">
        <v>5</v>
      </c>
      <c r="J13" s="7" t="s">
        <v>10</v>
      </c>
      <c r="K13" s="7" t="s">
        <v>9</v>
      </c>
      <c r="L13" s="34" t="s">
        <v>4</v>
      </c>
      <c r="M13" s="27" t="s">
        <v>5</v>
      </c>
      <c r="P13">
        <v>46</v>
      </c>
      <c r="Q13">
        <v>79</v>
      </c>
    </row>
    <row r="14" spans="1:23" ht="15.75" thickTop="1" x14ac:dyDescent="0.25">
      <c r="A14" t="s">
        <v>6</v>
      </c>
      <c r="B14">
        <f t="shared" ref="B14:C18" si="1" xml:space="preserve"> N4 - L14</f>
        <v>0</v>
      </c>
      <c r="C14">
        <f t="shared" si="1"/>
        <v>0</v>
      </c>
      <c r="D14">
        <f t="shared" ref="D14:E18" si="2" xml:space="preserve"> P4 - L14</f>
        <v>0</v>
      </c>
      <c r="E14">
        <f t="shared" si="2"/>
        <v>46</v>
      </c>
      <c r="F14">
        <f t="shared" ref="F14:G18" si="3" xml:space="preserve"> R4 - L14</f>
        <v>10</v>
      </c>
      <c r="G14">
        <f t="shared" si="3"/>
        <v>46</v>
      </c>
      <c r="H14">
        <f t="shared" ref="H14:I18" si="4" xml:space="preserve"> T4 - L14</f>
        <v>10</v>
      </c>
      <c r="I14">
        <f t="shared" si="4"/>
        <v>0</v>
      </c>
      <c r="J14">
        <v>46</v>
      </c>
      <c r="K14">
        <v>10</v>
      </c>
      <c r="L14">
        <v>357</v>
      </c>
      <c r="M14">
        <v>82</v>
      </c>
    </row>
    <row r="15" spans="1:23" x14ac:dyDescent="0.25">
      <c r="A15" t="s">
        <v>7</v>
      </c>
      <c r="B15">
        <f t="shared" si="1"/>
        <v>0</v>
      </c>
      <c r="C15">
        <f t="shared" si="1"/>
        <v>0</v>
      </c>
      <c r="D15">
        <f t="shared" si="2"/>
        <v>0</v>
      </c>
      <c r="E15">
        <f t="shared" si="2"/>
        <v>8</v>
      </c>
      <c r="F15">
        <f t="shared" si="3"/>
        <v>79</v>
      </c>
      <c r="G15">
        <f t="shared" si="3"/>
        <v>8</v>
      </c>
      <c r="H15">
        <f t="shared" si="4"/>
        <v>79</v>
      </c>
      <c r="I15">
        <f t="shared" si="4"/>
        <v>0</v>
      </c>
      <c r="J15">
        <v>8</v>
      </c>
      <c r="K15">
        <v>79</v>
      </c>
      <c r="L15">
        <v>357</v>
      </c>
      <c r="M15">
        <v>82</v>
      </c>
    </row>
    <row r="16" spans="1:23" x14ac:dyDescent="0.25">
      <c r="A16" t="s">
        <v>8</v>
      </c>
      <c r="B16">
        <f t="shared" si="1"/>
        <v>70</v>
      </c>
      <c r="C16">
        <f t="shared" si="1"/>
        <v>0</v>
      </c>
      <c r="D16">
        <f t="shared" si="2"/>
        <v>70</v>
      </c>
      <c r="E16">
        <f t="shared" si="2"/>
        <v>46</v>
      </c>
      <c r="F16">
        <f t="shared" si="3"/>
        <v>79</v>
      </c>
      <c r="G16">
        <f t="shared" si="3"/>
        <v>46</v>
      </c>
      <c r="H16">
        <f t="shared" si="4"/>
        <v>79</v>
      </c>
      <c r="I16">
        <f t="shared" si="4"/>
        <v>0</v>
      </c>
      <c r="J16">
        <v>46</v>
      </c>
      <c r="K16">
        <v>9</v>
      </c>
      <c r="L16">
        <v>357</v>
      </c>
      <c r="M16">
        <v>82</v>
      </c>
    </row>
    <row r="17" spans="1:13" x14ac:dyDescent="0.25">
      <c r="A17" t="s">
        <v>11</v>
      </c>
      <c r="B17">
        <f t="shared" si="1"/>
        <v>0</v>
      </c>
      <c r="C17">
        <f t="shared" si="1"/>
        <v>38</v>
      </c>
      <c r="D17">
        <f t="shared" si="2"/>
        <v>0</v>
      </c>
      <c r="E17">
        <f t="shared" si="2"/>
        <v>46</v>
      </c>
      <c r="F17">
        <f t="shared" si="3"/>
        <v>30</v>
      </c>
      <c r="G17">
        <f t="shared" si="3"/>
        <v>46</v>
      </c>
      <c r="H17">
        <f t="shared" si="4"/>
        <v>30</v>
      </c>
      <c r="I17">
        <f t="shared" si="4"/>
        <v>38</v>
      </c>
      <c r="J17">
        <v>8</v>
      </c>
      <c r="K17">
        <v>30</v>
      </c>
      <c r="L17">
        <v>357</v>
      </c>
      <c r="M17">
        <v>82</v>
      </c>
    </row>
    <row r="18" spans="1:13" x14ac:dyDescent="0.25">
      <c r="A18" t="s">
        <v>12</v>
      </c>
      <c r="B18">
        <f t="shared" si="1"/>
        <v>50</v>
      </c>
      <c r="C18">
        <f t="shared" si="1"/>
        <v>38</v>
      </c>
      <c r="D18">
        <f t="shared" si="2"/>
        <v>50</v>
      </c>
      <c r="E18">
        <f t="shared" si="2"/>
        <v>46</v>
      </c>
      <c r="F18">
        <f t="shared" si="3"/>
        <v>79</v>
      </c>
      <c r="G18">
        <f t="shared" si="3"/>
        <v>46</v>
      </c>
      <c r="H18">
        <f t="shared" si="4"/>
        <v>79</v>
      </c>
      <c r="I18">
        <f t="shared" si="4"/>
        <v>38</v>
      </c>
      <c r="J18">
        <v>8</v>
      </c>
      <c r="K18">
        <v>29</v>
      </c>
      <c r="L18">
        <v>357</v>
      </c>
      <c r="M18">
        <v>82</v>
      </c>
    </row>
  </sheetData>
  <mergeCells count="17">
    <mergeCell ref="B12:C12"/>
    <mergeCell ref="D12:E12"/>
    <mergeCell ref="F12:G12"/>
    <mergeCell ref="H12:I12"/>
    <mergeCell ref="L12:M12"/>
    <mergeCell ref="P11:Q11"/>
    <mergeCell ref="M1:W1"/>
    <mergeCell ref="N2:O2"/>
    <mergeCell ref="P2:Q2"/>
    <mergeCell ref="R2:S2"/>
    <mergeCell ref="T2:U2"/>
    <mergeCell ref="A11:M11"/>
    <mergeCell ref="A1:K1"/>
    <mergeCell ref="B2:C2"/>
    <mergeCell ref="D2:E2"/>
    <mergeCell ref="F2:G2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L22" sqref="L22"/>
    </sheetView>
  </sheetViews>
  <sheetFormatPr defaultRowHeight="15" x14ac:dyDescent="0.25"/>
  <sheetData>
    <row r="1" spans="1:23" ht="15.75" thickBot="1" x14ac:dyDescent="0.3">
      <c r="A1" s="41" t="s">
        <v>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M1" s="41" t="s">
        <v>27</v>
      </c>
      <c r="N1" s="41"/>
      <c r="O1" s="41"/>
      <c r="P1" s="41"/>
      <c r="Q1" s="41"/>
      <c r="R1" s="41"/>
      <c r="S1" s="41"/>
      <c r="T1" s="41"/>
      <c r="U1" s="41"/>
      <c r="V1" s="41"/>
      <c r="W1" s="41"/>
    </row>
    <row r="2" spans="1:23" ht="16.5" thickTop="1" thickBot="1" x14ac:dyDescent="0.3">
      <c r="A2" s="3"/>
      <c r="B2" s="40" t="s">
        <v>0</v>
      </c>
      <c r="C2" s="38"/>
      <c r="D2" s="38" t="s">
        <v>1</v>
      </c>
      <c r="E2" s="38"/>
      <c r="F2" s="38" t="s">
        <v>2</v>
      </c>
      <c r="G2" s="38"/>
      <c r="H2" s="38" t="s">
        <v>3</v>
      </c>
      <c r="I2" s="39"/>
      <c r="J2" s="6"/>
      <c r="K2" s="6"/>
      <c r="M2" s="3"/>
      <c r="N2" s="40" t="s">
        <v>0</v>
      </c>
      <c r="O2" s="38"/>
      <c r="P2" s="38" t="s">
        <v>1</v>
      </c>
      <c r="Q2" s="38"/>
      <c r="R2" s="38" t="s">
        <v>2</v>
      </c>
      <c r="S2" s="38"/>
      <c r="T2" s="38" t="s">
        <v>3</v>
      </c>
      <c r="U2" s="39"/>
      <c r="V2" s="6"/>
      <c r="W2" s="6"/>
    </row>
    <row r="3" spans="1:23" ht="15.75" thickBot="1" x14ac:dyDescent="0.3">
      <c r="A3" s="4" t="s">
        <v>24</v>
      </c>
      <c r="B3" s="2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  <c r="H3" s="1" t="s">
        <v>4</v>
      </c>
      <c r="I3" s="5" t="s">
        <v>5</v>
      </c>
      <c r="J3" s="7" t="s">
        <v>10</v>
      </c>
      <c r="K3" s="7" t="s">
        <v>9</v>
      </c>
      <c r="M3" s="4" t="s">
        <v>24</v>
      </c>
      <c r="N3" s="2" t="s">
        <v>4</v>
      </c>
      <c r="O3" s="1" t="s">
        <v>5</v>
      </c>
      <c r="P3" s="1" t="s">
        <v>4</v>
      </c>
      <c r="Q3" s="1" t="s">
        <v>5</v>
      </c>
      <c r="R3" s="1" t="s">
        <v>4</v>
      </c>
      <c r="S3" s="1" t="s">
        <v>5</v>
      </c>
      <c r="T3" s="1" t="s">
        <v>4</v>
      </c>
      <c r="U3" s="5" t="s">
        <v>5</v>
      </c>
      <c r="V3" s="7" t="s">
        <v>10</v>
      </c>
      <c r="W3" s="7" t="s">
        <v>9</v>
      </c>
    </row>
    <row r="4" spans="1:23" ht="15.75" thickTop="1" x14ac:dyDescent="0.25">
      <c r="A4" t="s">
        <v>6</v>
      </c>
      <c r="B4">
        <v>357</v>
      </c>
      <c r="C4">
        <v>139</v>
      </c>
      <c r="D4">
        <v>357</v>
      </c>
      <c r="E4">
        <v>126</v>
      </c>
      <c r="F4">
        <v>436</v>
      </c>
      <c r="G4">
        <v>126</v>
      </c>
      <c r="H4">
        <v>436</v>
      </c>
      <c r="I4">
        <v>139</v>
      </c>
      <c r="J4">
        <f xml:space="preserve"> C4 - E4</f>
        <v>13</v>
      </c>
      <c r="K4">
        <f xml:space="preserve"> F4 - D4</f>
        <v>79</v>
      </c>
      <c r="M4" t="s">
        <v>6</v>
      </c>
      <c r="N4">
        <v>357</v>
      </c>
      <c r="O4">
        <f xml:space="preserve"> 188 - C4</f>
        <v>49</v>
      </c>
      <c r="P4">
        <v>357</v>
      </c>
      <c r="Q4">
        <f xml:space="preserve"> 188 - E4</f>
        <v>62</v>
      </c>
      <c r="R4">
        <v>436</v>
      </c>
      <c r="S4">
        <f xml:space="preserve"> 188 - G4</f>
        <v>62</v>
      </c>
      <c r="T4">
        <v>436</v>
      </c>
      <c r="U4">
        <f xml:space="preserve"> 188 - I4</f>
        <v>49</v>
      </c>
      <c r="V4">
        <f xml:space="preserve"> Q4 - O4</f>
        <v>13</v>
      </c>
      <c r="W4">
        <f xml:space="preserve"> R4 - P4</f>
        <v>79</v>
      </c>
    </row>
    <row r="5" spans="1:23" x14ac:dyDescent="0.25">
      <c r="A5" t="s">
        <v>7</v>
      </c>
      <c r="B5">
        <v>390</v>
      </c>
      <c r="C5">
        <v>161</v>
      </c>
      <c r="D5">
        <v>390</v>
      </c>
      <c r="E5">
        <v>126</v>
      </c>
      <c r="F5">
        <v>403</v>
      </c>
      <c r="G5">
        <v>126</v>
      </c>
      <c r="H5">
        <v>403</v>
      </c>
      <c r="I5">
        <v>161</v>
      </c>
      <c r="J5">
        <f xml:space="preserve"> C5 - E5</f>
        <v>35</v>
      </c>
      <c r="K5">
        <f xml:space="preserve"> F5 - D5</f>
        <v>13</v>
      </c>
      <c r="M5" t="s">
        <v>7</v>
      </c>
      <c r="N5">
        <v>390</v>
      </c>
      <c r="O5">
        <f xml:space="preserve"> 188 - C5</f>
        <v>27</v>
      </c>
      <c r="P5">
        <v>390</v>
      </c>
      <c r="Q5">
        <f xml:space="preserve"> 188 - E5</f>
        <v>62</v>
      </c>
      <c r="R5">
        <v>403</v>
      </c>
      <c r="S5">
        <f xml:space="preserve"> 188 - G5</f>
        <v>62</v>
      </c>
      <c r="T5">
        <v>403</v>
      </c>
      <c r="U5">
        <f xml:space="preserve"> 188 - I5</f>
        <v>27</v>
      </c>
      <c r="V5">
        <f xml:space="preserve"> Q5 - O5</f>
        <v>35</v>
      </c>
      <c r="W5">
        <f xml:space="preserve"> R5 - P5</f>
        <v>13</v>
      </c>
    </row>
    <row r="8" spans="1:23" ht="15.75" thickBot="1" x14ac:dyDescent="0.3">
      <c r="A8" s="41" t="s">
        <v>27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</row>
    <row r="9" spans="1:23" ht="16.5" thickTop="1" thickBot="1" x14ac:dyDescent="0.3">
      <c r="A9" s="3"/>
      <c r="B9" s="40" t="s">
        <v>0</v>
      </c>
      <c r="C9" s="38"/>
      <c r="D9" s="38" t="s">
        <v>1</v>
      </c>
      <c r="E9" s="38"/>
      <c r="F9" s="38" t="s">
        <v>2</v>
      </c>
      <c r="G9" s="38"/>
      <c r="H9" s="38" t="s">
        <v>3</v>
      </c>
      <c r="I9" s="39"/>
      <c r="J9" s="6"/>
      <c r="K9" s="6"/>
      <c r="L9" s="44" t="s">
        <v>29</v>
      </c>
      <c r="M9" s="43"/>
      <c r="P9" s="42" t="s">
        <v>31</v>
      </c>
      <c r="Q9" s="42"/>
    </row>
    <row r="10" spans="1:23" ht="15.75" thickBot="1" x14ac:dyDescent="0.3">
      <c r="A10" s="4" t="s">
        <v>24</v>
      </c>
      <c r="B10" s="2" t="s">
        <v>4</v>
      </c>
      <c r="C10" s="1" t="s">
        <v>5</v>
      </c>
      <c r="D10" s="1" t="s">
        <v>4</v>
      </c>
      <c r="E10" s="1" t="s">
        <v>5</v>
      </c>
      <c r="F10" s="1" t="s">
        <v>4</v>
      </c>
      <c r="G10" s="1" t="s">
        <v>5</v>
      </c>
      <c r="H10" s="1" t="s">
        <v>4</v>
      </c>
      <c r="I10" s="5" t="s">
        <v>5</v>
      </c>
      <c r="J10" s="7" t="s">
        <v>10</v>
      </c>
      <c r="K10" s="7" t="s">
        <v>9</v>
      </c>
      <c r="L10" s="34" t="s">
        <v>4</v>
      </c>
      <c r="M10" s="27" t="s">
        <v>5</v>
      </c>
      <c r="P10" t="s">
        <v>33</v>
      </c>
      <c r="Q10" t="s">
        <v>32</v>
      </c>
    </row>
    <row r="11" spans="1:23" ht="15.75" thickTop="1" x14ac:dyDescent="0.25">
      <c r="A11" t="s">
        <v>6</v>
      </c>
      <c r="B11">
        <f xml:space="preserve"> N4 - L11</f>
        <v>0</v>
      </c>
      <c r="C11">
        <f xml:space="preserve"> O4 - M11</f>
        <v>22</v>
      </c>
      <c r="D11">
        <f xml:space="preserve"> P4 - L11</f>
        <v>0</v>
      </c>
      <c r="E11">
        <f xml:space="preserve"> Q4 - M11</f>
        <v>35</v>
      </c>
      <c r="F11">
        <f xml:space="preserve"> R4 - L11</f>
        <v>79</v>
      </c>
      <c r="G11">
        <f xml:space="preserve"> S4 - M11</f>
        <v>35</v>
      </c>
      <c r="H11">
        <f xml:space="preserve"> T4 - L11</f>
        <v>79</v>
      </c>
      <c r="I11">
        <f xml:space="preserve"> U4 - M11</f>
        <v>22</v>
      </c>
      <c r="J11">
        <v>13</v>
      </c>
      <c r="K11">
        <v>79</v>
      </c>
      <c r="L11">
        <v>357</v>
      </c>
      <c r="M11">
        <v>27</v>
      </c>
      <c r="P11">
        <v>35</v>
      </c>
      <c r="Q11">
        <v>79</v>
      </c>
    </row>
    <row r="12" spans="1:23" x14ac:dyDescent="0.25">
      <c r="A12" t="s">
        <v>7</v>
      </c>
      <c r="B12">
        <f xml:space="preserve"> N5 - L12</f>
        <v>33</v>
      </c>
      <c r="C12">
        <f xml:space="preserve"> O5 - M12</f>
        <v>0</v>
      </c>
      <c r="D12">
        <f xml:space="preserve"> P5 - L12</f>
        <v>33</v>
      </c>
      <c r="E12">
        <f xml:space="preserve"> Q5 - M12</f>
        <v>35</v>
      </c>
      <c r="F12">
        <f xml:space="preserve"> R5 - L12</f>
        <v>46</v>
      </c>
      <c r="G12">
        <f xml:space="preserve"> S5 - M12</f>
        <v>35</v>
      </c>
      <c r="H12">
        <f xml:space="preserve"> T5 - L12</f>
        <v>46</v>
      </c>
      <c r="I12">
        <f xml:space="preserve"> U5 - M12</f>
        <v>0</v>
      </c>
      <c r="J12">
        <v>35</v>
      </c>
      <c r="K12">
        <v>13</v>
      </c>
      <c r="L12">
        <v>357</v>
      </c>
      <c r="M12">
        <v>27</v>
      </c>
    </row>
  </sheetData>
  <mergeCells count="17">
    <mergeCell ref="D2:E2"/>
    <mergeCell ref="F2:G2"/>
    <mergeCell ref="H2:I2"/>
    <mergeCell ref="P9:Q9"/>
    <mergeCell ref="M1:W1"/>
    <mergeCell ref="N2:O2"/>
    <mergeCell ref="P2:Q2"/>
    <mergeCell ref="R2:S2"/>
    <mergeCell ref="T2:U2"/>
    <mergeCell ref="A8:M8"/>
    <mergeCell ref="B9:C9"/>
    <mergeCell ref="D9:E9"/>
    <mergeCell ref="F9:G9"/>
    <mergeCell ref="H9:I9"/>
    <mergeCell ref="L9:M9"/>
    <mergeCell ref="A1:K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vanjski_rub</vt:lpstr>
      <vt:lpstr>ravni_objekti</vt:lpstr>
      <vt:lpstr>G</vt:lpstr>
      <vt:lpstr>o</vt:lpstr>
      <vt:lpstr>l</vt:lpstr>
      <vt:lpstr>e</vt:lpstr>
      <vt:lpstr>box_closed</vt:lpstr>
      <vt:lpstr>box_open</vt:lpstr>
      <vt:lpstr>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Berger</dc:creator>
  <cp:lastModifiedBy>BlackJackBBB</cp:lastModifiedBy>
  <dcterms:created xsi:type="dcterms:W3CDTF">2014-04-04T10:01:53Z</dcterms:created>
  <dcterms:modified xsi:type="dcterms:W3CDTF">2014-05-14T15:43:02Z</dcterms:modified>
</cp:coreProperties>
</file>