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0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Names" sheetId="9" r:id="rId5"/>
    <sheet name="LCA" sheetId="7" r:id="rId6"/>
    <sheet name="LCA Library" sheetId="8" r:id="rId7"/>
    <sheet name="Parameters List" sheetId="6" state="hidden" r:id="rId8"/>
  </sheets>
  <calcPr calcId="162913"/>
</workbook>
</file>

<file path=xl/calcChain.xml><?xml version="1.0" encoding="utf-8"?>
<calcChain xmlns="http://schemas.openxmlformats.org/spreadsheetml/2006/main">
  <c r="F1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9" i="2"/>
  <c r="G4" i="7" l="1"/>
  <c r="F4" i="7"/>
  <c r="E4" i="7"/>
  <c r="D4" i="7"/>
  <c r="C4" i="7"/>
  <c r="B4" i="7"/>
  <c r="G3" i="7"/>
  <c r="F3" i="7"/>
  <c r="E3" i="7"/>
  <c r="D3" i="7"/>
  <c r="C3" i="7"/>
  <c r="B3" i="7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<sst xmlns="http://schemas.openxmlformats.org/spreadsheetml/2006/main" count="252" uniqueCount="162">
  <si>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</si>
  <si>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</si>
  <si>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</si>
  <si>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</si>
  <si>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</si>
  <si>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</si>
  <si>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</si>
  <si>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</si>
  <si>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</si>
  <si>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</si>
  <si>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</si>
  <si>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</si>
  <si>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</si>
  <si>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</si>
  <si>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</si>
  <si>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</si>
  <si>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</si>
  <si>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</si>
  <si>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</si>
  <si>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</si>
  <si>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</si>
  <si>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</si>
  <si>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</si>
  <si>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</si>
  <si>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</si>
  <si>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</si>
  <si>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</si>
  <si>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</si>
  <si>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</si>
  <si>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</si>
  <si>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</si>
  <si>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</si>
  <si>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</si>
  <si>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</si>
  <si>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</si>
  <si>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</si>
  <si>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</si>
  <si>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</si>
  <si>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</si>
  <si>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</si>
  <si>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</si>
  <si>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</si>
  <si>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</si>
  <si>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</si>
  <si>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</si>
  <si>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</si>
  <si>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</si>
  <si>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</si>
  <si>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</si>
  <si>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</si>
  <si>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</si>
  <si>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</si>
  <si>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</si>
  <si>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</si>
  <si>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</si>
  <si>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</si>
  <si>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</si>
  <si>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</si>
  <si>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</si>
  <si>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</si>
  <si>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</si>
  <si>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</si>
  <si>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</si>
  <si>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</si>
  <si>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</si>
  <si>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</si>
  <si>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</si>
  <si>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</si>
  <si>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</si>
  <si>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</si>
  <si>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</si>
  <si>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</si>
  <si>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</si>
  <si>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</si>
  <si>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</si>
  <si>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</si>
  <si>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</si>
  <si>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</si>
  <si>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</si>
  <si>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</si>
  <si>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</si>
  <si>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</si>
  <si>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</si>
  <si>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</si>
  <si>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</si>
  <si>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</si>
  <si>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</si>
  <si>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</si>
  <si>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</si>
  <si>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</si>
  <si>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</si>
  <si>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</si>
  <si>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</si>
  <si>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</si>
  <si>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</si>
  <si>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</si>
  <si>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</si>
  <si>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</si>
  <si>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</si>
  <si>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</si>
  <si>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</si>
  <si>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</si>
  <si>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</si>
  <si>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</si>
  <si>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</si>
  <si>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</si>
  <si>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</si>
  <si>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</si>
  <si>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</si>
  <si>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</si>
  <si>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GSS-MAX_BIS_F_N</t>
  </si>
  <si>
    <t>NPN, %DM</t>
  </si>
  <si>
    <t>Batch_AC.csv</t>
  </si>
  <si>
    <t>id</t>
  </si>
  <si>
    <t>Urea</t>
  </si>
  <si>
    <t xml:space="preserve">Charolais </t>
  </si>
  <si>
    <t>BF</t>
  </si>
  <si>
    <t>GSS-MAX_CCS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</si>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</sst>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000000"/>
  </numFmts>
  <fonts count="2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4" fillId="0" borderId="0"/>
    <xf numFmtId="0" fontId="15" fillId="0" borderId="0"/>
    <xf numFmtId="0" fontId="6" fillId="0" borderId="0"/>
  </cellStyleXfs>
  <cellXfs count="68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/>
    <xf numFmtId="0" fontId="5" fillId="4" borderId="2" xfId="0" applyFont="1" applyFill="1" applyBorder="1" applyAlignment="1"/>
    <xf numFmtId="0" fontId="5" fillId="2" borderId="2" xfId="0" applyFont="1" applyFill="1" applyBorder="1"/>
    <xf numFmtId="0" fontId="5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6" fillId="0" borderId="0" xfId="0" applyFont="1"/>
    <xf numFmtId="0" fontId="0" fillId="0" borderId="0" xfId="0" applyFill="1"/>
    <xf numFmtId="0" fontId="11" fillId="7" borderId="4" xfId="0" applyFont="1" applyFill="1" applyBorder="1"/>
    <xf numFmtId="0" fontId="11" fillId="7" borderId="5" xfId="0" applyFont="1" applyFill="1" applyBorder="1"/>
    <xf numFmtId="0" fontId="9" fillId="7" borderId="5" xfId="0" applyFont="1" applyFill="1" applyBorder="1" applyAlignment="1">
      <alignment vertical="center"/>
    </xf>
    <xf numFmtId="0" fontId="11" fillId="0" borderId="4" xfId="0" applyFont="1" applyBorder="1"/>
    <xf numFmtId="0" fontId="11" fillId="0" borderId="5" xfId="0" applyFont="1" applyBorder="1"/>
    <xf numFmtId="0" fontId="4" fillId="0" borderId="0" xfId="1"/>
    <xf numFmtId="0" fontId="4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8" fillId="0" borderId="0" xfId="0" applyFont="1" applyFill="1"/>
    <xf numFmtId="0" fontId="16" fillId="0" borderId="0" xfId="0" applyFont="1" applyAlignment="1">
      <alignment vertical="center"/>
    </xf>
    <xf numFmtId="0" fontId="11" fillId="0" borderId="7" xfId="0" applyFont="1" applyBorder="1"/>
    <xf numFmtId="0" fontId="8" fillId="0" borderId="0" xfId="0" applyFont="1" applyFill="1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8" fillId="0" borderId="0" xfId="0" applyNumberFormat="1" applyFont="1" applyFill="1" applyAlignment="1" applyProtection="1"/>
    <xf numFmtId="0" fontId="17" fillId="0" borderId="0" xfId="0" applyFont="1"/>
    <xf numFmtId="0" fontId="0" fillId="0" borderId="0" xfId="0" applyNumberFormat="1"/>
    <xf numFmtId="0" fontId="8" fillId="0" borderId="7" xfId="0" applyFont="1" applyBorder="1"/>
    <xf numFmtId="0" fontId="4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1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Fill="1"/>
    <xf numFmtId="2" fontId="8" fillId="0" borderId="0" xfId="0" applyNumberFormat="1" applyFont="1" applyFill="1"/>
    <xf numFmtId="0" fontId="8" fillId="0" borderId="0" xfId="1" applyNumberFormat="1" applyFont="1" applyFill="1" applyAlignment="1">
      <alignment wrapText="1"/>
    </xf>
    <xf numFmtId="0" fontId="2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18" fillId="0" borderId="0" xfId="0" applyFont="1" applyFill="1"/>
    <xf numFmtId="0" fontId="16" fillId="8" borderId="0" xfId="0" applyFont="1" applyFill="1" applyAlignment="1">
      <alignment vertical="center"/>
    </xf>
    <xf numFmtId="0" fontId="8" fillId="0" borderId="7" xfId="0" applyFont="1" applyBorder="1" applyAlignment="1"/>
    <xf numFmtId="0" fontId="8" fillId="0" borderId="7" xfId="0" applyNumberFormat="1" applyFont="1" applyBorder="1" applyAlignment="1"/>
    <xf numFmtId="0" fontId="19" fillId="0" borderId="0" xfId="0" applyFont="1"/>
    <xf numFmtId="2" fontId="20" fillId="0" borderId="0" xfId="0" applyNumberFormat="1" applyFont="1" applyFill="1"/>
    <xf numFmtId="0" fontId="8" fillId="0" borderId="8" xfId="0" applyNumberFormat="1" applyFont="1" applyBorder="1" applyAlignment="1"/>
    <xf numFmtId="0" fontId="19" fillId="0" borderId="0" xfId="2" applyFont="1" applyFill="1" applyAlignment="1"/>
    <xf numFmtId="0" fontId="1" fillId="0" borderId="0" xfId="1" applyNumberFormat="1" applyFont="1" applyFill="1" applyAlignment="1">
      <alignment wrapText="1"/>
    </xf>
    <xf numFmtId="165" fontId="8" fillId="0" borderId="0" xfId="0" applyNumberFormat="1" applyFont="1"/>
    <xf numFmtId="165" fontId="0" fillId="0" borderId="0" xfId="0" applyNumberFormat="1"/>
    <xf numFmtId="165" fontId="21" fillId="0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0" fontId="22" fillId="7" borderId="5" xfId="0" applyFont="1" applyFill="1" applyBorder="1"/>
    <xf numFmtId="0" fontId="22" fillId="0" borderId="5" xfId="0" applyFont="1" applyBorder="1"/>
    <xf numFmtId="0" fontId="22" fillId="7" borderId="4" xfId="0" applyFont="1" applyFill="1" applyBorder="1"/>
    <xf numFmtId="0" fontId="23" fillId="7" borderId="5" xfId="0" applyFont="1" applyFill="1" applyBorder="1" applyAlignment="1">
      <alignment vertical="center"/>
    </xf>
    <xf numFmtId="0" fontId="22" fillId="0" borderId="4" xfId="0" applyFont="1" applyBorder="1"/>
    <xf numFmtId="0" fontId="12" fillId="6" borderId="0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0" fontId="10" fillId="6" borderId="6" xfId="0" applyFont="1" applyFill="1" applyBorder="1" applyAlignment="1">
      <alignment wrapText="1"/>
    </xf>
    <xf numFmtId="0" fontId="22" fillId="0" borderId="0" xfId="0" applyFont="1"/>
  </cellXfs>
  <cellStyles count="4">
    <cellStyle name="Normal" xfId="0" builtinId="0"/>
    <cellStyle name="Normal 2" xfId="1"/>
    <cellStyle name="Normal 3" xfId="2"/>
    <cellStyle name="Normal 4" xfId="3"/>
  </cellStyles>
  <dxfs count="9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89"/>
      <tableStyleElement type="firstRowStripe" dxfId="88"/>
      <tableStyleElement type="secondRowStripe" dxfId="87"/>
    </tableStyle>
    <tableStyle name="Scenario-style" pivot="0" count="3">
      <tableStyleElement type="headerRow" dxfId="86"/>
      <tableStyleElement type="firstRowStripe" dxfId="85"/>
      <tableStyleElement type="secondRowStripe" dxfId="84"/>
    </tableStyle>
    <tableStyle name="Batch-style" pivot="0" count="3">
      <tableStyleElement type="headerRow" dxfId="83"/>
      <tableStyleElement type="firstRowStripe" dxfId="82"/>
      <tableStyleElement type="secondRowStripe" dxfId="81"/>
    </tableStyle>
    <tableStyle name="Feed Library-style" pivot="0" count="3">
      <tableStyleElement type="headerRow" dxfId="80"/>
      <tableStyleElement type="firstRowStripe" dxfId="79"/>
      <tableStyleElement type="secondRowStripe" dxfId="78"/>
    </tableStyle>
    <tableStyle name="LCA-style" pivot="0" count="3">
      <tableStyleElement type="headerRow" dxfId="77"/>
      <tableStyleElement type="firstRowStripe" dxfId="76"/>
      <tableStyleElement type="secondRowStripe" dxfId="75"/>
    </tableStyle>
    <tableStyle name="LCA Library-style" pivot="0" count="3">
      <tableStyleElement type="headerRow" dxfId="74"/>
      <tableStyleElement type="firstRowStripe" dxfId="73"/>
      <tableStyleElement type="secondRowStripe" dxfId="72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0" totalsRowShown="0">
  <autoFilter ref="A1:F20"/>
  <sortState ref="A2:F20">
    <sortCondition ref="B1:B20"/>
  </sortState>
  <tableColumns count="6">
    <tableColumn id="1" name="Feed Scenario"/>
    <tableColumn id="2" name="ID" dataDxfId="71" dataCellStyle="Normal 3"/>
    <tableColumn id="3" name="Min %DM" dataDxfId="70"/>
    <tableColumn id="4" name="Max %DM" dataDxfId="69"/>
    <tableColumn id="5" name="Cost [US$/kg AF]" dataDxfId="68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5" totalsRowShown="0" headerRowDxfId="67" dataDxfId="66" tableBorderDxfId="65">
  <autoFilter ref="A1:X5"/>
  <tableColumns count="24">
    <tableColumn id="1" name="ID" dataDxfId="64"/>
    <tableColumn id="2" name="Feed Scenario" dataDxfId="63"/>
    <tableColumn id="3" name="Batch" dataDxfId="62"/>
    <tableColumn id="4" name="Breed" dataDxfId="61"/>
    <tableColumn id="5" name="SBW" dataDxfId="60"/>
    <tableColumn id="6" name="Feeding Time" dataDxfId="59"/>
    <tableColumn id="7" name="Target Weight" dataDxfId="58"/>
    <tableColumn id="8" name="BCS" dataDxfId="57"/>
    <tableColumn id="9" name="BE" dataDxfId="56"/>
    <tableColumn id="10" name="L" dataDxfId="55"/>
    <tableColumn id="11" name="SEX" dataDxfId="54"/>
    <tableColumn id="12" name="a2" dataDxfId="53"/>
    <tableColumn id="13" name="PH" dataDxfId="52"/>
    <tableColumn id="14" name="Selling Price [US$]" dataDxfId="51"/>
    <tableColumn id="15" name="Algorithm" dataDxfId="50"/>
    <tableColumn id="16" name="Identifier" dataDxfId="49"/>
    <tableColumn id="17" name="LB" dataDxfId="48"/>
    <tableColumn id="18" name="UB" dataDxfId="47"/>
    <tableColumn id="19" name="Tol" dataDxfId="46"/>
    <tableColumn id="20" name="DMI Equation" dataDxfId="45"/>
    <tableColumn id="21" name="Obj" dataDxfId="44"/>
    <tableColumn id="22" name="Find Reduced Cost" dataDxfId="43"/>
    <tableColumn id="23" name="Ingredient Level" dataDxfId="42"/>
    <tableColumn id="24" name="LCA ID" dataDxfId="4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2" totalsRowShown="0" dataDxfId="36">
  <autoFilter ref="A1:T22"/>
  <sortState ref="A2:T22">
    <sortCondition ref="A1:A22"/>
  </sortState>
  <tableColumns count="20">
    <tableColumn id="1" name="ID" dataDxfId="35"/>
    <tableColumn id="2" name="Feed" dataDxfId="34"/>
    <tableColumn id="5" name="Forage, %DM" dataDxfId="33"/>
    <tableColumn id="6" name="DM, %AF" dataDxfId="32"/>
    <tableColumn id="7" name="CP, %DM" dataDxfId="31"/>
    <tableColumn id="8" name="SP, %CP" dataDxfId="30"/>
    <tableColumn id="9" name="ADICP, %CP" dataDxfId="29"/>
    <tableColumn id="10" name="Sugars, %DM" dataDxfId="28"/>
    <tableColumn id="11" name="OA, %DM" dataDxfId="27"/>
    <tableColumn id="12" name="Fat, %DM" dataDxfId="26"/>
    <tableColumn id="13" name="Ash, %DM" dataDxfId="25"/>
    <tableColumn id="14" name="Starch, %DM" dataDxfId="24"/>
    <tableColumn id="15" name="NDF, %DM" dataDxfId="23"/>
    <tableColumn id="16" name="Lignin, %DM" dataDxfId="22"/>
    <tableColumn id="17" name="TDN, %DM" dataDxfId="21"/>
    <tableColumn id="19" name="NEma, Mcal/kg" dataDxfId="20"/>
    <tableColumn id="20" name="NEga, Mcal/kg" dataDxfId="19"/>
    <tableColumn id="21" name="RUP, %CP" dataDxfId="18"/>
    <tableColumn id="29" name="pef, %NDF" dataDxfId="17"/>
    <tableColumn id="3" name="NPN, %DM" dataDxfId="1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13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J6" totalsRowShown="0" headerRowDxfId="12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H22" totalsRowShown="0" headerRowDxfId="9" dataDxfId="8">
  <autoFilter ref="A1:H22"/>
  <sortState ref="A2:H22">
    <sortCondition ref="E1:E22"/>
  </sortState>
  <tableColumns count="8">
    <tableColumn id="1" name="ID" dataDxfId="7" dataCellStyle="Normal 3"/>
    <tableColumn id="5" name="Name" dataDxfId="6" dataCellStyle="Normal 2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0"/>
  <sheetViews>
    <sheetView zoomScaleNormal="100" workbookViewId="0">
      <selection activeCell="E31" sqref="E31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18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8">
        <v>3</v>
      </c>
      <c r="C2" s="27">
        <v>0</v>
      </c>
      <c r="D2" s="27">
        <v>4</v>
      </c>
      <c r="E2" s="42">
        <v>0.39074999999999999</v>
      </c>
      <c r="F2" s="16" t="str">
        <f>VLOOKUP(feeds[[#This Row],[ID]],FeedLib[#Data],2,0)</f>
        <v>Urea</v>
      </c>
    </row>
    <row r="3" spans="1:6" x14ac:dyDescent="0.25">
      <c r="A3" s="2">
        <v>1</v>
      </c>
      <c r="B3" s="28">
        <v>4</v>
      </c>
      <c r="C3" s="17">
        <v>0</v>
      </c>
      <c r="D3" s="27">
        <v>40</v>
      </c>
      <c r="E3" s="41">
        <v>0.22500000000000001</v>
      </c>
      <c r="F3" s="16" t="str">
        <f>VLOOKUP(feeds[[#This Row],[ID]],FeedLib[#Data],2,0)</f>
        <v>Sugar beet pulp dehydrated</v>
      </c>
    </row>
    <row r="4" spans="1:6" s="16" customFormat="1" x14ac:dyDescent="0.25">
      <c r="A4" s="16">
        <v>1</v>
      </c>
      <c r="B4" s="28">
        <v>5</v>
      </c>
      <c r="C4" s="17">
        <v>0</v>
      </c>
      <c r="D4" s="17">
        <v>30</v>
      </c>
      <c r="E4" s="41">
        <v>0.22575000000000001</v>
      </c>
      <c r="F4" s="16" t="str">
        <f>VLOOKUP(feeds[[#This Row],[ID]],FeedLib[#Data],2,0)</f>
        <v>Corn gluten feed</v>
      </c>
    </row>
    <row r="5" spans="1:6" s="16" customFormat="1" x14ac:dyDescent="0.25">
      <c r="A5" s="16">
        <v>1</v>
      </c>
      <c r="B5" s="28">
        <v>6</v>
      </c>
      <c r="C5" s="17">
        <v>0</v>
      </c>
      <c r="D5" s="17">
        <v>20</v>
      </c>
      <c r="E5" s="41">
        <v>0.78425</v>
      </c>
      <c r="F5" s="16" t="str">
        <f>VLOOKUP(feeds[[#This Row],[ID]],FeedLib[#Data],2,0)</f>
        <v>Corn gluten meal (gluten 60)</v>
      </c>
    </row>
    <row r="6" spans="1:6" s="16" customFormat="1" x14ac:dyDescent="0.25">
      <c r="A6" s="16">
        <v>1</v>
      </c>
      <c r="B6" s="28">
        <v>8</v>
      </c>
      <c r="C6" s="17">
        <v>0</v>
      </c>
      <c r="D6" s="17">
        <v>8</v>
      </c>
      <c r="E6" s="41">
        <v>0.23025000000000001</v>
      </c>
      <c r="F6" s="16" t="str">
        <f>VLOOKUP(feeds[[#This Row],[ID]],FeedLib[#Data],2,0)</f>
        <v>Molasses</v>
      </c>
    </row>
    <row r="7" spans="1:6" s="16" customFormat="1" x14ac:dyDescent="0.25">
      <c r="A7" s="16">
        <v>1</v>
      </c>
      <c r="B7" s="28">
        <v>9</v>
      </c>
      <c r="C7" s="17">
        <v>0</v>
      </c>
      <c r="D7" s="17">
        <v>50</v>
      </c>
      <c r="E7" s="41">
        <v>0.26624999999999999</v>
      </c>
      <c r="F7" s="16" t="str">
        <f>VLOOKUP(feeds[[#This Row],[ID]],FeedLib[#Data],2,0)</f>
        <v>Rapeseed meal</v>
      </c>
    </row>
    <row r="8" spans="1:6" s="16" customFormat="1" x14ac:dyDescent="0.25">
      <c r="A8" s="16">
        <v>1</v>
      </c>
      <c r="B8" s="28">
        <v>10</v>
      </c>
      <c r="C8" s="17">
        <v>0</v>
      </c>
      <c r="D8" s="27">
        <v>2</v>
      </c>
      <c r="E8" s="41">
        <v>0.91974999999999996</v>
      </c>
      <c r="F8" s="16" t="str">
        <f>VLOOKUP(feeds[[#This Row],[ID]],FeedLib[#Data],2,0)</f>
        <v>Rapeseed oil</v>
      </c>
    </row>
    <row r="9" spans="1:6" s="16" customFormat="1" x14ac:dyDescent="0.25">
      <c r="A9" s="16">
        <v>1</v>
      </c>
      <c r="B9" s="28">
        <v>12</v>
      </c>
      <c r="C9" s="17">
        <v>0</v>
      </c>
      <c r="D9" s="27">
        <v>30</v>
      </c>
      <c r="E9" s="41">
        <v>0.182</v>
      </c>
      <c r="F9" s="16" t="str">
        <f>VLOOKUP(feeds[[#This Row],[ID]],FeedLib[#Data],2,0)</f>
        <v>Sunflower meal without dehulling</v>
      </c>
    </row>
    <row r="10" spans="1:6" s="16" customFormat="1" x14ac:dyDescent="0.25">
      <c r="A10" s="16">
        <v>1</v>
      </c>
      <c r="B10" s="28">
        <v>16</v>
      </c>
      <c r="C10" s="17">
        <v>0</v>
      </c>
      <c r="D10" s="27">
        <v>0</v>
      </c>
      <c r="E10" s="41">
        <v>0.89075000000000004</v>
      </c>
      <c r="F10" s="16" t="str">
        <f>VLOOKUP(feeds[[#This Row],[ID]],FeedLib[#Data],2,0)</f>
        <v>Sunflower oil without dehulling</v>
      </c>
    </row>
    <row r="11" spans="1:6" s="16" customFormat="1" x14ac:dyDescent="0.25">
      <c r="A11" s="16">
        <v>1</v>
      </c>
      <c r="B11" s="28">
        <v>17</v>
      </c>
      <c r="C11" s="17">
        <v>0</v>
      </c>
      <c r="D11" s="27">
        <v>30</v>
      </c>
      <c r="E11" s="41">
        <v>0.1305</v>
      </c>
      <c r="F11" s="16" t="str">
        <f>VLOOKUP(feeds[[#This Row],[ID]],FeedLib[#Data],2,0)</f>
        <v>Wheat bran</v>
      </c>
    </row>
    <row r="12" spans="1:6" x14ac:dyDescent="0.25">
      <c r="A12" s="16">
        <v>1</v>
      </c>
      <c r="B12" s="28">
        <v>18</v>
      </c>
      <c r="C12" s="17">
        <v>0</v>
      </c>
      <c r="D12" s="27">
        <v>30</v>
      </c>
      <c r="E12" s="41">
        <v>0.3095</v>
      </c>
      <c r="F12" s="16" t="str">
        <f>VLOOKUP(feeds[[#This Row],[ID]],FeedLib[#Data],2,0)</f>
        <v>DDGS Wheat</v>
      </c>
    </row>
    <row r="13" spans="1:6" x14ac:dyDescent="0.25">
      <c r="A13" s="16">
        <v>1</v>
      </c>
      <c r="B13" s="28">
        <v>19</v>
      </c>
      <c r="C13" s="17">
        <v>0</v>
      </c>
      <c r="D13" s="27">
        <v>30</v>
      </c>
      <c r="E13" s="41">
        <v>0.222</v>
      </c>
      <c r="F13" s="16" t="str">
        <f>VLOOKUP(feeds[[#This Row],[ID]],FeedLib[#Data],2,0)</f>
        <v>Wheat feed flour</v>
      </c>
    </row>
    <row r="14" spans="1:6" x14ac:dyDescent="0.25">
      <c r="A14" s="16">
        <v>1</v>
      </c>
      <c r="B14" s="28">
        <v>20</v>
      </c>
      <c r="C14" s="17">
        <v>0</v>
      </c>
      <c r="D14" s="27">
        <v>40</v>
      </c>
      <c r="E14" s="41">
        <v>0.20399999999999999</v>
      </c>
      <c r="F14" s="50" t="str">
        <f>VLOOKUP(feeds[[#This Row],[ID]],FeedLib[#Data],2,0)</f>
        <v>Wheat gluten feed</v>
      </c>
    </row>
    <row r="15" spans="1:6" x14ac:dyDescent="0.25">
      <c r="A15" s="16">
        <v>1</v>
      </c>
      <c r="B15" s="28">
        <v>21</v>
      </c>
      <c r="C15" s="17">
        <v>0</v>
      </c>
      <c r="D15" s="27">
        <v>30</v>
      </c>
      <c r="E15" s="41">
        <v>0.16425000000000001</v>
      </c>
      <c r="F15" s="16" t="str">
        <f>VLOOKUP(feeds[[#This Row],[ID]],FeedLib[#Data],2,0)</f>
        <v>Wheat middlings</v>
      </c>
    </row>
    <row r="16" spans="1:6" x14ac:dyDescent="0.25">
      <c r="A16" s="16">
        <v>1</v>
      </c>
      <c r="B16" s="28">
        <v>25</v>
      </c>
      <c r="C16" s="17">
        <v>0</v>
      </c>
      <c r="D16" s="27">
        <v>100</v>
      </c>
      <c r="E16" s="41">
        <v>9.0749999999999997E-2</v>
      </c>
      <c r="F16" s="16" t="str">
        <f>VLOOKUP(feeds[[#This Row],[ID]],FeedLib[#Data],2,0)</f>
        <v>Baled grass</v>
      </c>
    </row>
    <row r="17" spans="1:6" x14ac:dyDescent="0.25">
      <c r="A17" s="16">
        <v>1</v>
      </c>
      <c r="B17" s="28">
        <v>28</v>
      </c>
      <c r="C17" s="17">
        <v>0</v>
      </c>
      <c r="D17" s="27">
        <v>10</v>
      </c>
      <c r="E17" s="41">
        <v>0.24766666666666665</v>
      </c>
      <c r="F17" s="16" t="str">
        <f>VLOOKUP(feeds[[#This Row],[ID]],FeedLib[#Data],2,0)</f>
        <v>Sunflower meal low dehulling</v>
      </c>
    </row>
    <row r="18" spans="1:6" s="2" customFormat="1" x14ac:dyDescent="0.25">
      <c r="A18" s="16">
        <v>1</v>
      </c>
      <c r="B18" s="28">
        <v>29</v>
      </c>
      <c r="C18" s="17">
        <v>0</v>
      </c>
      <c r="D18" s="46">
        <v>10</v>
      </c>
      <c r="E18" s="51">
        <v>0.29599999999999999</v>
      </c>
      <c r="F18" s="16" t="str">
        <f>VLOOKUP(feeds[[#This Row],[ID]],FeedLib[#Data],2,0)</f>
        <v>Sunflower meal high dehulling</v>
      </c>
    </row>
    <row r="19" spans="1:6" x14ac:dyDescent="0.25">
      <c r="A19" s="16">
        <v>1</v>
      </c>
      <c r="B19" s="28">
        <v>30</v>
      </c>
      <c r="C19" s="17">
        <v>0</v>
      </c>
      <c r="D19" s="17">
        <v>100</v>
      </c>
      <c r="E19" s="42">
        <v>5.2600000000000001E-2</v>
      </c>
      <c r="F19" s="16" t="str">
        <f>VLOOKUP(feeds[[#This Row],[ID]],FeedLib[#Data],2,0)</f>
        <v>Maize silage</v>
      </c>
    </row>
    <row r="20" spans="1:6" x14ac:dyDescent="0.25">
      <c r="A20" s="16">
        <v>1</v>
      </c>
      <c r="B20" s="28">
        <v>31</v>
      </c>
      <c r="C20" s="17">
        <v>0</v>
      </c>
      <c r="D20" s="17">
        <v>100</v>
      </c>
      <c r="E20" s="42">
        <v>7.6749999999999999E-2</v>
      </c>
      <c r="F20" s="16" t="str">
        <f>VLOOKUP(feeds[[#This Row],[ID]],FeedLib[#Data],2,0)</f>
        <v>Grass silage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69"/>
  <sheetViews>
    <sheetView tabSelected="1" zoomScaleNormal="100" workbookViewId="0">
      <selection activeCell="A5" sqref="A5"/>
    </sheetView>
  </sheetViews>
  <sheetFormatPr defaultColWidth="4.85546875" defaultRowHeight="15" x14ac:dyDescent="0.25"/>
  <cols>
    <col min="2" max="2" width="10.85546875" bestFit="1" customWidth="1"/>
    <col min="3" max="3" width="7" bestFit="1" customWidth="1"/>
    <col min="4" max="4" width="9.5703125" bestFit="1" customWidth="1"/>
    <col min="5" max="5" width="5.42578125" bestFit="1" customWidth="1"/>
    <col min="6" max="6" width="9.42578125" style="2" bestFit="1" customWidth="1"/>
    <col min="7" max="7" width="9.85546875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3" bestFit="1" customWidth="1"/>
    <col min="15" max="15" width="8" bestFit="1" customWidth="1"/>
    <col min="16" max="16" width="17.5703125" bestFit="1" customWidth="1"/>
    <col min="20" max="20" width="4.85546875" style="2"/>
  </cols>
  <sheetData>
    <row r="1" spans="1:24" ht="34.5" customHeight="1" x14ac:dyDescent="0.25">
      <c r="A1" s="64" t="s">
        <v>1</v>
      </c>
      <c r="B1" s="64" t="s">
        <v>0</v>
      </c>
      <c r="C1" s="64" t="s">
        <v>6</v>
      </c>
      <c r="D1" s="64" t="s">
        <v>7</v>
      </c>
      <c r="E1" s="64" t="s">
        <v>8</v>
      </c>
      <c r="F1" s="64" t="s">
        <v>86</v>
      </c>
      <c r="G1" s="65" t="s">
        <v>87</v>
      </c>
      <c r="H1" s="64" t="s">
        <v>9</v>
      </c>
      <c r="I1" s="64" t="s">
        <v>10</v>
      </c>
      <c r="J1" s="64" t="s">
        <v>11</v>
      </c>
      <c r="K1" s="64" t="s">
        <v>12</v>
      </c>
      <c r="L1" s="64" t="s">
        <v>13</v>
      </c>
      <c r="M1" s="64" t="s">
        <v>14</v>
      </c>
      <c r="N1" s="64" t="s">
        <v>15</v>
      </c>
      <c r="O1" s="64" t="s">
        <v>16</v>
      </c>
      <c r="P1" s="64" t="s">
        <v>17</v>
      </c>
      <c r="Q1" s="64" t="s">
        <v>18</v>
      </c>
      <c r="R1" s="64" t="s">
        <v>19</v>
      </c>
      <c r="S1" s="64" t="s">
        <v>20</v>
      </c>
      <c r="T1" s="64" t="s">
        <v>89</v>
      </c>
      <c r="U1" s="64" t="s">
        <v>21</v>
      </c>
      <c r="V1" s="64" t="s">
        <v>84</v>
      </c>
      <c r="W1" s="64" t="s">
        <v>91</v>
      </c>
      <c r="X1" s="66" t="s">
        <v>92</v>
      </c>
    </row>
    <row r="2" spans="1:24" x14ac:dyDescent="0.25">
      <c r="A2" s="19">
        <v>1</v>
      </c>
      <c r="B2" s="19">
        <v>1</v>
      </c>
      <c r="C2" s="19">
        <v>0</v>
      </c>
      <c r="D2" s="19" t="s">
        <v>115</v>
      </c>
      <c r="E2" s="19">
        <v>336</v>
      </c>
      <c r="F2" s="19">
        <v>0</v>
      </c>
      <c r="G2" s="18">
        <v>595</v>
      </c>
      <c r="H2" s="19">
        <v>6</v>
      </c>
      <c r="I2" s="19">
        <v>1</v>
      </c>
      <c r="J2" s="19">
        <v>1</v>
      </c>
      <c r="K2" s="19">
        <v>1</v>
      </c>
      <c r="L2" s="19">
        <v>0</v>
      </c>
      <c r="M2" s="19">
        <v>6.5</v>
      </c>
      <c r="N2" s="20">
        <v>2.41</v>
      </c>
      <c r="O2" s="19" t="s">
        <v>116</v>
      </c>
      <c r="P2" s="19" t="s">
        <v>161</v>
      </c>
      <c r="Q2" s="19">
        <v>1.3</v>
      </c>
      <c r="R2" s="19">
        <v>1.86</v>
      </c>
      <c r="S2" s="19">
        <v>0.01</v>
      </c>
      <c r="T2" s="19" t="s">
        <v>90</v>
      </c>
      <c r="U2" s="19" t="s">
        <v>88</v>
      </c>
      <c r="V2" s="19">
        <v>0</v>
      </c>
      <c r="W2" s="19">
        <v>0.1</v>
      </c>
      <c r="X2" s="18">
        <v>-1</v>
      </c>
    </row>
    <row r="3" spans="1:24" x14ac:dyDescent="0.25">
      <c r="A3" s="19">
        <v>2</v>
      </c>
      <c r="B3" s="22">
        <v>1</v>
      </c>
      <c r="C3" s="19">
        <v>0</v>
      </c>
      <c r="D3" s="22" t="s">
        <v>115</v>
      </c>
      <c r="E3" s="19">
        <v>336</v>
      </c>
      <c r="F3" s="19">
        <v>0</v>
      </c>
      <c r="G3" s="18">
        <v>595</v>
      </c>
      <c r="H3" s="22">
        <v>6</v>
      </c>
      <c r="I3" s="22">
        <v>1</v>
      </c>
      <c r="J3" s="22">
        <v>1</v>
      </c>
      <c r="K3" s="22">
        <v>1</v>
      </c>
      <c r="L3" s="22">
        <v>0</v>
      </c>
      <c r="M3" s="19">
        <v>6.5</v>
      </c>
      <c r="N3" s="20">
        <v>2.41</v>
      </c>
      <c r="O3" s="22" t="s">
        <v>93</v>
      </c>
      <c r="P3" s="22" t="s">
        <v>117</v>
      </c>
      <c r="Q3" s="19">
        <v>1.3</v>
      </c>
      <c r="R3" s="19">
        <v>1.86</v>
      </c>
      <c r="S3" s="19">
        <v>0.01</v>
      </c>
      <c r="T3" s="22" t="s">
        <v>90</v>
      </c>
      <c r="U3" s="22" t="s">
        <v>88</v>
      </c>
      <c r="V3" s="22">
        <v>0</v>
      </c>
      <c r="W3" s="22">
        <v>0.1</v>
      </c>
      <c r="X3" s="21">
        <v>1</v>
      </c>
    </row>
    <row r="4" spans="1:24" x14ac:dyDescent="0.25">
      <c r="A4" s="19">
        <v>3</v>
      </c>
      <c r="B4" s="22">
        <v>1</v>
      </c>
      <c r="C4" s="19">
        <v>0</v>
      </c>
      <c r="D4" s="22" t="s">
        <v>115</v>
      </c>
      <c r="E4" s="19">
        <v>336</v>
      </c>
      <c r="F4" s="19">
        <v>0</v>
      </c>
      <c r="G4" s="18">
        <v>595</v>
      </c>
      <c r="H4" s="22">
        <v>6</v>
      </c>
      <c r="I4" s="22">
        <v>1</v>
      </c>
      <c r="J4" s="22">
        <v>1</v>
      </c>
      <c r="K4" s="22">
        <v>1</v>
      </c>
      <c r="L4" s="22">
        <v>0</v>
      </c>
      <c r="M4" s="19">
        <v>6.5</v>
      </c>
      <c r="N4" s="20">
        <v>2.41</v>
      </c>
      <c r="O4" s="22" t="s">
        <v>93</v>
      </c>
      <c r="P4" s="22" t="s">
        <v>110</v>
      </c>
      <c r="Q4" s="19">
        <v>1.3</v>
      </c>
      <c r="R4" s="19">
        <v>1.86</v>
      </c>
      <c r="S4" s="19">
        <v>0.01</v>
      </c>
      <c r="T4" s="22" t="s">
        <v>90</v>
      </c>
      <c r="U4" s="22" t="s">
        <v>88</v>
      </c>
      <c r="V4" s="22">
        <v>0</v>
      </c>
      <c r="W4" s="22">
        <v>0.1</v>
      </c>
      <c r="X4" s="21">
        <v>4</v>
      </c>
    </row>
    <row r="5" spans="1:24" s="67" customFormat="1" x14ac:dyDescent="0.25">
      <c r="A5" s="59">
        <v>-1</v>
      </c>
      <c r="B5" s="60">
        <v>1</v>
      </c>
      <c r="C5" s="59">
        <v>0</v>
      </c>
      <c r="D5" s="60" t="s">
        <v>115</v>
      </c>
      <c r="E5" s="59">
        <v>336</v>
      </c>
      <c r="F5" s="59">
        <v>0</v>
      </c>
      <c r="G5" s="61">
        <v>595</v>
      </c>
      <c r="H5" s="60">
        <v>6</v>
      </c>
      <c r="I5" s="60">
        <v>1</v>
      </c>
      <c r="J5" s="60">
        <v>1</v>
      </c>
      <c r="K5" s="60">
        <v>1</v>
      </c>
      <c r="L5" s="60">
        <v>0</v>
      </c>
      <c r="M5" s="19">
        <v>6.5</v>
      </c>
      <c r="N5" s="62">
        <v>2.41</v>
      </c>
      <c r="O5" s="60" t="s">
        <v>93</v>
      </c>
      <c r="P5" s="60" t="s">
        <v>110</v>
      </c>
      <c r="Q5" s="19">
        <v>1.3</v>
      </c>
      <c r="R5" s="19">
        <v>1.86</v>
      </c>
      <c r="S5" s="19">
        <v>0.01</v>
      </c>
      <c r="T5" s="60" t="s">
        <v>90</v>
      </c>
      <c r="U5" s="60" t="s">
        <v>88</v>
      </c>
      <c r="V5" s="60">
        <v>0</v>
      </c>
      <c r="W5" s="60">
        <v>0.1</v>
      </c>
      <c r="X5" s="63">
        <v>5</v>
      </c>
    </row>
    <row r="18" spans="5:8" x14ac:dyDescent="0.25">
      <c r="F18"/>
      <c r="H18" s="2"/>
    </row>
    <row r="19" spans="5:8" x14ac:dyDescent="0.25">
      <c r="F19"/>
      <c r="H19" s="2"/>
    </row>
    <row r="20" spans="5:8" x14ac:dyDescent="0.25">
      <c r="F20"/>
      <c r="H20" s="2"/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E23" s="2"/>
      <c r="G23"/>
      <c r="H23" s="2"/>
    </row>
    <row r="24" spans="5:8" x14ac:dyDescent="0.25">
      <c r="E24" s="2"/>
      <c r="G24"/>
      <c r="H24" s="2"/>
    </row>
    <row r="25" spans="5:8" x14ac:dyDescent="0.25">
      <c r="E25" s="2"/>
      <c r="G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6" spans="4:6" x14ac:dyDescent="0.25">
      <c r="D36" s="2"/>
      <c r="E36" s="2"/>
      <c r="F36"/>
    </row>
    <row r="37" spans="4:6" x14ac:dyDescent="0.25">
      <c r="D37" s="2"/>
      <c r="E37" s="2"/>
      <c r="F37"/>
    </row>
    <row r="51" spans="8:10" x14ac:dyDescent="0.25">
      <c r="H51" s="2"/>
    </row>
    <row r="52" spans="8:10" x14ac:dyDescent="0.25">
      <c r="H52" s="2"/>
    </row>
    <row r="53" spans="8:10" x14ac:dyDescent="0.25">
      <c r="H53" s="2"/>
    </row>
    <row r="54" spans="8:10" x14ac:dyDescent="0.25">
      <c r="H54" s="2"/>
    </row>
    <row r="55" spans="8:10" x14ac:dyDescent="0.25">
      <c r="H55" s="2"/>
    </row>
    <row r="56" spans="8:10" x14ac:dyDescent="0.25">
      <c r="H56" s="2"/>
    </row>
    <row r="57" spans="8:10" x14ac:dyDescent="0.25">
      <c r="H57" s="2"/>
    </row>
    <row r="58" spans="8:10" x14ac:dyDescent="0.25">
      <c r="H58" s="2"/>
    </row>
    <row r="59" spans="8:10" x14ac:dyDescent="0.25">
      <c r="H59" s="2"/>
    </row>
    <row r="60" spans="8:10" x14ac:dyDescent="0.25">
      <c r="H60" s="2"/>
    </row>
    <row r="61" spans="8:10" x14ac:dyDescent="0.25">
      <c r="H61" s="2"/>
    </row>
    <row r="62" spans="8:10" x14ac:dyDescent="0.25">
      <c r="H62" s="2"/>
      <c r="I62" s="2"/>
      <c r="J62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</sheetData>
  <phoneticPr fontId="7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112</v>
      </c>
      <c r="C2" s="2" t="s">
        <v>113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51"/>
  <sheetViews>
    <sheetView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M4" sqref="M4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20" width="13" bestFit="1" customWidth="1"/>
    <col min="21" max="985" width="8.7109375" customWidth="1"/>
  </cols>
  <sheetData>
    <row r="1" spans="1:20" x14ac:dyDescent="0.25">
      <c r="A1" s="3" t="s">
        <v>1</v>
      </c>
      <c r="B1" s="3" t="s">
        <v>27</v>
      </c>
      <c r="C1" s="12" t="s">
        <v>30</v>
      </c>
      <c r="D1" s="12" t="s">
        <v>31</v>
      </c>
      <c r="E1" s="12" t="s">
        <v>32</v>
      </c>
      <c r="F1" s="14" t="s">
        <v>33</v>
      </c>
      <c r="G1" s="4" t="s">
        <v>34</v>
      </c>
      <c r="H1" s="15" t="s">
        <v>35</v>
      </c>
      <c r="I1" s="15" t="s">
        <v>36</v>
      </c>
      <c r="J1" s="12" t="s">
        <v>37</v>
      </c>
      <c r="K1" s="3" t="s">
        <v>38</v>
      </c>
      <c r="L1" s="15" t="s">
        <v>39</v>
      </c>
      <c r="M1" s="12" t="s">
        <v>40</v>
      </c>
      <c r="N1" s="15" t="s">
        <v>41</v>
      </c>
      <c r="O1" s="12" t="s">
        <v>42</v>
      </c>
      <c r="P1" s="12" t="s">
        <v>44</v>
      </c>
      <c r="Q1" s="12" t="s">
        <v>45</v>
      </c>
      <c r="R1" s="12" t="s">
        <v>46</v>
      </c>
      <c r="S1" s="13" t="s">
        <v>54</v>
      </c>
      <c r="T1" t="s">
        <v>111</v>
      </c>
    </row>
    <row r="2" spans="1:20" x14ac:dyDescent="0.25">
      <c r="A2" s="28">
        <v>3</v>
      </c>
      <c r="B2" s="30" t="s">
        <v>114</v>
      </c>
      <c r="C2" s="31">
        <v>0</v>
      </c>
      <c r="D2" s="31">
        <v>99</v>
      </c>
      <c r="E2" s="31">
        <v>281</v>
      </c>
      <c r="F2" s="31">
        <v>100</v>
      </c>
      <c r="G2" s="31">
        <v>0</v>
      </c>
      <c r="H2" s="31">
        <v>0</v>
      </c>
      <c r="I2" s="31">
        <v>0</v>
      </c>
      <c r="J2" s="2">
        <v>0</v>
      </c>
      <c r="K2" s="28">
        <v>0</v>
      </c>
      <c r="L2" s="2">
        <v>0</v>
      </c>
      <c r="M2" s="2">
        <v>0</v>
      </c>
      <c r="N2" s="2">
        <v>0</v>
      </c>
      <c r="O2" s="2">
        <v>96.6</v>
      </c>
      <c r="P2" s="2">
        <v>2.42</v>
      </c>
      <c r="Q2" s="2">
        <v>1.7</v>
      </c>
      <c r="R2" s="2">
        <v>0</v>
      </c>
      <c r="S2" s="2">
        <v>0</v>
      </c>
      <c r="T2" s="2">
        <v>281</v>
      </c>
    </row>
    <row r="3" spans="1:20" x14ac:dyDescent="0.25">
      <c r="A3" s="28">
        <v>4</v>
      </c>
      <c r="B3" s="27" t="s">
        <v>118</v>
      </c>
      <c r="C3" s="31">
        <v>0</v>
      </c>
      <c r="D3" s="31">
        <v>91</v>
      </c>
      <c r="E3" s="31">
        <v>9.8000000000000007</v>
      </c>
      <c r="F3" s="32">
        <v>27</v>
      </c>
      <c r="G3" s="32">
        <v>11</v>
      </c>
      <c r="H3" s="31">
        <v>7.93</v>
      </c>
      <c r="I3" s="31">
        <v>0</v>
      </c>
      <c r="J3" s="2">
        <v>1.43</v>
      </c>
      <c r="K3" s="2">
        <v>3.074E-2</v>
      </c>
      <c r="L3" s="2">
        <v>4.4000000000000004</v>
      </c>
      <c r="M3" s="2">
        <v>44.6</v>
      </c>
      <c r="N3" s="2">
        <v>1.6501999999999999</v>
      </c>
      <c r="O3" s="2">
        <v>71.8</v>
      </c>
      <c r="P3" s="2">
        <v>1.69</v>
      </c>
      <c r="Q3" s="2">
        <v>1.07</v>
      </c>
      <c r="R3" s="2">
        <v>52</v>
      </c>
      <c r="S3" s="2">
        <v>60</v>
      </c>
      <c r="T3" s="2">
        <v>30</v>
      </c>
    </row>
    <row r="4" spans="1:20" x14ac:dyDescent="0.25">
      <c r="A4" s="28">
        <v>5</v>
      </c>
      <c r="B4" s="17" t="s">
        <v>119</v>
      </c>
      <c r="C4" s="31">
        <v>0</v>
      </c>
      <c r="D4" s="31">
        <v>89.6</v>
      </c>
      <c r="E4" s="31">
        <v>24</v>
      </c>
      <c r="F4" s="31">
        <v>54</v>
      </c>
      <c r="G4" s="31">
        <v>3.8</v>
      </c>
      <c r="H4" s="31">
        <v>13.06</v>
      </c>
      <c r="I4" s="31">
        <v>0</v>
      </c>
      <c r="J4" s="2">
        <v>4.2</v>
      </c>
      <c r="K4" s="2">
        <v>3.4759999999999999E-2</v>
      </c>
      <c r="L4" s="2">
        <v>14.2</v>
      </c>
      <c r="M4" s="2">
        <v>34.64</v>
      </c>
      <c r="N4" s="2">
        <v>1.93984</v>
      </c>
      <c r="O4" s="2">
        <v>74.5</v>
      </c>
      <c r="P4" s="2">
        <v>1.77</v>
      </c>
      <c r="Q4" s="2">
        <v>1.1499999999999999</v>
      </c>
      <c r="R4" s="2">
        <v>24</v>
      </c>
      <c r="S4" s="2">
        <v>40</v>
      </c>
      <c r="T4" s="2">
        <v>40</v>
      </c>
    </row>
    <row r="5" spans="1:20" x14ac:dyDescent="0.25">
      <c r="A5" s="28">
        <v>6</v>
      </c>
      <c r="B5" s="17" t="s">
        <v>120</v>
      </c>
      <c r="C5" s="31">
        <v>0</v>
      </c>
      <c r="D5" s="31">
        <v>92.7</v>
      </c>
      <c r="E5" s="31">
        <v>65.5</v>
      </c>
      <c r="F5" s="31">
        <v>6.4</v>
      </c>
      <c r="G5" s="31">
        <v>3.9</v>
      </c>
      <c r="H5" s="31">
        <v>1.58</v>
      </c>
      <c r="I5" s="31">
        <v>0</v>
      </c>
      <c r="J5" s="2">
        <v>2.6</v>
      </c>
      <c r="K5" s="2">
        <v>1.073E-2</v>
      </c>
      <c r="L5" s="2">
        <v>18.12</v>
      </c>
      <c r="M5" s="2">
        <v>11</v>
      </c>
      <c r="N5" s="2">
        <v>3.0085000000000002</v>
      </c>
      <c r="O5" s="2">
        <v>84.2</v>
      </c>
      <c r="P5" s="2">
        <v>2.06</v>
      </c>
      <c r="Q5" s="2">
        <v>1.4</v>
      </c>
      <c r="R5" s="2">
        <v>47</v>
      </c>
      <c r="S5" s="2">
        <v>40</v>
      </c>
      <c r="T5" s="2">
        <v>5</v>
      </c>
    </row>
    <row r="6" spans="1:20" x14ac:dyDescent="0.25">
      <c r="A6" s="28">
        <v>7</v>
      </c>
      <c r="B6" s="17" t="s">
        <v>121</v>
      </c>
      <c r="C6" s="31">
        <v>0</v>
      </c>
      <c r="D6" s="31">
        <v>89</v>
      </c>
      <c r="E6" s="31">
        <v>3.1</v>
      </c>
      <c r="F6" s="31">
        <v>25</v>
      </c>
      <c r="G6" s="31">
        <v>5</v>
      </c>
      <c r="H6" s="31">
        <v>4.3</v>
      </c>
      <c r="I6" s="31">
        <v>0</v>
      </c>
      <c r="J6" s="2">
        <v>0.8</v>
      </c>
      <c r="K6" s="2">
        <v>6.6E-3</v>
      </c>
      <c r="L6" s="2">
        <v>77.42</v>
      </c>
      <c r="M6" s="2">
        <v>8</v>
      </c>
      <c r="N6" s="2">
        <v>0.08</v>
      </c>
      <c r="O6" s="2">
        <v>85.3</v>
      </c>
      <c r="P6" s="2">
        <v>2.1</v>
      </c>
      <c r="Q6" s="2">
        <v>1.43</v>
      </c>
      <c r="R6" s="2">
        <v>35</v>
      </c>
      <c r="S6" s="2">
        <v>25</v>
      </c>
      <c r="T6" s="2">
        <v>30</v>
      </c>
    </row>
    <row r="7" spans="1:20" x14ac:dyDescent="0.25">
      <c r="A7" s="28">
        <v>8</v>
      </c>
      <c r="B7" s="17" t="s">
        <v>122</v>
      </c>
      <c r="C7" s="31">
        <v>0</v>
      </c>
      <c r="D7" s="31">
        <v>75</v>
      </c>
      <c r="E7" s="31">
        <v>8.5</v>
      </c>
      <c r="F7" s="31">
        <v>100</v>
      </c>
      <c r="G7" s="31">
        <v>0</v>
      </c>
      <c r="H7" s="31">
        <v>70</v>
      </c>
      <c r="I7" s="31">
        <v>4</v>
      </c>
      <c r="J7" s="2">
        <v>1</v>
      </c>
      <c r="K7" s="2">
        <v>1.32E-2</v>
      </c>
      <c r="L7" s="2">
        <v>0</v>
      </c>
      <c r="M7" s="2">
        <v>0</v>
      </c>
      <c r="N7" s="2">
        <v>0</v>
      </c>
      <c r="O7" s="2">
        <v>79.400000000000006</v>
      </c>
      <c r="P7" s="2">
        <v>1.92</v>
      </c>
      <c r="Q7" s="2">
        <v>1.28</v>
      </c>
      <c r="R7" s="2">
        <v>0</v>
      </c>
      <c r="S7" s="2">
        <v>0</v>
      </c>
      <c r="T7" s="2">
        <v>50</v>
      </c>
    </row>
    <row r="8" spans="1:20" x14ac:dyDescent="0.25">
      <c r="A8" s="28">
        <v>9</v>
      </c>
      <c r="B8" s="17" t="s">
        <v>123</v>
      </c>
      <c r="C8" s="31">
        <v>0</v>
      </c>
      <c r="D8" s="31">
        <v>90.1</v>
      </c>
      <c r="E8" s="31">
        <v>41.5</v>
      </c>
      <c r="F8" s="31">
        <v>30</v>
      </c>
      <c r="G8" s="31">
        <v>6.2</v>
      </c>
      <c r="H8" s="31">
        <v>10.34</v>
      </c>
      <c r="I8" s="31">
        <v>0</v>
      </c>
      <c r="J8" s="2">
        <v>4.7699999999999996</v>
      </c>
      <c r="K8" s="2">
        <v>5.7383999999999998E-2</v>
      </c>
      <c r="L8" s="2">
        <v>11.97</v>
      </c>
      <c r="M8" s="2">
        <v>27.66</v>
      </c>
      <c r="N8" s="2">
        <v>7.363092</v>
      </c>
      <c r="O8" s="2">
        <v>73</v>
      </c>
      <c r="P8" s="2">
        <v>1.73</v>
      </c>
      <c r="Q8" s="2">
        <v>1.1100000000000001</v>
      </c>
      <c r="R8" s="2">
        <v>31</v>
      </c>
      <c r="S8" s="2">
        <v>40</v>
      </c>
      <c r="T8" s="2">
        <v>35</v>
      </c>
    </row>
    <row r="9" spans="1:20" x14ac:dyDescent="0.25">
      <c r="A9" s="28">
        <v>10</v>
      </c>
      <c r="B9" s="27" t="s">
        <v>124</v>
      </c>
      <c r="C9" s="31">
        <v>0</v>
      </c>
      <c r="D9" s="31">
        <v>99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2">
        <v>100</v>
      </c>
      <c r="K9" s="2">
        <v>0</v>
      </c>
      <c r="L9" s="2">
        <v>0</v>
      </c>
      <c r="M9" s="2">
        <v>0</v>
      </c>
      <c r="N9" s="2">
        <v>0</v>
      </c>
      <c r="O9" s="2">
        <v>193.5</v>
      </c>
      <c r="P9" s="2">
        <v>5.3</v>
      </c>
      <c r="Q9" s="2">
        <v>3.94</v>
      </c>
      <c r="R9" s="2">
        <v>0</v>
      </c>
      <c r="S9" s="2">
        <v>0</v>
      </c>
      <c r="T9" s="2">
        <v>0</v>
      </c>
    </row>
    <row r="10" spans="1:20" x14ac:dyDescent="0.25">
      <c r="A10" s="28">
        <v>11</v>
      </c>
      <c r="B10" s="27" t="s">
        <v>125</v>
      </c>
      <c r="C10" s="31">
        <v>0</v>
      </c>
      <c r="D10" s="31">
        <v>93.6</v>
      </c>
      <c r="E10" s="31">
        <v>42.79</v>
      </c>
      <c r="F10" s="31">
        <v>8</v>
      </c>
      <c r="G10" s="31">
        <v>3</v>
      </c>
      <c r="H10" s="31">
        <v>13.5</v>
      </c>
      <c r="I10" s="31">
        <v>0</v>
      </c>
      <c r="J10" s="2">
        <v>18.8</v>
      </c>
      <c r="K10" s="2">
        <v>7.1999999999999998E-3</v>
      </c>
      <c r="L10" s="2">
        <v>3.61</v>
      </c>
      <c r="M10" s="2">
        <v>13</v>
      </c>
      <c r="N10" s="2">
        <v>0.20019999999999999</v>
      </c>
      <c r="O10" s="2">
        <v>104.8</v>
      </c>
      <c r="P10" s="2">
        <v>2.66</v>
      </c>
      <c r="Q10" s="2">
        <v>1.89</v>
      </c>
      <c r="R10" s="2">
        <v>38</v>
      </c>
      <c r="S10" s="2">
        <v>50</v>
      </c>
      <c r="T10" s="2">
        <v>12</v>
      </c>
    </row>
    <row r="11" spans="1:20" x14ac:dyDescent="0.25">
      <c r="A11" s="28">
        <v>12</v>
      </c>
      <c r="B11" s="27" t="s">
        <v>127</v>
      </c>
      <c r="C11" s="31">
        <v>0</v>
      </c>
      <c r="D11" s="31">
        <v>93</v>
      </c>
      <c r="E11" s="31">
        <v>26.3</v>
      </c>
      <c r="F11" s="31">
        <v>33.75</v>
      </c>
      <c r="G11" s="31">
        <v>6.2</v>
      </c>
      <c r="H11" s="31">
        <v>10.119999999999999</v>
      </c>
      <c r="I11" s="31">
        <v>0</v>
      </c>
      <c r="J11" s="2">
        <v>2.6</v>
      </c>
      <c r="K11" s="28">
        <v>3.0800000000000001E-2</v>
      </c>
      <c r="L11" s="2">
        <v>11.38</v>
      </c>
      <c r="M11" s="2">
        <v>42</v>
      </c>
      <c r="N11" s="2">
        <v>9.7859999999999996</v>
      </c>
      <c r="O11" s="2">
        <v>60.5</v>
      </c>
      <c r="P11" s="2">
        <v>1.32</v>
      </c>
      <c r="Q11" s="2">
        <v>0.75</v>
      </c>
      <c r="R11" s="2">
        <v>23</v>
      </c>
      <c r="S11" s="2">
        <v>50</v>
      </c>
      <c r="T11" s="2">
        <v>36</v>
      </c>
    </row>
    <row r="12" spans="1:20" x14ac:dyDescent="0.25">
      <c r="A12" s="28">
        <v>16</v>
      </c>
      <c r="B12" s="27" t="s">
        <v>129</v>
      </c>
      <c r="C12" s="31">
        <v>0</v>
      </c>
      <c r="D12" s="31">
        <v>99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193.5</v>
      </c>
      <c r="P12" s="2">
        <v>5.3</v>
      </c>
      <c r="Q12" s="2">
        <v>3.94</v>
      </c>
      <c r="R12" s="2">
        <v>0</v>
      </c>
      <c r="S12" s="2">
        <v>0</v>
      </c>
      <c r="T12" s="2">
        <v>0</v>
      </c>
    </row>
    <row r="13" spans="1:20" x14ac:dyDescent="0.25">
      <c r="A13" s="28">
        <v>17</v>
      </c>
      <c r="B13" s="27" t="s">
        <v>130</v>
      </c>
      <c r="C13" s="31">
        <v>0</v>
      </c>
      <c r="D13" s="31">
        <v>88.7</v>
      </c>
      <c r="E13" s="31">
        <v>17</v>
      </c>
      <c r="F13" s="31">
        <v>41</v>
      </c>
      <c r="G13" s="31">
        <v>4</v>
      </c>
      <c r="H13" s="31">
        <v>4.7300000000000004</v>
      </c>
      <c r="I13" s="31">
        <v>0</v>
      </c>
      <c r="J13" s="2">
        <v>4.5</v>
      </c>
      <c r="K13" s="2">
        <v>2.5520000000000001E-2</v>
      </c>
      <c r="L13" s="2">
        <v>21.79</v>
      </c>
      <c r="M13" s="2">
        <v>44</v>
      </c>
      <c r="N13" s="2">
        <v>3.52</v>
      </c>
      <c r="O13" s="2">
        <v>71.5</v>
      </c>
      <c r="P13" s="2">
        <v>1.68</v>
      </c>
      <c r="Q13" s="2">
        <v>1.06</v>
      </c>
      <c r="R13" s="2">
        <v>23</v>
      </c>
      <c r="S13" s="2">
        <v>45</v>
      </c>
      <c r="T13" s="2">
        <v>30</v>
      </c>
    </row>
    <row r="14" spans="1:20" x14ac:dyDescent="0.25">
      <c r="A14" s="28">
        <v>18</v>
      </c>
      <c r="B14" s="27" t="s">
        <v>131</v>
      </c>
      <c r="C14" s="31">
        <v>0</v>
      </c>
      <c r="D14" s="31">
        <v>92.6</v>
      </c>
      <c r="E14" s="31">
        <v>29</v>
      </c>
      <c r="F14" s="31">
        <v>4.5</v>
      </c>
      <c r="G14" s="31">
        <v>9.86</v>
      </c>
      <c r="H14" s="31">
        <v>2.62</v>
      </c>
      <c r="I14" s="31">
        <v>0</v>
      </c>
      <c r="J14" s="2">
        <v>8</v>
      </c>
      <c r="K14" s="2">
        <v>1.6632000000000001E-2</v>
      </c>
      <c r="L14" s="2">
        <v>13.12</v>
      </c>
      <c r="M14" s="2">
        <v>50.1</v>
      </c>
      <c r="N14" s="2">
        <v>6.7484700000000002</v>
      </c>
      <c r="O14" s="2">
        <v>74.400000000000006</v>
      </c>
      <c r="P14" s="2">
        <v>1.77</v>
      </c>
      <c r="Q14" s="2">
        <v>1.1399999999999999</v>
      </c>
      <c r="R14" s="2">
        <v>54</v>
      </c>
      <c r="S14" s="2">
        <v>40</v>
      </c>
      <c r="T14" s="2">
        <v>35</v>
      </c>
    </row>
    <row r="15" spans="1:20" x14ac:dyDescent="0.25">
      <c r="A15" s="28">
        <v>19</v>
      </c>
      <c r="B15" s="27" t="s">
        <v>132</v>
      </c>
      <c r="C15" s="31">
        <v>0</v>
      </c>
      <c r="D15" s="31">
        <v>95</v>
      </c>
      <c r="E15" s="31">
        <v>10</v>
      </c>
      <c r="F15" s="31">
        <v>25</v>
      </c>
      <c r="G15" s="31">
        <v>0.8</v>
      </c>
      <c r="H15" s="31">
        <v>1.6</v>
      </c>
      <c r="I15" s="31">
        <v>0</v>
      </c>
      <c r="J15" s="2">
        <v>1.3</v>
      </c>
      <c r="K15" s="2">
        <v>1.32E-2</v>
      </c>
      <c r="L15" s="2">
        <v>76.989999999999995</v>
      </c>
      <c r="M15" s="2">
        <v>6</v>
      </c>
      <c r="N15" s="2">
        <v>0.06</v>
      </c>
      <c r="O15" s="2">
        <v>86.1</v>
      </c>
      <c r="P15" s="2">
        <v>2.12</v>
      </c>
      <c r="Q15" s="2">
        <v>1.45</v>
      </c>
      <c r="R15" s="2">
        <v>17</v>
      </c>
      <c r="S15" s="2">
        <v>5</v>
      </c>
      <c r="T15" s="2">
        <v>5</v>
      </c>
    </row>
    <row r="16" spans="1:20" x14ac:dyDescent="0.25">
      <c r="A16" s="28">
        <v>20</v>
      </c>
      <c r="B16" s="27" t="s">
        <v>133</v>
      </c>
      <c r="C16" s="31">
        <v>0</v>
      </c>
      <c r="D16" s="31">
        <v>88.5</v>
      </c>
      <c r="E16" s="31">
        <v>20.100000000000001</v>
      </c>
      <c r="F16" s="31">
        <v>44</v>
      </c>
      <c r="G16" s="31">
        <v>1.49</v>
      </c>
      <c r="H16" s="31">
        <v>5.59</v>
      </c>
      <c r="I16" s="31">
        <v>0</v>
      </c>
      <c r="J16" s="2">
        <v>4.09</v>
      </c>
      <c r="K16" s="2">
        <v>2.1090000000000001E-2</v>
      </c>
      <c r="L16" s="2">
        <v>37.28</v>
      </c>
      <c r="M16" s="2">
        <v>27</v>
      </c>
      <c r="N16" s="2">
        <v>1.35</v>
      </c>
      <c r="O16" s="2">
        <v>81.2</v>
      </c>
      <c r="P16" s="2">
        <v>1.98</v>
      </c>
      <c r="Q16" s="2">
        <v>1.32</v>
      </c>
      <c r="R16" s="2">
        <v>15</v>
      </c>
      <c r="S16" s="2">
        <v>10</v>
      </c>
      <c r="T16" s="2">
        <v>30</v>
      </c>
    </row>
    <row r="17" spans="1:20" x14ac:dyDescent="0.25">
      <c r="A17" s="28">
        <v>21</v>
      </c>
      <c r="B17" s="27" t="s">
        <v>134</v>
      </c>
      <c r="C17" s="31">
        <v>0</v>
      </c>
      <c r="D17" s="31">
        <v>89</v>
      </c>
      <c r="E17" s="31">
        <v>18.39</v>
      </c>
      <c r="F17" s="31">
        <v>40</v>
      </c>
      <c r="G17" s="31">
        <v>3</v>
      </c>
      <c r="H17" s="31">
        <v>3.94</v>
      </c>
      <c r="I17" s="31">
        <v>0</v>
      </c>
      <c r="J17" s="2">
        <v>5</v>
      </c>
      <c r="K17" s="2">
        <v>2.86E-2</v>
      </c>
      <c r="L17" s="2">
        <v>19.04</v>
      </c>
      <c r="M17" s="2">
        <v>38</v>
      </c>
      <c r="N17" s="2">
        <v>2.2610000000000001</v>
      </c>
      <c r="O17" s="2">
        <v>74.7</v>
      </c>
      <c r="P17" s="2">
        <v>1.78</v>
      </c>
      <c r="Q17" s="2">
        <v>1.1499999999999999</v>
      </c>
      <c r="R17" s="2">
        <v>14</v>
      </c>
      <c r="S17" s="2">
        <v>15</v>
      </c>
      <c r="T17" s="2">
        <v>30</v>
      </c>
    </row>
    <row r="18" spans="1:20" x14ac:dyDescent="0.25">
      <c r="A18" s="28">
        <v>25</v>
      </c>
      <c r="B18" s="33" t="s">
        <v>136</v>
      </c>
      <c r="C18" s="31">
        <v>100</v>
      </c>
      <c r="D18" s="34">
        <v>89</v>
      </c>
      <c r="E18" s="34">
        <v>10</v>
      </c>
      <c r="F18" s="35">
        <v>38</v>
      </c>
      <c r="G18" s="35">
        <v>6.09</v>
      </c>
      <c r="H18" s="35">
        <v>5.09</v>
      </c>
      <c r="I18" s="35">
        <v>1</v>
      </c>
      <c r="J18" s="2">
        <v>3</v>
      </c>
      <c r="K18" s="2">
        <v>0.1008</v>
      </c>
      <c r="L18" s="2">
        <v>2.5499999999999998</v>
      </c>
      <c r="M18" s="2">
        <v>67</v>
      </c>
      <c r="N18" s="2">
        <v>5.0250000000000004</v>
      </c>
      <c r="O18" s="2">
        <v>59.5</v>
      </c>
      <c r="P18" s="2">
        <v>1.29</v>
      </c>
      <c r="Q18" s="2">
        <v>0.72</v>
      </c>
      <c r="R18" s="2">
        <v>34</v>
      </c>
      <c r="S18" s="2">
        <v>95</v>
      </c>
      <c r="T18" s="2">
        <v>65</v>
      </c>
    </row>
    <row r="19" spans="1:20" x14ac:dyDescent="0.25">
      <c r="A19" s="28">
        <v>28</v>
      </c>
      <c r="B19" s="27" t="s">
        <v>126</v>
      </c>
      <c r="C19" s="31">
        <v>0</v>
      </c>
      <c r="D19" s="31">
        <v>93</v>
      </c>
      <c r="E19" s="31">
        <v>40.200000000000003</v>
      </c>
      <c r="F19" s="31">
        <v>33.79</v>
      </c>
      <c r="G19" s="31">
        <v>6.2</v>
      </c>
      <c r="H19" s="31">
        <v>5.88</v>
      </c>
      <c r="I19" s="31">
        <v>0</v>
      </c>
      <c r="J19" s="2">
        <v>3</v>
      </c>
      <c r="K19" s="2">
        <v>1.35E-2</v>
      </c>
      <c r="L19" s="2">
        <v>6.61</v>
      </c>
      <c r="M19" s="2">
        <v>38</v>
      </c>
      <c r="N19" s="2">
        <v>8.8539999999999992</v>
      </c>
      <c r="O19" s="2">
        <v>62.3</v>
      </c>
      <c r="P19" s="2">
        <v>1.38</v>
      </c>
      <c r="Q19" s="2">
        <v>0.8</v>
      </c>
      <c r="R19" s="2">
        <v>23</v>
      </c>
      <c r="S19" s="2">
        <v>45</v>
      </c>
      <c r="T19" s="2">
        <v>36</v>
      </c>
    </row>
    <row r="20" spans="1:20" x14ac:dyDescent="0.25">
      <c r="A20" s="28">
        <v>29</v>
      </c>
      <c r="B20" s="27" t="s">
        <v>128</v>
      </c>
      <c r="C20" s="31">
        <v>0</v>
      </c>
      <c r="D20" s="31">
        <v>93</v>
      </c>
      <c r="E20" s="31">
        <v>48.89</v>
      </c>
      <c r="F20" s="31">
        <v>33.79</v>
      </c>
      <c r="G20" s="31">
        <v>6.2</v>
      </c>
      <c r="H20" s="31">
        <v>4.3</v>
      </c>
      <c r="I20" s="31">
        <v>0</v>
      </c>
      <c r="J20" s="2">
        <v>3.3</v>
      </c>
      <c r="K20" s="2">
        <v>1.2E-2</v>
      </c>
      <c r="L20" s="2">
        <v>4.84</v>
      </c>
      <c r="M20" s="2">
        <v>35</v>
      </c>
      <c r="N20" s="2">
        <v>8.1549999999999994</v>
      </c>
      <c r="O20" s="2">
        <v>65.900000000000006</v>
      </c>
      <c r="P20" s="2">
        <v>1.5</v>
      </c>
      <c r="Q20" s="2">
        <v>0.91</v>
      </c>
      <c r="R20" s="2">
        <v>23</v>
      </c>
      <c r="S20" s="2">
        <v>40</v>
      </c>
      <c r="T20" s="2">
        <v>36</v>
      </c>
    </row>
    <row r="21" spans="1:20" x14ac:dyDescent="0.25">
      <c r="A21" s="28">
        <v>30</v>
      </c>
      <c r="B21" s="27" t="s">
        <v>157</v>
      </c>
      <c r="C21" s="31">
        <v>100</v>
      </c>
      <c r="D21" s="31">
        <v>35</v>
      </c>
      <c r="E21" s="31">
        <v>8</v>
      </c>
      <c r="F21" s="31">
        <v>50</v>
      </c>
      <c r="G21" s="31">
        <v>4.8499999999999996</v>
      </c>
      <c r="H21" s="31">
        <v>0.89</v>
      </c>
      <c r="I21" s="31">
        <v>0</v>
      </c>
      <c r="J21" s="2">
        <v>3.18</v>
      </c>
      <c r="K21" s="28">
        <v>6.0479999999999999E-2</v>
      </c>
      <c r="L21" s="2">
        <v>35.49</v>
      </c>
      <c r="M21" s="2">
        <v>41</v>
      </c>
      <c r="N21" s="2">
        <v>2.87</v>
      </c>
      <c r="O21" s="2">
        <v>72.7</v>
      </c>
      <c r="P21" s="2">
        <v>1.71</v>
      </c>
      <c r="Q21" s="2">
        <v>1.1000000000000001</v>
      </c>
      <c r="R21" s="2">
        <v>21</v>
      </c>
      <c r="S21" s="2">
        <v>82</v>
      </c>
      <c r="T21" s="2">
        <v>65</v>
      </c>
    </row>
    <row r="22" spans="1:20" x14ac:dyDescent="0.25">
      <c r="A22" s="28">
        <v>31</v>
      </c>
      <c r="B22" s="33" t="s">
        <v>135</v>
      </c>
      <c r="C22" s="31">
        <v>100</v>
      </c>
      <c r="D22" s="31">
        <v>35</v>
      </c>
      <c r="E22" s="31">
        <v>14.69</v>
      </c>
      <c r="F22" s="31">
        <v>55</v>
      </c>
      <c r="G22" s="31">
        <v>6</v>
      </c>
      <c r="H22" s="31">
        <v>3.34</v>
      </c>
      <c r="I22" s="31">
        <v>0</v>
      </c>
      <c r="J22" s="2">
        <v>5.4</v>
      </c>
      <c r="K22" s="2">
        <v>0.15840000000000001</v>
      </c>
      <c r="L22" s="2">
        <v>2.76</v>
      </c>
      <c r="M22" s="2">
        <v>57</v>
      </c>
      <c r="N22" s="2">
        <v>3.99</v>
      </c>
      <c r="O22" s="2">
        <v>62.8</v>
      </c>
      <c r="P22" s="2">
        <v>1.4</v>
      </c>
      <c r="Q22" s="2">
        <v>0.82</v>
      </c>
      <c r="R22" s="2">
        <v>24</v>
      </c>
      <c r="S22" s="2">
        <v>80</v>
      </c>
      <c r="T22" s="2">
        <v>65</v>
      </c>
    </row>
    <row r="41" spans="2:17" x14ac:dyDescent="0.25">
      <c r="B41" s="28"/>
      <c r="Q41" s="28"/>
    </row>
    <row r="42" spans="2:17" x14ac:dyDescent="0.25">
      <c r="B42" s="28"/>
      <c r="Q42" s="28"/>
    </row>
    <row r="43" spans="2:17" x14ac:dyDescent="0.25">
      <c r="B43" s="28"/>
      <c r="Q43" s="28"/>
    </row>
    <row r="44" spans="2:17" x14ac:dyDescent="0.25">
      <c r="B44" s="28"/>
      <c r="Q44" s="28"/>
    </row>
    <row r="45" spans="2:17" x14ac:dyDescent="0.25">
      <c r="B45" s="28"/>
      <c r="Q45" s="47"/>
    </row>
    <row r="46" spans="2:17" x14ac:dyDescent="0.25">
      <c r="B46" s="28"/>
    </row>
    <row r="47" spans="2:17" x14ac:dyDescent="0.25">
      <c r="B47" s="28"/>
    </row>
    <row r="48" spans="2:17" x14ac:dyDescent="0.25">
      <c r="B48" s="28"/>
    </row>
    <row r="49" spans="2:2" x14ac:dyDescent="0.25">
      <c r="B49" s="28"/>
    </row>
    <row r="50" spans="2:2" x14ac:dyDescent="0.25">
      <c r="B50" s="28"/>
    </row>
    <row r="51" spans="2:2" x14ac:dyDescent="0.25">
      <c r="B51" s="28"/>
    </row>
  </sheetData>
  <conditionalFormatting sqref="B19 B2:I18">
    <cfRule type="expression" dxfId="40" priority="3" stopIfTrue="1">
      <formula>ROW(B2)=$C$1</formula>
    </cfRule>
    <cfRule type="expression" dxfId="39" priority="4" stopIfTrue="1">
      <formula>COLUMN(B2)=$D$1</formula>
    </cfRule>
  </conditionalFormatting>
  <conditionalFormatting sqref="C19:I19">
    <cfRule type="expression" dxfId="38" priority="6" stopIfTrue="1">
      <formula>COLUMN(C19)=$F$1</formula>
    </cfRule>
    <cfRule type="expression" dxfId="37" priority="9" stopIfTrue="1">
      <formula>ROW(C19)=$E$1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6" sqref="B36"/>
    </sheetView>
  </sheetViews>
  <sheetFormatPr defaultRowHeight="15" x14ac:dyDescent="0.25"/>
  <cols>
    <col min="1" max="1" width="32" bestFit="1" customWidth="1"/>
    <col min="2" max="2" width="44.140625" bestFit="1" customWidth="1"/>
    <col min="3" max="3" width="9.140625" style="2"/>
    <col min="4" max="4" width="27.85546875" customWidth="1"/>
  </cols>
  <sheetData>
    <row r="1" spans="1:4" s="2" customFormat="1" x14ac:dyDescent="0.25">
      <c r="A1" s="2" t="s">
        <v>158</v>
      </c>
      <c r="B1" s="2" t="s">
        <v>159</v>
      </c>
      <c r="C1" s="2" t="s">
        <v>1</v>
      </c>
      <c r="D1" s="2" t="s">
        <v>160</v>
      </c>
    </row>
    <row r="2" spans="1:4" x14ac:dyDescent="0.25">
      <c r="A2" s="48" t="s">
        <v>114</v>
      </c>
      <c r="B2" s="2" t="s">
        <v>114</v>
      </c>
      <c r="C2" s="2">
        <v>3</v>
      </c>
      <c r="D2" s="27">
        <v>4</v>
      </c>
    </row>
    <row r="3" spans="1:4" x14ac:dyDescent="0.25">
      <c r="A3" s="36" t="s">
        <v>118</v>
      </c>
      <c r="B3" s="2" t="s">
        <v>137</v>
      </c>
      <c r="C3" s="2">
        <v>4</v>
      </c>
      <c r="D3" s="27">
        <v>40</v>
      </c>
    </row>
    <row r="4" spans="1:4" x14ac:dyDescent="0.25">
      <c r="A4" s="29" t="s">
        <v>119</v>
      </c>
      <c r="B4" s="2" t="s">
        <v>138</v>
      </c>
      <c r="C4" s="2">
        <v>5</v>
      </c>
      <c r="D4" s="17">
        <v>30</v>
      </c>
    </row>
    <row r="5" spans="1:4" x14ac:dyDescent="0.25">
      <c r="A5" s="29" t="s">
        <v>120</v>
      </c>
      <c r="B5" s="2" t="s">
        <v>139</v>
      </c>
      <c r="C5" s="2">
        <v>6</v>
      </c>
      <c r="D5" s="17">
        <v>20</v>
      </c>
    </row>
    <row r="6" spans="1:4" x14ac:dyDescent="0.25">
      <c r="A6" s="29" t="s">
        <v>121</v>
      </c>
      <c r="B6" s="2" t="s">
        <v>140</v>
      </c>
      <c r="C6" s="2">
        <v>7</v>
      </c>
      <c r="D6" s="17">
        <v>8</v>
      </c>
    </row>
    <row r="7" spans="1:4" x14ac:dyDescent="0.25">
      <c r="A7" s="29" t="s">
        <v>122</v>
      </c>
      <c r="B7" s="2" t="s">
        <v>141</v>
      </c>
      <c r="C7" s="2">
        <v>8</v>
      </c>
      <c r="D7" s="17">
        <v>50</v>
      </c>
    </row>
    <row r="8" spans="1:4" x14ac:dyDescent="0.25">
      <c r="A8" s="29" t="s">
        <v>123</v>
      </c>
      <c r="B8" s="2" t="s">
        <v>142</v>
      </c>
      <c r="C8" s="2">
        <v>9</v>
      </c>
      <c r="D8" s="27">
        <v>2</v>
      </c>
    </row>
    <row r="9" spans="1:4" x14ac:dyDescent="0.25">
      <c r="A9" s="36" t="s">
        <v>124</v>
      </c>
      <c r="B9" s="2" t="s">
        <v>143</v>
      </c>
      <c r="C9" s="2">
        <v>10</v>
      </c>
      <c r="D9" s="27">
        <v>30</v>
      </c>
    </row>
    <row r="10" spans="1:4" x14ac:dyDescent="0.25">
      <c r="A10" s="36" t="s">
        <v>125</v>
      </c>
      <c r="B10" s="2" t="s">
        <v>144</v>
      </c>
      <c r="C10" s="2">
        <v>11</v>
      </c>
      <c r="D10" s="27">
        <v>2</v>
      </c>
    </row>
    <row r="11" spans="1:4" x14ac:dyDescent="0.25">
      <c r="A11" s="36" t="s">
        <v>127</v>
      </c>
      <c r="B11" s="2" t="s">
        <v>145</v>
      </c>
      <c r="C11" s="2">
        <v>12</v>
      </c>
      <c r="D11" s="27">
        <v>30</v>
      </c>
    </row>
    <row r="12" spans="1:4" x14ac:dyDescent="0.25">
      <c r="A12" s="36" t="s">
        <v>129</v>
      </c>
      <c r="B12" s="2" t="s">
        <v>146</v>
      </c>
      <c r="C12" s="2">
        <v>16</v>
      </c>
      <c r="D12" s="27">
        <v>30</v>
      </c>
    </row>
    <row r="13" spans="1:4" x14ac:dyDescent="0.25">
      <c r="A13" s="36" t="s">
        <v>130</v>
      </c>
      <c r="B13" s="2" t="s">
        <v>147</v>
      </c>
      <c r="C13" s="2">
        <v>17</v>
      </c>
      <c r="D13" s="27">
        <v>30</v>
      </c>
    </row>
    <row r="14" spans="1:4" x14ac:dyDescent="0.25">
      <c r="A14" s="36" t="s">
        <v>131</v>
      </c>
      <c r="B14" s="2" t="s">
        <v>148</v>
      </c>
      <c r="C14" s="2">
        <v>18</v>
      </c>
      <c r="D14" s="27">
        <v>40</v>
      </c>
    </row>
    <row r="15" spans="1:4" x14ac:dyDescent="0.25">
      <c r="A15" s="36" t="s">
        <v>132</v>
      </c>
      <c r="B15" s="2" t="s">
        <v>149</v>
      </c>
      <c r="C15" s="2">
        <v>19</v>
      </c>
      <c r="D15" s="27">
        <v>30</v>
      </c>
    </row>
    <row r="16" spans="1:4" x14ac:dyDescent="0.25">
      <c r="A16" s="36" t="s">
        <v>133</v>
      </c>
      <c r="B16" s="2" t="s">
        <v>150</v>
      </c>
      <c r="C16" s="2">
        <v>20</v>
      </c>
      <c r="D16" s="27">
        <v>100</v>
      </c>
    </row>
    <row r="17" spans="1:4" x14ac:dyDescent="0.25">
      <c r="A17" s="36" t="s">
        <v>134</v>
      </c>
      <c r="B17" s="2" t="s">
        <v>151</v>
      </c>
      <c r="C17" s="2">
        <v>21</v>
      </c>
      <c r="D17" s="27">
        <v>10</v>
      </c>
    </row>
    <row r="18" spans="1:4" x14ac:dyDescent="0.25">
      <c r="A18" s="49" t="s">
        <v>136</v>
      </c>
      <c r="B18" s="2" t="s">
        <v>152</v>
      </c>
      <c r="C18" s="2">
        <v>25</v>
      </c>
      <c r="D18" s="46">
        <v>10</v>
      </c>
    </row>
    <row r="19" spans="1:4" x14ac:dyDescent="0.25">
      <c r="A19" s="36" t="s">
        <v>126</v>
      </c>
      <c r="B19" s="2" t="s">
        <v>153</v>
      </c>
      <c r="C19" s="2">
        <v>28</v>
      </c>
      <c r="D19" s="17">
        <v>100</v>
      </c>
    </row>
    <row r="20" spans="1:4" x14ac:dyDescent="0.25">
      <c r="A20" s="36" t="s">
        <v>128</v>
      </c>
      <c r="B20" s="2" t="s">
        <v>154</v>
      </c>
      <c r="C20" s="2">
        <v>29</v>
      </c>
      <c r="D20" s="17">
        <v>100</v>
      </c>
    </row>
    <row r="21" spans="1:4" x14ac:dyDescent="0.25">
      <c r="A21" s="36" t="s">
        <v>157</v>
      </c>
      <c r="B21" s="2" t="s">
        <v>155</v>
      </c>
      <c r="C21" s="2">
        <v>30</v>
      </c>
    </row>
    <row r="22" spans="1:4" x14ac:dyDescent="0.25">
      <c r="A22" s="52" t="s">
        <v>135</v>
      </c>
      <c r="B22" s="2" t="s">
        <v>156</v>
      </c>
      <c r="C22" s="2">
        <v>31</v>
      </c>
    </row>
  </sheetData>
  <conditionalFormatting sqref="A2:A19">
    <cfRule type="expression" dxfId="15" priority="12" stopIfTrue="1">
      <formula>ROW(A2)=$D$2</formula>
    </cfRule>
    <cfRule type="expression" dxfId="14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D7" sqref="D7"/>
    </sheetView>
  </sheetViews>
  <sheetFormatPr defaultColWidth="24.42578125" defaultRowHeight="15" x14ac:dyDescent="0.25"/>
  <cols>
    <col min="1" max="16384" width="24.42578125" style="23"/>
  </cols>
  <sheetData>
    <row r="1" spans="1:10" s="24" customFormat="1" ht="45" x14ac:dyDescent="0.25">
      <c r="A1" s="58" t="s">
        <v>1</v>
      </c>
      <c r="B1" s="58" t="s">
        <v>94</v>
      </c>
      <c r="C1" s="58" t="s">
        <v>95</v>
      </c>
      <c r="D1" s="58" t="s">
        <v>96</v>
      </c>
      <c r="E1" s="58" t="s">
        <v>97</v>
      </c>
      <c r="F1" s="58" t="s">
        <v>98</v>
      </c>
      <c r="G1" s="58" t="s">
        <v>99</v>
      </c>
      <c r="H1" s="58" t="s">
        <v>100</v>
      </c>
      <c r="I1" s="58" t="s">
        <v>101</v>
      </c>
      <c r="J1" s="58" t="s">
        <v>102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103</v>
      </c>
      <c r="I2" t="s">
        <v>103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103</v>
      </c>
      <c r="I3" t="s">
        <v>103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103</v>
      </c>
      <c r="I4" t="s">
        <v>103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103</v>
      </c>
      <c r="I5" t="s">
        <v>103</v>
      </c>
      <c r="J5" t="b">
        <v>1</v>
      </c>
    </row>
    <row r="6" spans="1:10" x14ac:dyDescent="0.25">
      <c r="A6">
        <v>5</v>
      </c>
      <c r="B6">
        <v>0.15</v>
      </c>
      <c r="C6">
        <v>0.15</v>
      </c>
      <c r="D6" s="2">
        <v>0.55000000000000004</v>
      </c>
      <c r="E6">
        <v>0</v>
      </c>
      <c r="F6">
        <v>0</v>
      </c>
      <c r="G6" s="2">
        <v>0.15</v>
      </c>
      <c r="H6" t="s">
        <v>103</v>
      </c>
      <c r="I6" t="s">
        <v>103</v>
      </c>
      <c r="J6" s="2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E5" sqref="E5:E6"/>
    </sheetView>
  </sheetViews>
  <sheetFormatPr defaultColWidth="21.7109375" defaultRowHeight="14.45" customHeight="1" x14ac:dyDescent="0.25"/>
  <cols>
    <col min="1" max="1" width="5" style="24" bestFit="1" customWidth="1"/>
    <col min="2" max="2" width="26.42578125" style="24" customWidth="1"/>
    <col min="3" max="3" width="13.140625" style="24" customWidth="1"/>
    <col min="4" max="4" width="14.140625" style="24" customWidth="1"/>
    <col min="5" max="5" width="13.7109375" style="24" customWidth="1"/>
    <col min="6" max="6" width="14.42578125" style="24" customWidth="1"/>
    <col min="7" max="7" width="11.42578125" style="24" customWidth="1"/>
    <col min="8" max="8" width="12.42578125" style="24" customWidth="1"/>
    <col min="9" max="9" width="21.7109375" style="24" customWidth="1"/>
    <col min="10" max="16384" width="21.7109375" style="24"/>
  </cols>
  <sheetData>
    <row r="1" spans="1:8" s="25" customFormat="1" ht="45" customHeight="1" x14ac:dyDescent="0.25">
      <c r="A1" s="26" t="s">
        <v>1</v>
      </c>
      <c r="B1" s="26" t="s">
        <v>5</v>
      </c>
      <c r="C1" s="45" t="s">
        <v>104</v>
      </c>
      <c r="D1" s="45" t="s">
        <v>105</v>
      </c>
      <c r="E1" s="45" t="s">
        <v>106</v>
      </c>
      <c r="F1" s="45" t="s">
        <v>107</v>
      </c>
      <c r="G1" s="45" t="s">
        <v>108</v>
      </c>
      <c r="H1" s="45" t="s">
        <v>109</v>
      </c>
    </row>
    <row r="2" spans="1:8" ht="14.45" customHeight="1" x14ac:dyDescent="0.25">
      <c r="A2" s="27">
        <v>21</v>
      </c>
      <c r="B2" s="37" t="s">
        <v>134</v>
      </c>
      <c r="C2" s="55">
        <v>6.0269407000000002E-4</v>
      </c>
      <c r="D2" s="55">
        <v>0.82331812000000004</v>
      </c>
      <c r="E2" s="55">
        <v>9.2401000999999996E-2</v>
      </c>
      <c r="F2" s="55">
        <v>2.2715029999999998E-3</v>
      </c>
      <c r="G2" s="55">
        <v>8.7793080999999998E-4</v>
      </c>
      <c r="H2" s="55">
        <v>0.29167724</v>
      </c>
    </row>
    <row r="3" spans="1:8" ht="14.45" customHeight="1" x14ac:dyDescent="0.25">
      <c r="A3" s="17">
        <v>8</v>
      </c>
      <c r="B3" s="39" t="s">
        <v>122</v>
      </c>
      <c r="C3" s="56">
        <v>3.0914954E-4</v>
      </c>
      <c r="D3" s="56">
        <v>1.38809</v>
      </c>
      <c r="E3" s="56">
        <v>9.5984228000000005E-2</v>
      </c>
      <c r="F3" s="56">
        <v>1.4925155E-3</v>
      </c>
      <c r="G3" s="56">
        <v>5.9082242000000002E-4</v>
      </c>
      <c r="H3" s="56">
        <v>0.25908868000000002</v>
      </c>
    </row>
    <row r="4" spans="1:8" ht="14.45" customHeight="1" x14ac:dyDescent="0.25">
      <c r="A4" s="27">
        <v>19</v>
      </c>
      <c r="B4" s="37" t="s">
        <v>132</v>
      </c>
      <c r="C4" s="55">
        <v>6.8793711999999996E-4</v>
      </c>
      <c r="D4" s="55">
        <v>0.93976550999999997</v>
      </c>
      <c r="E4" s="55">
        <v>0.10546989</v>
      </c>
      <c r="F4" s="55">
        <v>2.5927768E-3</v>
      </c>
      <c r="G4" s="55">
        <v>1.0021024000000001E-3</v>
      </c>
      <c r="H4" s="55">
        <v>0.33293109999999998</v>
      </c>
    </row>
    <row r="5" spans="1:8" ht="14.45" customHeight="1" x14ac:dyDescent="0.25">
      <c r="A5" s="27">
        <v>31</v>
      </c>
      <c r="B5" s="44" t="s">
        <v>135</v>
      </c>
      <c r="C5" s="56">
        <v>1.398646E-5</v>
      </c>
      <c r="D5" s="56">
        <v>1.0869945000000001</v>
      </c>
      <c r="E5" s="56">
        <v>0.18026732000000001</v>
      </c>
      <c r="F5" s="56">
        <v>7.1452427000000002E-3</v>
      </c>
      <c r="G5" s="56">
        <v>1.8322938999999999E-3</v>
      </c>
      <c r="H5" s="56">
        <v>1.1594272000000001</v>
      </c>
    </row>
    <row r="6" spans="1:8" ht="14.45" customHeight="1" x14ac:dyDescent="0.25">
      <c r="A6" s="53">
        <v>30</v>
      </c>
      <c r="B6" s="54" t="s">
        <v>157</v>
      </c>
      <c r="C6" s="57">
        <v>1.4238930000000001E-3</v>
      </c>
      <c r="D6" s="57">
        <v>1.2922062999999999</v>
      </c>
      <c r="E6" s="57">
        <v>0.19672819999999999</v>
      </c>
      <c r="F6" s="57">
        <v>8.0315088999999996E-3</v>
      </c>
      <c r="G6" s="57">
        <v>2.7384863000000001E-3</v>
      </c>
      <c r="H6" s="57">
        <v>0.89059001000000004</v>
      </c>
    </row>
    <row r="7" spans="1:8" ht="14.45" customHeight="1" x14ac:dyDescent="0.25">
      <c r="A7" s="27">
        <v>12</v>
      </c>
      <c r="B7" s="39" t="s">
        <v>127</v>
      </c>
      <c r="C7" s="55">
        <v>1.8296865E-3</v>
      </c>
      <c r="D7" s="55">
        <v>2.1376919999999999</v>
      </c>
      <c r="E7" s="55">
        <v>0.21715095000000001</v>
      </c>
      <c r="F7" s="55">
        <v>3.8183357999999998E-3</v>
      </c>
      <c r="G7" s="55">
        <v>3.2683618999999999E-3</v>
      </c>
      <c r="H7" s="55">
        <v>1.6645894999999999</v>
      </c>
    </row>
    <row r="8" spans="1:8" ht="14.45" customHeight="1" x14ac:dyDescent="0.25">
      <c r="A8" s="27">
        <v>25</v>
      </c>
      <c r="B8" s="40" t="s">
        <v>136</v>
      </c>
      <c r="C8" s="56">
        <v>1.4474578E-5</v>
      </c>
      <c r="D8" s="56">
        <v>2.1134135000000001</v>
      </c>
      <c r="E8" s="56">
        <v>0.22375627000000001</v>
      </c>
      <c r="F8" s="56">
        <v>7.2554300000000002E-3</v>
      </c>
      <c r="G8" s="56">
        <v>1.8719005000000001E-3</v>
      </c>
      <c r="H8" s="56">
        <v>1.1395907999999999</v>
      </c>
    </row>
    <row r="9" spans="1:8" ht="14.45" customHeight="1" x14ac:dyDescent="0.25">
      <c r="A9" s="17">
        <v>5</v>
      </c>
      <c r="B9" s="38" t="s">
        <v>119</v>
      </c>
      <c r="C9" s="56">
        <v>9.8875607000000008E-4</v>
      </c>
      <c r="D9" s="56">
        <v>3.4574254999999998</v>
      </c>
      <c r="E9" s="56">
        <v>0.22933355999999999</v>
      </c>
      <c r="F9" s="56">
        <v>4.8724891000000003E-3</v>
      </c>
      <c r="G9" s="56">
        <v>1.5442412000000001E-3</v>
      </c>
      <c r="H9" s="56">
        <v>0.43937693999999999</v>
      </c>
    </row>
    <row r="10" spans="1:8" ht="14.45" customHeight="1" x14ac:dyDescent="0.25">
      <c r="A10" s="27">
        <v>4</v>
      </c>
      <c r="B10" s="37" t="s">
        <v>118</v>
      </c>
      <c r="C10" s="56">
        <v>6.5774577999999997E-4</v>
      </c>
      <c r="D10" s="56">
        <v>5.2727627000000004</v>
      </c>
      <c r="E10" s="56">
        <v>0.23187210999999999</v>
      </c>
      <c r="F10" s="56">
        <v>3.2484240000000002E-3</v>
      </c>
      <c r="G10" s="56">
        <v>1.2782201999999999E-3</v>
      </c>
      <c r="H10" s="56">
        <v>0.55197054999999995</v>
      </c>
    </row>
    <row r="11" spans="1:8" ht="14.45" customHeight="1" x14ac:dyDescent="0.25">
      <c r="A11" s="27">
        <v>28</v>
      </c>
      <c r="B11" s="39" t="s">
        <v>126</v>
      </c>
      <c r="C11" s="56">
        <v>2.1675339E-3</v>
      </c>
      <c r="D11" s="56">
        <v>2.3852028000000001</v>
      </c>
      <c r="E11" s="56">
        <v>0.24039757</v>
      </c>
      <c r="F11" s="56">
        <v>4.5559939999999998E-3</v>
      </c>
      <c r="G11" s="56">
        <v>3.8858629999999998E-3</v>
      </c>
      <c r="H11" s="56">
        <v>1.9759963</v>
      </c>
    </row>
    <row r="12" spans="1:8" ht="14.45" customHeight="1" x14ac:dyDescent="0.25">
      <c r="A12" s="27">
        <v>29</v>
      </c>
      <c r="B12" s="39" t="s">
        <v>128</v>
      </c>
      <c r="C12" s="55">
        <v>2.1675339E-3</v>
      </c>
      <c r="D12" s="55">
        <v>2.3852028000000001</v>
      </c>
      <c r="E12" s="55">
        <v>0.24039757</v>
      </c>
      <c r="F12" s="55">
        <v>4.5559939999999998E-3</v>
      </c>
      <c r="G12" s="55">
        <v>3.8858629999999998E-3</v>
      </c>
      <c r="H12" s="55">
        <v>1.9759963</v>
      </c>
    </row>
    <row r="13" spans="1:8" ht="14.45" customHeight="1" x14ac:dyDescent="0.25">
      <c r="A13" s="17">
        <v>7</v>
      </c>
      <c r="B13" s="37" t="s">
        <v>121</v>
      </c>
      <c r="C13" s="56">
        <v>5.2979589999999997E-3</v>
      </c>
      <c r="D13" s="56">
        <v>2.6504308999999999</v>
      </c>
      <c r="E13" s="56">
        <v>0.25521818000000002</v>
      </c>
      <c r="F13" s="56">
        <v>2.7713717000000001E-3</v>
      </c>
      <c r="G13" s="56">
        <v>4.3737089999999999E-3</v>
      </c>
      <c r="H13" s="56">
        <v>2.4169052999999998</v>
      </c>
    </row>
    <row r="14" spans="1:8" ht="14.45" customHeight="1" x14ac:dyDescent="0.25">
      <c r="A14" s="27">
        <v>11</v>
      </c>
      <c r="B14" s="37" t="s">
        <v>125</v>
      </c>
      <c r="C14" s="55">
        <v>3.8977495E-3</v>
      </c>
      <c r="D14" s="55">
        <v>6.6378231000000003</v>
      </c>
      <c r="E14" s="55">
        <v>0.33354636999999998</v>
      </c>
      <c r="F14" s="55">
        <v>3.6638446000000001E-3</v>
      </c>
      <c r="G14" s="55">
        <v>6.3452205000000001E-3</v>
      </c>
      <c r="H14" s="55">
        <v>3.8084742</v>
      </c>
    </row>
    <row r="15" spans="1:8" ht="14.45" customHeight="1" x14ac:dyDescent="0.25">
      <c r="A15" s="27">
        <v>17</v>
      </c>
      <c r="B15" s="39" t="s">
        <v>130</v>
      </c>
      <c r="C15" s="55">
        <v>1.2856242E-3</v>
      </c>
      <c r="D15" s="55">
        <v>5.4884582999999996</v>
      </c>
      <c r="E15" s="55">
        <v>0.33457320000000002</v>
      </c>
      <c r="F15" s="55">
        <v>5.0812655999999999E-3</v>
      </c>
      <c r="G15" s="55">
        <v>2.1954254000000001E-3</v>
      </c>
      <c r="H15" s="55">
        <v>0.62333822000000005</v>
      </c>
    </row>
    <row r="16" spans="1:8" ht="14.45" customHeight="1" x14ac:dyDescent="0.25">
      <c r="A16" s="17">
        <v>9</v>
      </c>
      <c r="B16" s="39" t="s">
        <v>123</v>
      </c>
      <c r="C16" s="56">
        <v>2.4268531000000001E-3</v>
      </c>
      <c r="D16" s="56">
        <v>2.7512188000000002</v>
      </c>
      <c r="E16" s="56">
        <v>0.37877785000000003</v>
      </c>
      <c r="F16" s="56">
        <v>8.1080295000000007E-3</v>
      </c>
      <c r="G16" s="56">
        <v>3.0197698000000001E-3</v>
      </c>
      <c r="H16" s="56">
        <v>1.2147266999999999</v>
      </c>
    </row>
    <row r="17" spans="1:8" ht="14.45" customHeight="1" x14ac:dyDescent="0.25">
      <c r="A17" s="27">
        <v>20</v>
      </c>
      <c r="B17" s="37" t="s">
        <v>133</v>
      </c>
      <c r="C17" s="55">
        <v>1.7751223E-3</v>
      </c>
      <c r="D17" s="55">
        <v>7.5781744</v>
      </c>
      <c r="E17" s="55">
        <v>0.46196108000000002</v>
      </c>
      <c r="F17" s="55">
        <v>7.0159441999999997E-3</v>
      </c>
      <c r="G17" s="55">
        <v>3.0313279000000002E-3</v>
      </c>
      <c r="H17" s="55">
        <v>0.86067262</v>
      </c>
    </row>
    <row r="18" spans="1:8" ht="14.45" customHeight="1" x14ac:dyDescent="0.25">
      <c r="A18" s="27">
        <v>18</v>
      </c>
      <c r="B18" s="37" t="s">
        <v>131</v>
      </c>
      <c r="C18" s="55">
        <v>2.0170432000000001E-3</v>
      </c>
      <c r="D18" s="55">
        <v>9.4737010999999995</v>
      </c>
      <c r="E18" s="55">
        <v>0.57584038999999998</v>
      </c>
      <c r="F18" s="55">
        <v>7.9888571999999995E-3</v>
      </c>
      <c r="G18" s="55">
        <v>6.0113188999999997E-3</v>
      </c>
      <c r="H18" s="55">
        <v>0.97791181999999999</v>
      </c>
    </row>
    <row r="19" spans="1:8" ht="14.45" customHeight="1" x14ac:dyDescent="0.25">
      <c r="A19" s="17">
        <v>6</v>
      </c>
      <c r="B19" s="38" t="s">
        <v>120</v>
      </c>
      <c r="C19" s="56">
        <v>4.6734098000000002E-3</v>
      </c>
      <c r="D19" s="56">
        <v>16.341711</v>
      </c>
      <c r="E19" s="56">
        <v>1.0839576</v>
      </c>
      <c r="F19" s="56">
        <v>2.3030087000000001E-2</v>
      </c>
      <c r="G19" s="56">
        <v>7.2989407999999997E-3</v>
      </c>
      <c r="H19" s="56">
        <v>2.0767392</v>
      </c>
    </row>
    <row r="20" spans="1:8" ht="14.45" customHeight="1" x14ac:dyDescent="0.25">
      <c r="A20" s="27">
        <v>16</v>
      </c>
      <c r="B20" s="39" t="s">
        <v>129</v>
      </c>
      <c r="C20" s="55">
        <v>9.5703047000000006E-3</v>
      </c>
      <c r="D20" s="55">
        <v>11.181349000000001</v>
      </c>
      <c r="E20" s="55">
        <v>1.1358234</v>
      </c>
      <c r="F20" s="55">
        <v>1.9972074999999999E-2</v>
      </c>
      <c r="G20" s="55">
        <v>1.7095398000000001E-2</v>
      </c>
      <c r="H20" s="55">
        <v>8.7067530000000009</v>
      </c>
    </row>
    <row r="21" spans="1:8" ht="14.45" customHeight="1" x14ac:dyDescent="0.25">
      <c r="A21" s="27">
        <v>10</v>
      </c>
      <c r="B21" s="39" t="s">
        <v>124</v>
      </c>
      <c r="C21" s="55">
        <v>1.1524281000000001E-2</v>
      </c>
      <c r="D21" s="55">
        <v>13.064581</v>
      </c>
      <c r="E21" s="55">
        <v>1.7986842999999999</v>
      </c>
      <c r="F21" s="55">
        <v>3.8502213E-2</v>
      </c>
      <c r="G21" s="55">
        <v>1.4339836999999999E-2</v>
      </c>
      <c r="H21" s="55">
        <v>5.7683147000000004</v>
      </c>
    </row>
    <row r="22" spans="1:8" ht="14.45" customHeight="1" x14ac:dyDescent="0.25">
      <c r="A22" s="2">
        <v>3</v>
      </c>
      <c r="B22" s="43" t="s">
        <v>114</v>
      </c>
      <c r="C22" s="55">
        <v>5.3300000000000001E-5</v>
      </c>
      <c r="D22" s="55">
        <v>67</v>
      </c>
      <c r="E22" s="55">
        <v>3.7</v>
      </c>
      <c r="F22" s="55">
        <v>3.5999999999999997E-2</v>
      </c>
      <c r="G22" s="55">
        <v>4.5599999999999998E-3</v>
      </c>
      <c r="H22" s="55">
        <v>8.2600000000000007E-2</v>
      </c>
    </row>
  </sheetData>
  <conditionalFormatting sqref="A19:A21 A2:A16">
    <cfRule type="expression" dxfId="11" priority="3" stopIfTrue="1">
      <formula>ROW(A2)=$C$1</formula>
    </cfRule>
    <cfRule type="expression" dxfId="10" priority="4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27</v>
      </c>
    </row>
    <row r="3" spans="1:1" x14ac:dyDescent="0.25">
      <c r="A3" s="7" t="s">
        <v>28</v>
      </c>
    </row>
    <row r="4" spans="1:1" x14ac:dyDescent="0.25">
      <c r="A4" s="6" t="s">
        <v>29</v>
      </c>
    </row>
    <row r="5" spans="1:1" x14ac:dyDescent="0.25">
      <c r="A5" s="8" t="s">
        <v>30</v>
      </c>
    </row>
    <row r="6" spans="1:1" x14ac:dyDescent="0.25">
      <c r="A6" s="6" t="s">
        <v>31</v>
      </c>
    </row>
    <row r="7" spans="1:1" x14ac:dyDescent="0.25">
      <c r="A7" s="8" t="s">
        <v>32</v>
      </c>
    </row>
    <row r="8" spans="1:1" x14ac:dyDescent="0.25">
      <c r="A8" s="7" t="s">
        <v>33</v>
      </c>
    </row>
    <row r="9" spans="1:1" x14ac:dyDescent="0.25">
      <c r="A9" s="7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9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8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8" t="s">
        <v>46</v>
      </c>
    </row>
    <row r="22" spans="1:1" x14ac:dyDescent="0.25">
      <c r="A22" s="10" t="s">
        <v>47</v>
      </c>
    </row>
    <row r="23" spans="1:1" x14ac:dyDescent="0.25">
      <c r="A23" s="10" t="s">
        <v>48</v>
      </c>
    </row>
    <row r="24" spans="1:1" x14ac:dyDescent="0.25">
      <c r="A24" s="10" t="s">
        <v>49</v>
      </c>
    </row>
    <row r="25" spans="1:1" x14ac:dyDescent="0.25">
      <c r="A25" s="10" t="s">
        <v>50</v>
      </c>
    </row>
    <row r="26" spans="1:1" x14ac:dyDescent="0.25">
      <c r="A26" s="10" t="s">
        <v>51</v>
      </c>
    </row>
    <row r="27" spans="1:1" x14ac:dyDescent="0.25">
      <c r="A27" s="10" t="s">
        <v>52</v>
      </c>
    </row>
    <row r="28" spans="1:1" x14ac:dyDescent="0.25">
      <c r="A28" s="10" t="s">
        <v>53</v>
      </c>
    </row>
    <row r="29" spans="1:1" x14ac:dyDescent="0.25">
      <c r="A29" s="10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  <row r="52" spans="1:1" x14ac:dyDescent="0.25">
      <c r="A52" s="6" t="s">
        <v>77</v>
      </c>
    </row>
    <row r="53" spans="1:1" x14ac:dyDescent="0.25">
      <c r="A53" s="6" t="s">
        <v>78</v>
      </c>
    </row>
    <row r="54" spans="1:1" x14ac:dyDescent="0.25">
      <c r="A54" s="6" t="s">
        <v>79</v>
      </c>
    </row>
    <row r="55" spans="1:1" x14ac:dyDescent="0.25">
      <c r="A55" s="6" t="s">
        <v>80</v>
      </c>
    </row>
    <row r="56" spans="1:1" x14ac:dyDescent="0.25">
      <c r="A56" s="6" t="s">
        <v>81</v>
      </c>
    </row>
    <row r="57" spans="1:1" x14ac:dyDescent="0.25">
      <c r="A57" s="6" t="s">
        <v>82</v>
      </c>
    </row>
    <row r="58" spans="1:1" x14ac:dyDescent="0.25">
      <c r="A58" s="11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2021-04-06T18:32:27Z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