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EMB_MaxProfitDiet\"/>
    </mc:Choice>
  </mc:AlternateContent>
  <bookViews>
    <workbookView xWindow="-120" yWindow="-120" windowWidth="38640" windowHeight="15840" tabRatio="500" activeTab="1"/>
  </bookViews>
  <sheets>
    <sheet name="Feeds" sheetId="2" r:id="rId1"/>
    <sheet name="Scenario" sheetId="3" r:id="rId2"/>
    <sheet name="Batch" sheetId="4" r:id="rId3"/>
    <sheet name="Feed Library" sheetId="5" r:id="rId4"/>
    <sheet name="LCA" sheetId="7" r:id="rId5"/>
    <sheet name="LCA Library" sheetId="8" r:id="rId6"/>
    <sheet name="Parameters List" sheetId="6" state="hidden" r:id="rId7"/>
  </sheets>
  <externalReferences>
    <externalReference r:id="rId8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2" l="1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4" i="2" l="1"/>
  <c r="F15" i="2"/>
  <c r="G4" i="7" l="1"/>
  <c r="F4" i="7"/>
  <c r="E4" i="7"/>
  <c r="D4" i="7"/>
  <c r="C4" i="7"/>
  <c r="B4" i="7"/>
  <c r="G3" i="7"/>
  <c r="F3" i="7"/>
  <c r="E3" i="7"/>
  <c r="D3" i="7"/>
  <c r="C3" i="7"/>
  <c r="B3" i="7"/>
  <c r="F2" i="2" l="1"/>
  <c r="F11" i="2"/>
  <c r="F3" i="2" l="1"/>
  <c r="F7" i="2"/>
  <c r="F9" i="2"/>
  <c r="F4" i="2" l="1"/>
  <c r="F13" i="2"/>
  <c r="F8" i="2"/>
  <c r="F12" i="2"/>
  <c r="F6" i="2"/>
  <c r="F10" i="2"/>
  <c r="F5" i="2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<sst xmlns="http://schemas.openxmlformats.org/spreadsheetml/2006/main" count="333" uniqueCount="156">
  <si>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</si>
  <si>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</si>
  <si>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</si>
  <si>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</si>
  <si>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</si>
  <si>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</si>
  <si>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</si>
  <si>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</si>
  <si>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</si>
  <si>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</si>
  <si>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</si>
  <si>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</si>
  <si>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</si>
  <si>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</si>
  <si>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</si>
  <si>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</si>
  <si>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</si>
  <si>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</si>
  <si>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</si>
  <si>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</si>
  <si>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</si>
  <si>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</si>
  <si>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</si>
  <si>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</si>
  <si>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</si>
  <si>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</si>
  <si>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</si>
  <si>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</si>
  <si>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</si>
  <si>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</si>
  <si>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</si>
  <si>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</si>
  <si>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</si>
  <si>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</si>
  <si>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</si>
  <si>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</si>
  <si>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</si>
  <si>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</si>
  <si>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</si>
  <si>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</si>
  <si>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</si>
  <si>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</si>
  <si>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</si>
  <si>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</si>
  <si>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</si>
  <si>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</si>
  <si>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</si>
  <si>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</si>
  <si>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</si>
  <si>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</si>
  <si>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</si>
  <si>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</si>
  <si>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</si>
  <si>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</si>
  <si>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</si>
  <si>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</si>
  <si>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</si>
  <si>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</si>
  <si>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</si>
  <si>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</si>
  <si>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</si>
  <si>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</si>
  <si>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</si>
  <si>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</si>
  <si>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</si>
  <si>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</si>
  <si>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</si>
  <si>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</si>
  <si>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</si>
  <si>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</si>
  <si>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</si>
  <si>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</si>
  <si>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</si>
  <si>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</si>
  <si>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</si>
  <si>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</si>
  <si>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</si>
  <si>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</si>
  <si>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</si>
  <si>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</si>
  <si>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</si>
  <si>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</si>
  <si>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</si>
  <si>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</si>
  <si>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</si>
  <si>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</si>
  <si>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</si>
  <si>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</si>
  <si>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</si>
  <si>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</si>
  <si>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</si>
  <si>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</si>
  <si>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Test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</si>
  <si>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</si>
  <si>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</si>
  <si>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</si>
  <si>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</si>
  <si>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</si>
  <si>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</si>
  <si>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</si>
  <si>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</si>
  <si>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</si>
  <si>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</si>
  <si>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</si>
  <si>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</si>
  <si>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</si>
  <si>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</si>
  <si>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</si>
  <si>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</si>
  <si>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</si>
  <si>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</si>
  <si>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GSS-MAX_BIS_N</t>
  </si>
  <si>
    <t>GSS-MAX_BIS_F_N</t>
  </si>
  <si>
    <t>GSS-MAX_BIS_F</t>
  </si>
  <si>
    <t>GSS-MAX_BIS</t>
  </si>
  <si>
    <t>NPN, %DM</t>
  </si>
  <si>
    <t>id</t>
  </si>
  <si>
    <t>Soybean_Hulls</t>
  </si>
  <si>
    <t>Cottonseed_Whole</t>
  </si>
  <si>
    <t>Cottonseed_Meal</t>
  </si>
  <si>
    <t>Peanut_Meal</t>
  </si>
  <si>
    <t>Rice_Bran</t>
  </si>
  <si>
    <t>Wheat_Meal</t>
  </si>
  <si>
    <t>Urea</t>
  </si>
  <si>
    <t>Soybean_Meal</t>
  </si>
  <si>
    <t>Citrus_Pulp</t>
  </si>
  <si>
    <t>F_Corn_Silage</t>
  </si>
  <si>
    <t>F_Sugarcane_Silage</t>
  </si>
  <si>
    <t>Nellore</t>
  </si>
  <si>
    <t>animal_price</t>
  </si>
  <si>
    <t>Citrus pulp, dry</t>
  </si>
  <si>
    <t>Corn grain - BR</t>
  </si>
  <si>
    <t>Cottonseed Meal 38% - BR</t>
  </si>
  <si>
    <t>Cottonseed Whole - BR</t>
  </si>
  <si>
    <t>Soybean Hulls - BR</t>
  </si>
  <si>
    <t>Soybean Meal 49% - BR</t>
  </si>
  <si>
    <t>Wheat Meal - BR</t>
  </si>
  <si>
    <t>Urea - BR</t>
  </si>
  <si>
    <t>Corn Silage - BR</t>
  </si>
  <si>
    <t>Peanut meal</t>
  </si>
  <si>
    <t>Rice bran</t>
  </si>
  <si>
    <t>Corn_Grain</t>
  </si>
  <si>
    <t>Sugarcane (S. officinarum) Bagasse Brazil Medium Chop</t>
  </si>
  <si>
    <t>Corn Dist Ethanol</t>
  </si>
  <si>
    <t>Sugarcane Silage - BR</t>
  </si>
  <si>
    <t>BF</t>
  </si>
  <si>
    <t>Batch_AC3.csv</t>
  </si>
  <si>
    <t>Batch_completo_precos.csv</t>
  </si>
  <si>
    <t>Vol_Bagasse_7c</t>
  </si>
  <si>
    <t>Vol_Bagasse_8c</t>
  </si>
  <si>
    <t>Vol_Bagasse_9c</t>
  </si>
  <si>
    <t>Vol_Bagasse_10c</t>
  </si>
  <si>
    <t>bg_07</t>
  </si>
  <si>
    <t>bg_08</t>
  </si>
  <si>
    <t>bg_09</t>
  </si>
  <si>
    <t>bg_10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</si>
</sst>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;0.0;0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00"/>
      <name val="Lucida Console"/>
      <family val="3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Lucida Console"/>
      <family val="3"/>
    </font>
    <font>
      <sz val="11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08080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2" fillId="0" borderId="0"/>
    <xf numFmtId="0" fontId="10" fillId="0" borderId="0"/>
    <xf numFmtId="0" fontId="4" fillId="0" borderId="0"/>
  </cellStyleXfs>
  <cellXfs count="51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/>
    <xf numFmtId="0" fontId="3" fillId="4" borderId="2" xfId="0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4" fillId="0" borderId="0" xfId="0" applyFont="1"/>
    <xf numFmtId="0" fontId="0" fillId="0" borderId="0" xfId="0" applyFill="1"/>
    <xf numFmtId="0" fontId="2" fillId="0" borderId="0" xfId="1"/>
    <xf numFmtId="0" fontId="2" fillId="0" borderId="0" xfId="1" applyAlignment="1">
      <alignment wrapText="1"/>
    </xf>
    <xf numFmtId="0" fontId="6" fillId="0" borderId="0" xfId="0" applyFont="1"/>
    <xf numFmtId="0" fontId="9" fillId="0" borderId="0" xfId="0" applyFont="1" applyAlignment="1">
      <alignment vertical="center"/>
    </xf>
    <xf numFmtId="0" fontId="1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10" fillId="0" borderId="0" xfId="2" applyFont="1" applyAlignment="1"/>
    <xf numFmtId="0" fontId="11" fillId="0" borderId="0" xfId="2" applyFont="1" applyAlignment="1"/>
    <xf numFmtId="164" fontId="10" fillId="0" borderId="0" xfId="2" applyNumberFormat="1" applyFont="1" applyAlignment="1"/>
    <xf numFmtId="0" fontId="10" fillId="0" borderId="0" xfId="2" applyFont="1" applyAlignment="1"/>
    <xf numFmtId="0" fontId="11" fillId="0" borderId="0" xfId="2" applyFont="1" applyAlignment="1"/>
    <xf numFmtId="0" fontId="6" fillId="0" borderId="0" xfId="0" applyFont="1" applyFill="1"/>
    <xf numFmtId="0" fontId="12" fillId="0" borderId="0" xfId="0" applyFont="1" applyAlignment="1">
      <alignment vertical="center"/>
    </xf>
    <xf numFmtId="0" fontId="13" fillId="0" borderId="0" xfId="0" applyFont="1"/>
    <xf numFmtId="0" fontId="10" fillId="0" borderId="5" xfId="2" applyFont="1" applyBorder="1" applyAlignment="1"/>
    <xf numFmtId="0" fontId="11" fillId="0" borderId="0" xfId="2" applyNumberFormat="1" applyFont="1" applyBorder="1" applyAlignment="1"/>
    <xf numFmtId="2" fontId="13" fillId="6" borderId="4" xfId="2" applyNumberFormat="1" applyFont="1" applyFill="1" applyBorder="1" applyAlignment="1"/>
    <xf numFmtId="2" fontId="13" fillId="0" borderId="4" xfId="2" applyNumberFormat="1" applyFont="1" applyBorder="1" applyAlignment="1"/>
    <xf numFmtId="2" fontId="13" fillId="0" borderId="0" xfId="0" applyNumberFormat="1" applyFont="1" applyFill="1"/>
    <xf numFmtId="2" fontId="13" fillId="0" borderId="0" xfId="3" applyNumberFormat="1" applyFont="1" applyAlignment="1"/>
    <xf numFmtId="0" fontId="14" fillId="0" borderId="0" xfId="0" applyFont="1" applyAlignment="1" applyProtection="1"/>
    <xf numFmtId="0" fontId="10" fillId="7" borderId="0" xfId="2" applyFont="1" applyFill="1" applyAlignment="1"/>
    <xf numFmtId="164" fontId="10" fillId="7" borderId="0" xfId="2" applyNumberFormat="1" applyFont="1" applyFill="1" applyAlignment="1"/>
    <xf numFmtId="0" fontId="0" fillId="7" borderId="0" xfId="0" applyFill="1"/>
    <xf numFmtId="0" fontId="11" fillId="7" borderId="0" xfId="2" applyFont="1" applyFill="1" applyAlignment="1"/>
    <xf numFmtId="0" fontId="9" fillId="7" borderId="0" xfId="0" applyFont="1" applyFill="1" applyAlignment="1">
      <alignment vertical="center"/>
    </xf>
    <xf numFmtId="0" fontId="4" fillId="0" borderId="0" xfId="2" applyFont="1" applyAlignment="1"/>
    <xf numFmtId="0" fontId="13" fillId="0" borderId="0" xfId="2" applyFont="1" applyAlignment="1"/>
    <xf numFmtId="0" fontId="13" fillId="0" borderId="0" xfId="0" applyFont="1" applyFill="1"/>
    <xf numFmtId="0" fontId="6" fillId="0" borderId="0" xfId="2" applyFont="1" applyFill="1" applyAlignment="1"/>
    <xf numFmtId="0" fontId="15" fillId="6" borderId="6" xfId="0" applyFont="1" applyFill="1" applyBorder="1"/>
    <xf numFmtId="0" fontId="15" fillId="6" borderId="7" xfId="0" applyFont="1" applyFill="1" applyBorder="1"/>
    <xf numFmtId="0" fontId="16" fillId="6" borderId="6" xfId="0" applyFont="1" applyFill="1" applyBorder="1" applyAlignment="1">
      <alignment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42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5" formatCode="0.0;0.0;0;@"/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color rgb="FFC00000"/>
      </font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41"/>
      <tableStyleElement type="firstRowStripe" dxfId="40"/>
      <tableStyleElement type="secondRowStripe" dxfId="39"/>
    </tableStyle>
    <tableStyle name="Scenario-style" pivot="0" count="3">
      <tableStyleElement type="headerRow" dxfId="38"/>
      <tableStyleElement type="firstRowStripe" dxfId="37"/>
      <tableStyleElement type="secondRowStripe" dxfId="36"/>
    </tableStyle>
    <tableStyle name="Batch-style" pivot="0" count="3">
      <tableStyleElement type="headerRow" dxfId="35"/>
      <tableStyleElement type="firstRowStripe" dxfId="34"/>
      <tableStyleElement type="secondRowStripe" dxfId="33"/>
    </tableStyle>
    <tableStyle name="Feed Library-style" pivot="0" count="3">
      <tableStyleElement type="headerRow" dxfId="32"/>
      <tableStyleElement type="firstRowStripe" dxfId="31"/>
      <tableStyleElement type="secondRowStripe" dxfId="30"/>
    </tableStyle>
    <tableStyle name="LCA-style" pivot="0" count="3">
      <tableStyleElement type="headerRow" dxfId="29"/>
      <tableStyleElement type="firstRowStripe" dxfId="28"/>
      <tableStyleElement type="secondRowStripe" dxfId="27"/>
    </tableStyle>
    <tableStyle name="LCA Library-style" pivot="0" count="3">
      <tableStyleElement type="headerRow" dxfId="26"/>
      <tableStyleElement type="firstRowStripe" dxfId="25"/>
      <tableStyleElement type="secondRowStripe" dxfId="24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64" name="AutoShap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65" name="AutoShape 1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66" name="AutoShape 1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67" name="AutoShape 1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68" name="AutoShap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69" name="AutoShape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70" name="Auto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71" name="AutoShape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73" name="AutoShape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74" name="AutoShape 2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75" name="AutoShape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76" name="AutoShape 16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77" name="AutoShap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78" name="AutoShape 1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79" name="AutoShape 1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80" name="AutoShape 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81" name="AutoShape 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82" name="AutoShape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83" name="AutoShape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84" name="AutoShape 2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85" name="AutoShape 1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86" name="AutoShape 1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87" name="AutoShape 1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88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89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209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92" name="AutoShape 2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93" name="AutoShape 1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94" name="AutoShape 1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95" name="AutoShape 1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96" name="AutoShape 8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97" name="AutoShape 6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100" name="AutoShape 20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101" name="AutoShape 1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102" name="AutoShape 16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103" name="AutoShape 1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104" name="AutoShape 8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105" name="AutoShape 6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106" name="AutoShape 4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108" name="AutoShape 20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109" name="AutoShape 18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110" name="AutoShape 1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111" name="AutoShape 1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112" name="AutoShape 8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113" name="AutoShap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14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715125" cy="190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5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5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5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5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5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5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5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14</xdr:col>
      <xdr:colOff>0</xdr:colOff>
      <xdr:row>6</xdr:row>
      <xdr:rowOff>121920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14</xdr:col>
      <xdr:colOff>0</xdr:colOff>
      <xdr:row>6</xdr:row>
      <xdr:rowOff>121920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14</xdr:col>
      <xdr:colOff>0</xdr:colOff>
      <xdr:row>6</xdr:row>
      <xdr:rowOff>121920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7CD35E4-4FD0-4E10-B4C9-DFE060F676DC}"/>
            </a:ext>
          </a:extLst>
        </xdr:cNvPr>
        <xdr:cNvSpPr>
          <a:spLocks noChangeArrowheads="1"/>
        </xdr:cNvSpPr>
      </xdr:nvSpPr>
      <xdr:spPr bwMode="auto">
        <a:xfrm>
          <a:off x="0" y="571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9EC18881-261F-4400-A809-E98D13C5D55E}"/>
            </a:ext>
          </a:extLst>
        </xdr:cNvPr>
        <xdr:cNvSpPr>
          <a:spLocks noChangeArrowheads="1"/>
        </xdr:cNvSpPr>
      </xdr:nvSpPr>
      <xdr:spPr bwMode="auto">
        <a:xfrm>
          <a:off x="0" y="571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48F8B7B3-D401-44DF-8A9D-62837CDDE27B}"/>
            </a:ext>
          </a:extLst>
        </xdr:cNvPr>
        <xdr:cNvSpPr>
          <a:spLocks noChangeArrowheads="1"/>
        </xdr:cNvSpPr>
      </xdr:nvSpPr>
      <xdr:spPr bwMode="auto">
        <a:xfrm>
          <a:off x="0" y="571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14</xdr:col>
      <xdr:colOff>0</xdr:colOff>
      <xdr:row>5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DFFDCE6F-9BF2-45BF-927D-BAC676F7F571}"/>
            </a:ext>
          </a:extLst>
        </xdr:cNvPr>
        <xdr:cNvSpPr>
          <a:spLocks noChangeArrowheads="1"/>
        </xdr:cNvSpPr>
      </xdr:nvSpPr>
      <xdr:spPr bwMode="auto">
        <a:xfrm>
          <a:off x="0" y="571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14</xdr:col>
      <xdr:colOff>0</xdr:colOff>
      <xdr:row>5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695EB4E9-7080-41D8-A576-C705A60A5C6D}"/>
            </a:ext>
          </a:extLst>
        </xdr:cNvPr>
        <xdr:cNvSpPr>
          <a:spLocks noChangeArrowheads="1"/>
        </xdr:cNvSpPr>
      </xdr:nvSpPr>
      <xdr:spPr bwMode="auto">
        <a:xfrm>
          <a:off x="0" y="571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14</xdr:col>
      <xdr:colOff>0</xdr:colOff>
      <xdr:row>5</xdr:row>
      <xdr:rowOff>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295EADF6-4056-46AA-A56D-8D548C40A978}"/>
            </a:ext>
          </a:extLst>
        </xdr:cNvPr>
        <xdr:cNvSpPr>
          <a:spLocks noChangeArrowheads="1"/>
        </xdr:cNvSpPr>
      </xdr:nvSpPr>
      <xdr:spPr bwMode="auto">
        <a:xfrm>
          <a:off x="0" y="571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14</xdr:col>
      <xdr:colOff>0</xdr:colOff>
      <xdr:row>4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AD730C63-4B50-4AE3-8BFD-D469E2CD2750}"/>
            </a:ext>
          </a:extLst>
        </xdr:cNvPr>
        <xdr:cNvSpPr>
          <a:spLocks noChangeArrowheads="1"/>
        </xdr:cNvSpPr>
      </xdr:nvSpPr>
      <xdr:spPr bwMode="auto">
        <a:xfrm>
          <a:off x="0" y="190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14</xdr:col>
      <xdr:colOff>0</xdr:colOff>
      <xdr:row>4</xdr:row>
      <xdr:rowOff>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91CD2557-1587-4B80-9785-0E7D3F34A17F}"/>
            </a:ext>
          </a:extLst>
        </xdr:cNvPr>
        <xdr:cNvSpPr>
          <a:spLocks noChangeArrowheads="1"/>
        </xdr:cNvSpPr>
      </xdr:nvSpPr>
      <xdr:spPr bwMode="auto">
        <a:xfrm>
          <a:off x="0" y="190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14</xdr:col>
      <xdr:colOff>0</xdr:colOff>
      <xdr:row>4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23A0A326-8256-4F9E-8783-F8C9DA4FACC0}"/>
            </a:ext>
          </a:extLst>
        </xdr:cNvPr>
        <xdr:cNvSpPr>
          <a:spLocks noChangeArrowheads="1"/>
        </xdr:cNvSpPr>
      </xdr:nvSpPr>
      <xdr:spPr bwMode="auto">
        <a:xfrm>
          <a:off x="0" y="190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114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114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114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07CD35E4-4FD0-4E10-B4C9-DFE060F676DC}"/>
            </a:ext>
          </a:extLst>
        </xdr:cNvPr>
        <xdr:cNvSpPr>
          <a:spLocks noChangeArrowheads="1"/>
        </xdr:cNvSpPr>
      </xdr:nvSpPr>
      <xdr:spPr bwMode="auto">
        <a:xfrm>
          <a:off x="0" y="190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9EC18881-261F-4400-A809-E98D13C5D55E}"/>
            </a:ext>
          </a:extLst>
        </xdr:cNvPr>
        <xdr:cNvSpPr>
          <a:spLocks noChangeArrowheads="1"/>
        </xdr:cNvSpPr>
      </xdr:nvSpPr>
      <xdr:spPr bwMode="auto">
        <a:xfrm>
          <a:off x="0" y="190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48F8B7B3-D401-44DF-8A9D-62837CDDE27B}"/>
            </a:ext>
          </a:extLst>
        </xdr:cNvPr>
        <xdr:cNvSpPr>
          <a:spLocks noChangeArrowheads="1"/>
        </xdr:cNvSpPr>
      </xdr:nvSpPr>
      <xdr:spPr bwMode="auto">
        <a:xfrm>
          <a:off x="0" y="190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DFFDCE6F-9BF2-45BF-927D-BAC676F7F571}"/>
            </a:ext>
          </a:extLst>
        </xdr:cNvPr>
        <xdr:cNvSpPr>
          <a:spLocks noChangeArrowheads="1"/>
        </xdr:cNvSpPr>
      </xdr:nvSpPr>
      <xdr:spPr bwMode="auto">
        <a:xfrm>
          <a:off x="0" y="381000"/>
          <a:ext cx="9439275" cy="76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95EB4E9-7080-41D8-A576-C705A60A5C6D}"/>
            </a:ext>
          </a:extLst>
        </xdr:cNvPr>
        <xdr:cNvSpPr>
          <a:spLocks noChangeArrowheads="1"/>
        </xdr:cNvSpPr>
      </xdr:nvSpPr>
      <xdr:spPr bwMode="auto">
        <a:xfrm>
          <a:off x="0" y="381000"/>
          <a:ext cx="9439275" cy="76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295EADF6-4056-46AA-A56D-8D548C40A978}"/>
            </a:ext>
          </a:extLst>
        </xdr:cNvPr>
        <xdr:cNvSpPr>
          <a:spLocks noChangeArrowheads="1"/>
        </xdr:cNvSpPr>
      </xdr:nvSpPr>
      <xdr:spPr bwMode="auto">
        <a:xfrm>
          <a:off x="0" y="381000"/>
          <a:ext cx="9439275" cy="76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14</xdr:col>
      <xdr:colOff>0</xdr:colOff>
      <xdr:row>4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AD730C63-4B50-4AE3-8BFD-D469E2CD2750}"/>
            </a:ext>
          </a:extLst>
        </xdr:cNvPr>
        <xdr:cNvSpPr>
          <a:spLocks noChangeArrowheads="1"/>
        </xdr:cNvSpPr>
      </xdr:nvSpPr>
      <xdr:spPr bwMode="auto">
        <a:xfrm>
          <a:off x="0" y="3810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14</xdr:col>
      <xdr:colOff>0</xdr:colOff>
      <xdr:row>4</xdr:row>
      <xdr:rowOff>0</xdr:rowOff>
    </xdr:to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91CD2557-1587-4B80-9785-0E7D3F34A17F}"/>
            </a:ext>
          </a:extLst>
        </xdr:cNvPr>
        <xdr:cNvSpPr>
          <a:spLocks noChangeArrowheads="1"/>
        </xdr:cNvSpPr>
      </xdr:nvSpPr>
      <xdr:spPr bwMode="auto">
        <a:xfrm>
          <a:off x="0" y="3810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14</xdr:col>
      <xdr:colOff>0</xdr:colOff>
      <xdr:row>4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23A0A326-8256-4F9E-8783-F8C9DA4FACC0}"/>
            </a:ext>
          </a:extLst>
        </xdr:cNvPr>
        <xdr:cNvSpPr>
          <a:spLocks noChangeArrowheads="1"/>
        </xdr:cNvSpPr>
      </xdr:nvSpPr>
      <xdr:spPr bwMode="auto">
        <a:xfrm>
          <a:off x="0" y="3810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14</xdr:col>
      <xdr:colOff>0</xdr:colOff>
      <xdr:row>5</xdr:row>
      <xdr:rowOff>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80891099-1942-4248-B78B-7E44991FEFC4}"/>
            </a:ext>
          </a:extLst>
        </xdr:cNvPr>
        <xdr:cNvSpPr>
          <a:spLocks noChangeArrowheads="1"/>
        </xdr:cNvSpPr>
      </xdr:nvSpPr>
      <xdr:spPr bwMode="auto">
        <a:xfrm>
          <a:off x="0" y="571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14</xdr:col>
      <xdr:colOff>0</xdr:colOff>
      <xdr:row>5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B29B2438-A233-473F-B9CD-38F83DBA7B30}"/>
            </a:ext>
          </a:extLst>
        </xdr:cNvPr>
        <xdr:cNvSpPr>
          <a:spLocks noChangeArrowheads="1"/>
        </xdr:cNvSpPr>
      </xdr:nvSpPr>
      <xdr:spPr bwMode="auto">
        <a:xfrm>
          <a:off x="0" y="571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14</xdr:col>
      <xdr:colOff>0</xdr:colOff>
      <xdr:row>5</xdr:row>
      <xdr:rowOff>0</xdr:rowOff>
    </xdr:to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0ECB61CF-8953-47A5-AA72-174F82715CF2}"/>
            </a:ext>
          </a:extLst>
        </xdr:cNvPr>
        <xdr:cNvSpPr>
          <a:spLocks noChangeArrowheads="1"/>
        </xdr:cNvSpPr>
      </xdr:nvSpPr>
      <xdr:spPr bwMode="auto">
        <a:xfrm>
          <a:off x="0" y="571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1896157\Downloads\Inpu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ds"/>
      <sheetName val="Scenario"/>
      <sheetName val="Batch"/>
      <sheetName val="Feed Library"/>
      <sheetName val="LCA"/>
      <sheetName val="LCA Library"/>
      <sheetName val="Parameters List"/>
      <sheetName val="Input (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ables/table1.xml><?xml version="1.0" encoding="utf-8"?>
<table xmlns="http://schemas.openxmlformats.org/spreadsheetml/2006/main" id="3" name="feeds" displayName="feeds" ref="A1:F71" totalsRowShown="0">
  <autoFilter ref="A1:F71"/>
  <sortState ref="A2:F29">
    <sortCondition ref="A1:A29"/>
  </sortState>
  <tableColumns count="6">
    <tableColumn id="1" name="Feed Scenario"/>
    <tableColumn id="2" name="ID" dataDxfId="19" dataCellStyle="Normal 3"/>
    <tableColumn id="3" name="Min %DM" dataDxfId="18"/>
    <tableColumn id="4" name="Max %DM" dataDxfId="17"/>
    <tableColumn id="5" name="Cost [US$/kg AF]" dataDxfId="16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10" totalsRowShown="0">
  <autoFilter ref="A1:X10"/>
  <tableColumns count="24">
    <tableColumn id="1" name="ID"/>
    <tableColumn id="2" name="Feed Scenario"/>
    <tableColumn id="3" name="Batch"/>
    <tableColumn id="4" name="Breed"/>
    <tableColumn id="5" name="SBW"/>
    <tableColumn id="6" name="Feeding Time"/>
    <tableColumn id="7" name="Target Weight"/>
    <tableColumn id="8" name="BCS"/>
    <tableColumn id="9" name="BE"/>
    <tableColumn id="10" name="L"/>
    <tableColumn id="11" name="SEX"/>
    <tableColumn id="12" name="a2"/>
    <tableColumn id="13" name="PH"/>
    <tableColumn id="14" name="Selling Price [US$]"/>
    <tableColumn id="15" name="Algorithm"/>
    <tableColumn id="16" name="Identifier"/>
    <tableColumn id="17" name="LB"/>
    <tableColumn id="18" name="UB"/>
    <tableColumn id="19" name="Tol"/>
    <tableColumn id="20" name="DMI Equation"/>
    <tableColumn id="21" name="Obj"/>
    <tableColumn id="22" name="Find Reduced Cost"/>
    <tableColumn id="23" name="Ingredient Level"/>
    <tableColumn id="24" name="LCA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5" totalsRowShown="0">
  <autoFilter ref="A1:F5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15" totalsRowShown="0">
  <autoFilter ref="A1:T15"/>
  <sortState ref="A2:T15">
    <sortCondition ref="A1:A15"/>
  </sortState>
  <tableColumns count="20">
    <tableColumn id="1" name="ID"/>
    <tableColumn id="2" name="Feed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9" name="NEma, Mcal/kg"/>
    <tableColumn id="20" name="NEga, Mcal/kg"/>
    <tableColumn id="21" name="RUP, %CP"/>
    <tableColumn id="29" name="pef, %NDF"/>
    <tableColumn id="3" name="NPN, %DM" dataDxfId="1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lca" displayName="lca" ref="A1:J6" totalsRowShown="0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26" displayName="Tabela26" ref="A1:H15" totalsRowShown="0" headerRowDxfId="9" dataDxfId="8">
  <autoFilter ref="A1:H15"/>
  <sortState ref="A2:H22">
    <sortCondition ref="A1:A22"/>
  </sortState>
  <tableColumns count="8">
    <tableColumn id="1" name="ID" dataDxfId="7" dataCellStyle="Normal 3"/>
    <tableColumn id="5" name="Name" dataDxfId="6" dataCellStyle="Normal 3"/>
    <tableColumn id="2" name="LCA_Phosphorous consumption (kg P)" dataDxfId="5"/>
    <tableColumn id="3" name="LCA_CED 1.8 non renewable fossil+nuclear (MJ)" dataDxfId="4"/>
    <tableColumn id="4" name="LCA_Climate change ILCD (kg CO2 eq)" dataDxfId="3"/>
    <tableColumn id="7" name="LCA_Acidification ILCD (molc H+ eq)" dataDxfId="2"/>
    <tableColumn id="8" name="LCA_Eutrophication CML baseline (kg PO4- eq)" dataDxfId="1"/>
    <tableColumn id="9" name="LCA_Land competition CML non baseline (m2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71"/>
  <sheetViews>
    <sheetView zoomScaleNormal="100" workbookViewId="0">
      <selection activeCell="G19" sqref="G19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21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9</v>
      </c>
      <c r="B2" s="28">
        <v>3</v>
      </c>
      <c r="C2" s="17">
        <v>0</v>
      </c>
      <c r="D2" s="27">
        <v>2.2000000000000002</v>
      </c>
      <c r="E2" s="34" t="s">
        <v>123</v>
      </c>
      <c r="F2" s="16" t="str">
        <f>VLOOKUP(feeds[[#This Row],[ID]],FeedLib[],2,0)</f>
        <v>Urea - BR</v>
      </c>
    </row>
    <row r="3" spans="1:6" x14ac:dyDescent="0.25">
      <c r="A3" s="2">
        <v>9</v>
      </c>
      <c r="B3" s="27">
        <v>24</v>
      </c>
      <c r="C3" s="17">
        <v>0</v>
      </c>
      <c r="D3" s="28">
        <v>50</v>
      </c>
      <c r="E3" s="35" t="s">
        <v>125</v>
      </c>
      <c r="F3" s="16" t="str">
        <f>VLOOKUP(feeds[[#This Row],[ID]],FeedLib[],2,0)</f>
        <v>Citrus pulp, dry</v>
      </c>
    </row>
    <row r="4" spans="1:6" x14ac:dyDescent="0.25">
      <c r="A4" s="2">
        <v>9</v>
      </c>
      <c r="B4" s="28">
        <v>25</v>
      </c>
      <c r="C4" s="17">
        <v>0</v>
      </c>
      <c r="D4" s="28">
        <v>60</v>
      </c>
      <c r="E4" s="34" t="s">
        <v>126</v>
      </c>
      <c r="F4" s="16" t="str">
        <f>VLOOKUP(feeds[[#This Row],[ID]],FeedLib[],2,0)</f>
        <v>Corn Silage - BR</v>
      </c>
    </row>
    <row r="5" spans="1:6" x14ac:dyDescent="0.25">
      <c r="A5" s="2">
        <v>9</v>
      </c>
      <c r="B5" s="28">
        <v>26</v>
      </c>
      <c r="C5" s="17">
        <v>0</v>
      </c>
      <c r="D5" s="28">
        <v>80</v>
      </c>
      <c r="E5" s="35" t="s">
        <v>141</v>
      </c>
      <c r="F5" s="2" t="str">
        <f>VLOOKUP(feeds[[#This Row],[ID]],FeedLib[],2,0)</f>
        <v>Corn grain - BR</v>
      </c>
    </row>
    <row r="6" spans="1:6" x14ac:dyDescent="0.25">
      <c r="A6" s="2">
        <v>9</v>
      </c>
      <c r="B6" s="27">
        <v>27</v>
      </c>
      <c r="C6" s="17">
        <v>0</v>
      </c>
      <c r="D6" s="27">
        <v>30</v>
      </c>
      <c r="E6" s="34" t="s">
        <v>119</v>
      </c>
      <c r="F6" s="16" t="str">
        <f>VLOOKUP(feeds[[#This Row],[ID]],FeedLib[],2,0)</f>
        <v>Cottonseed Meal 38% - BR</v>
      </c>
    </row>
    <row r="7" spans="1:6" x14ac:dyDescent="0.25">
      <c r="A7" s="2">
        <v>9</v>
      </c>
      <c r="B7" s="27">
        <v>28</v>
      </c>
      <c r="C7" s="17">
        <v>0</v>
      </c>
      <c r="D7" s="28">
        <v>18</v>
      </c>
      <c r="E7" s="35" t="s">
        <v>118</v>
      </c>
      <c r="F7" s="16" t="str">
        <f>VLOOKUP(feeds[[#This Row],[ID]],FeedLib[],2,0)</f>
        <v>Cottonseed Whole - BR</v>
      </c>
    </row>
    <row r="8" spans="1:6" x14ac:dyDescent="0.25">
      <c r="A8" s="2">
        <v>9</v>
      </c>
      <c r="B8" s="27">
        <v>29</v>
      </c>
      <c r="C8" s="17">
        <v>0</v>
      </c>
      <c r="D8" s="28">
        <v>30</v>
      </c>
      <c r="E8" s="35" t="s">
        <v>117</v>
      </c>
      <c r="F8" s="16" t="str">
        <f>VLOOKUP(feeds[[#This Row],[ID]],FeedLib[],2,0)</f>
        <v>Soybean Hulls - BR</v>
      </c>
    </row>
    <row r="9" spans="1:6" x14ac:dyDescent="0.25">
      <c r="A9" s="2">
        <v>9</v>
      </c>
      <c r="B9" s="27">
        <v>30</v>
      </c>
      <c r="C9" s="17">
        <v>0</v>
      </c>
      <c r="D9" s="27">
        <v>30</v>
      </c>
      <c r="E9" s="31" t="s">
        <v>124</v>
      </c>
      <c r="F9" s="16" t="str">
        <f>VLOOKUP(feeds[[#This Row],[ID]],FeedLib[],2,0)</f>
        <v>Soybean Meal 49% - BR</v>
      </c>
    </row>
    <row r="10" spans="1:6" x14ac:dyDescent="0.25">
      <c r="A10" s="2">
        <v>9</v>
      </c>
      <c r="B10" s="28">
        <v>31</v>
      </c>
      <c r="C10" s="17">
        <v>0</v>
      </c>
      <c r="D10" s="27">
        <v>100</v>
      </c>
      <c r="E10" s="34" t="s">
        <v>120</v>
      </c>
      <c r="F10" s="2" t="str">
        <f>VLOOKUP(feeds[[#This Row],[ID]],FeedLib[],2,0)</f>
        <v>Peanut meal</v>
      </c>
    </row>
    <row r="11" spans="1:6" x14ac:dyDescent="0.25">
      <c r="A11" s="2">
        <v>9</v>
      </c>
      <c r="B11" s="28">
        <v>32</v>
      </c>
      <c r="C11" s="17">
        <v>0</v>
      </c>
      <c r="D11" s="27">
        <v>50</v>
      </c>
      <c r="E11" s="35" t="s">
        <v>121</v>
      </c>
      <c r="F11" s="16" t="str">
        <f>VLOOKUP(feeds[[#This Row],[ID]],FeedLib[],2,0)</f>
        <v>Rice bran</v>
      </c>
    </row>
    <row r="12" spans="1:6" x14ac:dyDescent="0.25">
      <c r="A12" s="2">
        <v>9</v>
      </c>
      <c r="B12" s="27">
        <v>38</v>
      </c>
      <c r="C12" s="17">
        <v>0</v>
      </c>
      <c r="D12" s="27">
        <v>50</v>
      </c>
      <c r="E12" s="34" t="s">
        <v>122</v>
      </c>
      <c r="F12" s="16" t="str">
        <f>VLOOKUP(feeds[[#This Row],[ID]],FeedLib[],2,0)</f>
        <v>Wheat Meal - BR</v>
      </c>
    </row>
    <row r="13" spans="1:6" x14ac:dyDescent="0.25">
      <c r="A13" s="2">
        <v>9</v>
      </c>
      <c r="B13" s="2">
        <v>35</v>
      </c>
      <c r="C13" s="17">
        <v>0</v>
      </c>
      <c r="D13" s="28">
        <v>100</v>
      </c>
      <c r="E13" s="36">
        <v>0.01</v>
      </c>
      <c r="F13" s="16" t="str">
        <f>VLOOKUP(feeds[[#This Row],[ID]],FeedLib[],2,0)</f>
        <v>Sugarcane (S. officinarum) Bagasse Brazil Medium Chop</v>
      </c>
    </row>
    <row r="14" spans="1:6" x14ac:dyDescent="0.25">
      <c r="A14" s="2">
        <v>9</v>
      </c>
      <c r="B14" s="2">
        <v>36</v>
      </c>
      <c r="C14" s="17">
        <v>0</v>
      </c>
      <c r="D14" s="29">
        <v>100</v>
      </c>
      <c r="E14" s="36">
        <v>10</v>
      </c>
      <c r="F14" s="16" t="str">
        <f>VLOOKUP(feeds[[#This Row],[ID]],FeedLib[],2,0)</f>
        <v>Corn Dist Ethanol</v>
      </c>
    </row>
    <row r="15" spans="1:6" x14ac:dyDescent="0.25">
      <c r="A15" s="2">
        <v>9</v>
      </c>
      <c r="B15" s="28">
        <v>37</v>
      </c>
      <c r="C15" s="17">
        <v>0</v>
      </c>
      <c r="D15" s="29">
        <v>0</v>
      </c>
      <c r="E15" s="37" t="s">
        <v>127</v>
      </c>
      <c r="F15" s="16" t="str">
        <f>VLOOKUP(feeds[[#This Row],[ID]],FeedLib[],2,0)</f>
        <v>Sugarcane Silage - BR</v>
      </c>
    </row>
    <row r="16" spans="1:6" x14ac:dyDescent="0.25">
      <c r="A16" s="16">
        <v>1</v>
      </c>
      <c r="B16" s="28">
        <v>3</v>
      </c>
      <c r="C16" s="17">
        <v>0</v>
      </c>
      <c r="D16" s="44">
        <v>2.2000000000000002</v>
      </c>
      <c r="E16" s="34" t="s">
        <v>123</v>
      </c>
      <c r="F16" s="16" t="str">
        <f>VLOOKUP([1]!feeds[[#This Row],[ID]],[1]!FeedLib[#Data],2,0)</f>
        <v>Urea - BR</v>
      </c>
    </row>
    <row r="17" spans="1:6" x14ac:dyDescent="0.25">
      <c r="A17" s="16">
        <v>1</v>
      </c>
      <c r="B17" s="44">
        <v>24</v>
      </c>
      <c r="C17" s="17">
        <v>0</v>
      </c>
      <c r="D17" s="28">
        <v>50</v>
      </c>
      <c r="E17" s="35" t="s">
        <v>125</v>
      </c>
      <c r="F17" s="16" t="str">
        <f>VLOOKUP([1]!feeds[[#This Row],[ID]],[1]!FeedLib[#Data],2,0)</f>
        <v>Citrus pulp, dry</v>
      </c>
    </row>
    <row r="18" spans="1:6" x14ac:dyDescent="0.25">
      <c r="A18" s="16">
        <v>1</v>
      </c>
      <c r="B18" s="28">
        <v>25</v>
      </c>
      <c r="C18" s="17">
        <v>0</v>
      </c>
      <c r="D18" s="28">
        <v>60</v>
      </c>
      <c r="E18" s="34" t="s">
        <v>126</v>
      </c>
      <c r="F18" s="16" t="str">
        <f>VLOOKUP([1]!feeds[[#This Row],[ID]],[1]!FeedLib[#Data],2,0)</f>
        <v>Corn Silage - BR</v>
      </c>
    </row>
    <row r="19" spans="1:6" x14ac:dyDescent="0.25">
      <c r="A19" s="2">
        <v>1</v>
      </c>
      <c r="B19" s="28">
        <v>26</v>
      </c>
      <c r="C19" s="17">
        <v>0</v>
      </c>
      <c r="D19" s="28">
        <v>80</v>
      </c>
      <c r="E19" s="35" t="s">
        <v>141</v>
      </c>
      <c r="F19" s="2" t="str">
        <f>VLOOKUP([1]!feeds[[#This Row],[ID]],[1]!FeedLib[#Data],2,0)</f>
        <v>Corn grain - BR</v>
      </c>
    </row>
    <row r="20" spans="1:6" x14ac:dyDescent="0.25">
      <c r="A20" s="16">
        <v>1</v>
      </c>
      <c r="B20" s="44">
        <v>27</v>
      </c>
      <c r="C20" s="17">
        <v>0</v>
      </c>
      <c r="D20" s="44">
        <v>30</v>
      </c>
      <c r="E20" s="34" t="s">
        <v>119</v>
      </c>
      <c r="F20" s="16" t="str">
        <f>VLOOKUP([1]!feeds[[#This Row],[ID]],[1]!FeedLib[#Data],2,0)</f>
        <v>Cottonseed Meal 38% - BR</v>
      </c>
    </row>
    <row r="21" spans="1:6" x14ac:dyDescent="0.25">
      <c r="A21" s="16">
        <v>1</v>
      </c>
      <c r="B21" s="44">
        <v>28</v>
      </c>
      <c r="C21" s="17">
        <v>0</v>
      </c>
      <c r="D21" s="28">
        <v>18</v>
      </c>
      <c r="E21" s="35" t="s">
        <v>118</v>
      </c>
      <c r="F21" s="16" t="str">
        <f>VLOOKUP([1]!feeds[[#This Row],[ID]],[1]!FeedLib[#Data],2,0)</f>
        <v>Cottonseed Whole - BR</v>
      </c>
    </row>
    <row r="22" spans="1:6" x14ac:dyDescent="0.25">
      <c r="A22" s="16">
        <v>1</v>
      </c>
      <c r="B22" s="44">
        <v>29</v>
      </c>
      <c r="C22" s="17">
        <v>0</v>
      </c>
      <c r="D22" s="28">
        <v>30</v>
      </c>
      <c r="E22" s="35" t="s">
        <v>117</v>
      </c>
      <c r="F22" s="16" t="str">
        <f>VLOOKUP([1]!feeds[[#This Row],[ID]],[1]!FeedLib[#Data],2,0)</f>
        <v>Soybean Hulls - BR</v>
      </c>
    </row>
    <row r="23" spans="1:6" x14ac:dyDescent="0.25">
      <c r="A23" s="16">
        <v>1</v>
      </c>
      <c r="B23" s="44">
        <v>30</v>
      </c>
      <c r="C23" s="17">
        <v>0</v>
      </c>
      <c r="D23" s="44">
        <v>30</v>
      </c>
      <c r="E23" s="31" t="s">
        <v>124</v>
      </c>
      <c r="F23" s="16" t="str">
        <f>VLOOKUP([1]!feeds[[#This Row],[ID]],[1]!FeedLib[#Data],2,0)</f>
        <v>Soybean Meal 49% - BR</v>
      </c>
    </row>
    <row r="24" spans="1:6" x14ac:dyDescent="0.25">
      <c r="A24" s="2">
        <v>1</v>
      </c>
      <c r="B24" s="28">
        <v>31</v>
      </c>
      <c r="C24" s="17">
        <v>0</v>
      </c>
      <c r="D24" s="44">
        <v>100</v>
      </c>
      <c r="E24" s="34" t="s">
        <v>120</v>
      </c>
      <c r="F24" s="2" t="str">
        <f>VLOOKUP([1]!feeds[[#This Row],[ID]],[1]!FeedLib[#Data],2,0)</f>
        <v>Peanut meal</v>
      </c>
    </row>
    <row r="25" spans="1:6" x14ac:dyDescent="0.25">
      <c r="A25" s="16">
        <v>1</v>
      </c>
      <c r="B25" s="28">
        <v>32</v>
      </c>
      <c r="C25" s="17">
        <v>0</v>
      </c>
      <c r="D25" s="44">
        <v>50</v>
      </c>
      <c r="E25" s="35" t="s">
        <v>121</v>
      </c>
      <c r="F25" s="16" t="str">
        <f>VLOOKUP([1]!feeds[[#This Row],[ID]],[1]!FeedLib[#Data],2,0)</f>
        <v>Rice bran</v>
      </c>
    </row>
    <row r="26" spans="1:6" x14ac:dyDescent="0.25">
      <c r="A26" s="16">
        <v>1</v>
      </c>
      <c r="B26" s="44">
        <v>38</v>
      </c>
      <c r="C26" s="17">
        <v>0</v>
      </c>
      <c r="D26" s="44">
        <v>50</v>
      </c>
      <c r="E26" s="34" t="s">
        <v>122</v>
      </c>
      <c r="F26" s="16" t="str">
        <f>VLOOKUP([1]!feeds[[#This Row],[ID]],[1]!FeedLib[#Data],2,0)</f>
        <v>Wheat Meal - BR</v>
      </c>
    </row>
    <row r="27" spans="1:6" x14ac:dyDescent="0.25">
      <c r="A27" s="16">
        <v>1</v>
      </c>
      <c r="B27" s="2">
        <v>35</v>
      </c>
      <c r="C27" s="17">
        <v>0</v>
      </c>
      <c r="D27" s="28">
        <v>100</v>
      </c>
      <c r="E27" s="36" t="s">
        <v>152</v>
      </c>
      <c r="F27" s="16" t="str">
        <f>VLOOKUP([1]!feeds[[#This Row],[ID]],[1]!FeedLib[#Data],2,0)</f>
        <v>Sugarcane (S. officinarum) Bagasse Brazil Medium Chop</v>
      </c>
    </row>
    <row r="28" spans="1:6" x14ac:dyDescent="0.25">
      <c r="A28" s="2">
        <v>1</v>
      </c>
      <c r="B28" s="2">
        <v>36</v>
      </c>
      <c r="C28" s="17">
        <v>0</v>
      </c>
      <c r="D28" s="29">
        <v>0</v>
      </c>
      <c r="E28" s="36">
        <v>10</v>
      </c>
      <c r="F28" s="16" t="str">
        <f>VLOOKUP([1]!feeds[[#This Row],[ID]],[1]!FeedLib[#Data],2,0)</f>
        <v>Corn Dist Ethanol</v>
      </c>
    </row>
    <row r="29" spans="1:6" x14ac:dyDescent="0.25">
      <c r="A29" s="2">
        <v>1</v>
      </c>
      <c r="B29" s="28">
        <v>37</v>
      </c>
      <c r="C29" s="17">
        <v>0</v>
      </c>
      <c r="D29" s="29">
        <v>0</v>
      </c>
      <c r="E29" s="37" t="s">
        <v>127</v>
      </c>
      <c r="F29" s="16" t="str">
        <f>VLOOKUP([1]!feeds[[#This Row],[ID]],[1]!FeedLib[#Data],2,0)</f>
        <v>Sugarcane Silage - BR</v>
      </c>
    </row>
    <row r="30" spans="1:6" x14ac:dyDescent="0.25">
      <c r="A30" s="31">
        <v>2</v>
      </c>
      <c r="B30" s="45">
        <v>3</v>
      </c>
      <c r="C30" s="46">
        <v>0</v>
      </c>
      <c r="D30" s="45">
        <v>2.2000000000000002</v>
      </c>
      <c r="E30" s="31" t="s">
        <v>123</v>
      </c>
      <c r="F30" s="31" t="s">
        <v>137</v>
      </c>
    </row>
    <row r="31" spans="1:6" x14ac:dyDescent="0.25">
      <c r="A31" s="31">
        <v>2</v>
      </c>
      <c r="B31" s="45">
        <v>24</v>
      </c>
      <c r="C31" s="46">
        <v>0</v>
      </c>
      <c r="D31" s="45">
        <v>50</v>
      </c>
      <c r="E31" s="31" t="s">
        <v>125</v>
      </c>
      <c r="F31" s="31" t="s">
        <v>130</v>
      </c>
    </row>
    <row r="32" spans="1:6" x14ac:dyDescent="0.25">
      <c r="A32" s="31">
        <v>2</v>
      </c>
      <c r="B32" s="45">
        <v>25</v>
      </c>
      <c r="C32" s="46">
        <v>0</v>
      </c>
      <c r="D32" s="45">
        <v>60</v>
      </c>
      <c r="E32" s="31" t="s">
        <v>126</v>
      </c>
      <c r="F32" s="31" t="s">
        <v>138</v>
      </c>
    </row>
    <row r="33" spans="1:6" x14ac:dyDescent="0.25">
      <c r="A33" s="31">
        <v>2</v>
      </c>
      <c r="B33" s="45">
        <v>26</v>
      </c>
      <c r="C33" s="46">
        <v>0</v>
      </c>
      <c r="D33" s="45">
        <v>80</v>
      </c>
      <c r="E33" s="31" t="s">
        <v>141</v>
      </c>
      <c r="F33" s="31" t="s">
        <v>131</v>
      </c>
    </row>
    <row r="34" spans="1:6" x14ac:dyDescent="0.25">
      <c r="A34" s="31">
        <v>2</v>
      </c>
      <c r="B34" s="45">
        <v>27</v>
      </c>
      <c r="C34" s="46">
        <v>0</v>
      </c>
      <c r="D34" s="45">
        <v>30</v>
      </c>
      <c r="E34" s="31" t="s">
        <v>119</v>
      </c>
      <c r="F34" s="31" t="s">
        <v>132</v>
      </c>
    </row>
    <row r="35" spans="1:6" x14ac:dyDescent="0.25">
      <c r="A35" s="31">
        <v>2</v>
      </c>
      <c r="B35" s="45">
        <v>28</v>
      </c>
      <c r="C35" s="46">
        <v>0</v>
      </c>
      <c r="D35" s="45">
        <v>18</v>
      </c>
      <c r="E35" s="31" t="s">
        <v>118</v>
      </c>
      <c r="F35" s="31" t="s">
        <v>133</v>
      </c>
    </row>
    <row r="36" spans="1:6" x14ac:dyDescent="0.25">
      <c r="A36" s="31">
        <v>2</v>
      </c>
      <c r="B36" s="45">
        <v>29</v>
      </c>
      <c r="C36" s="46">
        <v>0</v>
      </c>
      <c r="D36" s="45">
        <v>30</v>
      </c>
      <c r="E36" s="31" t="s">
        <v>117</v>
      </c>
      <c r="F36" s="31" t="s">
        <v>134</v>
      </c>
    </row>
    <row r="37" spans="1:6" x14ac:dyDescent="0.25">
      <c r="A37" s="31">
        <v>2</v>
      </c>
      <c r="B37" s="45">
        <v>30</v>
      </c>
      <c r="C37" s="46">
        <v>0</v>
      </c>
      <c r="D37" s="45">
        <v>30</v>
      </c>
      <c r="E37" s="31" t="s">
        <v>124</v>
      </c>
      <c r="F37" s="31" t="s">
        <v>135</v>
      </c>
    </row>
    <row r="38" spans="1:6" x14ac:dyDescent="0.25">
      <c r="A38" s="31">
        <v>2</v>
      </c>
      <c r="B38" s="45">
        <v>31</v>
      </c>
      <c r="C38" s="46">
        <v>0</v>
      </c>
      <c r="D38" s="45">
        <v>100</v>
      </c>
      <c r="E38" s="31" t="s">
        <v>120</v>
      </c>
      <c r="F38" s="31" t="s">
        <v>139</v>
      </c>
    </row>
    <row r="39" spans="1:6" x14ac:dyDescent="0.25">
      <c r="A39" s="31">
        <v>2</v>
      </c>
      <c r="B39" s="45">
        <v>32</v>
      </c>
      <c r="C39" s="46">
        <v>0</v>
      </c>
      <c r="D39" s="45">
        <v>50</v>
      </c>
      <c r="E39" s="31" t="s">
        <v>121</v>
      </c>
      <c r="F39" s="31" t="s">
        <v>140</v>
      </c>
    </row>
    <row r="40" spans="1:6" x14ac:dyDescent="0.25">
      <c r="A40" s="31">
        <v>2</v>
      </c>
      <c r="B40" s="45">
        <v>38</v>
      </c>
      <c r="C40" s="46">
        <v>0</v>
      </c>
      <c r="D40" s="45">
        <v>50</v>
      </c>
      <c r="E40" s="31" t="s">
        <v>122</v>
      </c>
      <c r="F40" s="31" t="s">
        <v>136</v>
      </c>
    </row>
    <row r="41" spans="1:6" x14ac:dyDescent="0.25">
      <c r="A41" s="31">
        <v>2</v>
      </c>
      <c r="B41" s="45">
        <v>35</v>
      </c>
      <c r="C41" s="46">
        <v>0</v>
      </c>
      <c r="D41" s="29">
        <v>100</v>
      </c>
      <c r="E41" s="31" t="s">
        <v>153</v>
      </c>
      <c r="F41" s="31" t="s">
        <v>142</v>
      </c>
    </row>
    <row r="42" spans="1:6" x14ac:dyDescent="0.25">
      <c r="A42" s="31">
        <v>2</v>
      </c>
      <c r="B42" s="47">
        <v>36</v>
      </c>
      <c r="C42" s="46">
        <v>0</v>
      </c>
      <c r="D42" s="29">
        <v>0</v>
      </c>
      <c r="E42" s="36">
        <v>10</v>
      </c>
      <c r="F42" s="31" t="s">
        <v>143</v>
      </c>
    </row>
    <row r="43" spans="1:6" x14ac:dyDescent="0.25">
      <c r="A43" s="31">
        <v>2</v>
      </c>
      <c r="B43" s="47">
        <v>37</v>
      </c>
      <c r="C43" s="46">
        <v>0</v>
      </c>
      <c r="D43" s="29">
        <v>0</v>
      </c>
      <c r="E43" s="36" t="s">
        <v>127</v>
      </c>
      <c r="F43" s="31" t="s">
        <v>144</v>
      </c>
    </row>
    <row r="44" spans="1:6" x14ac:dyDescent="0.25">
      <c r="A44" s="2">
        <v>3</v>
      </c>
      <c r="B44" s="47">
        <v>3</v>
      </c>
      <c r="C44" s="46">
        <v>0</v>
      </c>
      <c r="D44" s="29">
        <v>2.2000000000000002</v>
      </c>
      <c r="E44" s="36" t="s">
        <v>123</v>
      </c>
      <c r="F44" s="31" t="s">
        <v>137</v>
      </c>
    </row>
    <row r="45" spans="1:6" x14ac:dyDescent="0.25">
      <c r="A45" s="2">
        <v>3</v>
      </c>
      <c r="B45" s="47">
        <v>24</v>
      </c>
      <c r="C45" s="46">
        <v>0</v>
      </c>
      <c r="D45" s="29">
        <v>50</v>
      </c>
      <c r="E45" s="36" t="s">
        <v>125</v>
      </c>
      <c r="F45" s="31" t="s">
        <v>130</v>
      </c>
    </row>
    <row r="46" spans="1:6" x14ac:dyDescent="0.25">
      <c r="A46" s="2">
        <v>3</v>
      </c>
      <c r="B46" s="47">
        <v>25</v>
      </c>
      <c r="C46" s="46">
        <v>0</v>
      </c>
      <c r="D46" s="29">
        <v>60</v>
      </c>
      <c r="E46" s="36" t="s">
        <v>126</v>
      </c>
      <c r="F46" s="31" t="s">
        <v>138</v>
      </c>
    </row>
    <row r="47" spans="1:6" x14ac:dyDescent="0.25">
      <c r="A47" s="2">
        <v>3</v>
      </c>
      <c r="B47" s="47">
        <v>26</v>
      </c>
      <c r="C47" s="46">
        <v>0</v>
      </c>
      <c r="D47" s="29">
        <v>80</v>
      </c>
      <c r="E47" s="36" t="s">
        <v>141</v>
      </c>
      <c r="F47" s="31" t="s">
        <v>131</v>
      </c>
    </row>
    <row r="48" spans="1:6" x14ac:dyDescent="0.25">
      <c r="A48" s="2">
        <v>3</v>
      </c>
      <c r="B48" s="47">
        <v>27</v>
      </c>
      <c r="C48" s="46">
        <v>0</v>
      </c>
      <c r="D48" s="29">
        <v>30</v>
      </c>
      <c r="E48" s="36" t="s">
        <v>119</v>
      </c>
      <c r="F48" s="31" t="s">
        <v>132</v>
      </c>
    </row>
    <row r="49" spans="1:6" x14ac:dyDescent="0.25">
      <c r="A49" s="2">
        <v>3</v>
      </c>
      <c r="B49" s="47">
        <v>28</v>
      </c>
      <c r="C49" s="46">
        <v>0</v>
      </c>
      <c r="D49" s="29">
        <v>18</v>
      </c>
      <c r="E49" s="36" t="s">
        <v>118</v>
      </c>
      <c r="F49" s="31" t="s">
        <v>133</v>
      </c>
    </row>
    <row r="50" spans="1:6" x14ac:dyDescent="0.25">
      <c r="A50" s="2">
        <v>3</v>
      </c>
      <c r="B50" s="47">
        <v>29</v>
      </c>
      <c r="C50" s="46">
        <v>0</v>
      </c>
      <c r="D50" s="29">
        <v>30</v>
      </c>
      <c r="E50" s="36" t="s">
        <v>117</v>
      </c>
      <c r="F50" s="31" t="s">
        <v>134</v>
      </c>
    </row>
    <row r="51" spans="1:6" x14ac:dyDescent="0.25">
      <c r="A51" s="2">
        <v>3</v>
      </c>
      <c r="B51" s="47">
        <v>30</v>
      </c>
      <c r="C51" s="46">
        <v>0</v>
      </c>
      <c r="D51" s="29">
        <v>30</v>
      </c>
      <c r="E51" s="36" t="s">
        <v>124</v>
      </c>
      <c r="F51" s="31" t="s">
        <v>135</v>
      </c>
    </row>
    <row r="52" spans="1:6" x14ac:dyDescent="0.25">
      <c r="A52" s="2">
        <v>3</v>
      </c>
      <c r="B52" s="47">
        <v>31</v>
      </c>
      <c r="C52" s="46">
        <v>0</v>
      </c>
      <c r="D52" s="29">
        <v>100</v>
      </c>
      <c r="E52" s="36" t="s">
        <v>120</v>
      </c>
      <c r="F52" s="31" t="s">
        <v>139</v>
      </c>
    </row>
    <row r="53" spans="1:6" x14ac:dyDescent="0.25">
      <c r="A53" s="2">
        <v>3</v>
      </c>
      <c r="B53" s="47">
        <v>32</v>
      </c>
      <c r="C53" s="46">
        <v>0</v>
      </c>
      <c r="D53" s="29">
        <v>50</v>
      </c>
      <c r="E53" s="36" t="s">
        <v>121</v>
      </c>
      <c r="F53" s="31" t="s">
        <v>140</v>
      </c>
    </row>
    <row r="54" spans="1:6" x14ac:dyDescent="0.25">
      <c r="A54" s="2">
        <v>3</v>
      </c>
      <c r="B54" s="47">
        <v>38</v>
      </c>
      <c r="C54" s="46">
        <v>0</v>
      </c>
      <c r="D54" s="29">
        <v>50</v>
      </c>
      <c r="E54" s="36" t="s">
        <v>122</v>
      </c>
      <c r="F54" s="31" t="s">
        <v>136</v>
      </c>
    </row>
    <row r="55" spans="1:6" x14ac:dyDescent="0.25">
      <c r="A55" s="2">
        <v>3</v>
      </c>
      <c r="B55" s="47">
        <v>35</v>
      </c>
      <c r="C55" s="46">
        <v>0</v>
      </c>
      <c r="D55" s="29">
        <v>100</v>
      </c>
      <c r="E55" s="36" t="s">
        <v>154</v>
      </c>
      <c r="F55" s="31" t="s">
        <v>142</v>
      </c>
    </row>
    <row r="56" spans="1:6" x14ac:dyDescent="0.25">
      <c r="A56" s="2">
        <v>3</v>
      </c>
      <c r="B56" s="47">
        <v>36</v>
      </c>
      <c r="C56" s="46">
        <v>0</v>
      </c>
      <c r="D56" s="29">
        <v>0</v>
      </c>
      <c r="E56" s="36">
        <v>10</v>
      </c>
      <c r="F56" s="31" t="s">
        <v>143</v>
      </c>
    </row>
    <row r="57" spans="1:6" x14ac:dyDescent="0.25">
      <c r="A57" s="2">
        <v>3</v>
      </c>
      <c r="B57" s="47">
        <v>37</v>
      </c>
      <c r="C57" s="46">
        <v>0</v>
      </c>
      <c r="D57" s="29">
        <v>0</v>
      </c>
      <c r="E57" s="36" t="s">
        <v>127</v>
      </c>
      <c r="F57" s="31" t="s">
        <v>144</v>
      </c>
    </row>
    <row r="58" spans="1:6" x14ac:dyDescent="0.25">
      <c r="A58" s="2">
        <v>4</v>
      </c>
      <c r="B58" s="47">
        <v>3</v>
      </c>
      <c r="C58" s="46">
        <v>0</v>
      </c>
      <c r="D58" s="29">
        <v>2.2000000000000002</v>
      </c>
      <c r="E58" s="36" t="s">
        <v>123</v>
      </c>
      <c r="F58" s="31" t="s">
        <v>137</v>
      </c>
    </row>
    <row r="59" spans="1:6" x14ac:dyDescent="0.25">
      <c r="A59" s="2">
        <v>4</v>
      </c>
      <c r="B59" s="47">
        <v>24</v>
      </c>
      <c r="C59" s="46">
        <v>0</v>
      </c>
      <c r="D59" s="29">
        <v>50</v>
      </c>
      <c r="E59" s="36" t="s">
        <v>125</v>
      </c>
      <c r="F59" s="31" t="s">
        <v>130</v>
      </c>
    </row>
    <row r="60" spans="1:6" x14ac:dyDescent="0.25">
      <c r="A60" s="2">
        <v>4</v>
      </c>
      <c r="B60" s="47">
        <v>25</v>
      </c>
      <c r="C60" s="46">
        <v>0</v>
      </c>
      <c r="D60" s="29">
        <v>60</v>
      </c>
      <c r="E60" s="36" t="s">
        <v>126</v>
      </c>
      <c r="F60" s="31" t="s">
        <v>138</v>
      </c>
    </row>
    <row r="61" spans="1:6" x14ac:dyDescent="0.25">
      <c r="A61" s="2">
        <v>4</v>
      </c>
      <c r="B61" s="47">
        <v>26</v>
      </c>
      <c r="C61" s="46">
        <v>0</v>
      </c>
      <c r="D61" s="29">
        <v>80</v>
      </c>
      <c r="E61" s="36" t="s">
        <v>141</v>
      </c>
      <c r="F61" s="31" t="s">
        <v>131</v>
      </c>
    </row>
    <row r="62" spans="1:6" x14ac:dyDescent="0.25">
      <c r="A62" s="2">
        <v>4</v>
      </c>
      <c r="B62" s="47">
        <v>27</v>
      </c>
      <c r="C62" s="46">
        <v>0</v>
      </c>
      <c r="D62" s="29">
        <v>30</v>
      </c>
      <c r="E62" s="36" t="s">
        <v>119</v>
      </c>
      <c r="F62" s="31" t="s">
        <v>132</v>
      </c>
    </row>
    <row r="63" spans="1:6" x14ac:dyDescent="0.25">
      <c r="A63" s="2">
        <v>4</v>
      </c>
      <c r="B63" s="47">
        <v>28</v>
      </c>
      <c r="C63" s="46">
        <v>0</v>
      </c>
      <c r="D63" s="29">
        <v>18</v>
      </c>
      <c r="E63" s="36" t="s">
        <v>118</v>
      </c>
      <c r="F63" s="31" t="s">
        <v>133</v>
      </c>
    </row>
    <row r="64" spans="1:6" x14ac:dyDescent="0.25">
      <c r="A64" s="2">
        <v>4</v>
      </c>
      <c r="B64" s="47">
        <v>29</v>
      </c>
      <c r="C64" s="46">
        <v>0</v>
      </c>
      <c r="D64" s="29">
        <v>30</v>
      </c>
      <c r="E64" s="36" t="s">
        <v>117</v>
      </c>
      <c r="F64" s="31" t="s">
        <v>134</v>
      </c>
    </row>
    <row r="65" spans="1:6" x14ac:dyDescent="0.25">
      <c r="A65" s="2">
        <v>4</v>
      </c>
      <c r="B65" s="47">
        <v>30</v>
      </c>
      <c r="C65" s="46">
        <v>0</v>
      </c>
      <c r="D65" s="29">
        <v>30</v>
      </c>
      <c r="E65" s="36" t="s">
        <v>124</v>
      </c>
      <c r="F65" s="31" t="s">
        <v>135</v>
      </c>
    </row>
    <row r="66" spans="1:6" x14ac:dyDescent="0.25">
      <c r="A66" s="2">
        <v>4</v>
      </c>
      <c r="B66" s="47">
        <v>31</v>
      </c>
      <c r="C66" s="46">
        <v>0</v>
      </c>
      <c r="D66" s="29">
        <v>100</v>
      </c>
      <c r="E66" s="36" t="s">
        <v>120</v>
      </c>
      <c r="F66" s="31" t="s">
        <v>139</v>
      </c>
    </row>
    <row r="67" spans="1:6" x14ac:dyDescent="0.25">
      <c r="A67" s="2">
        <v>4</v>
      </c>
      <c r="B67" s="47">
        <v>32</v>
      </c>
      <c r="C67" s="46">
        <v>0</v>
      </c>
      <c r="D67" s="29">
        <v>50</v>
      </c>
      <c r="E67" s="36" t="s">
        <v>121</v>
      </c>
      <c r="F67" s="31" t="s">
        <v>140</v>
      </c>
    </row>
    <row r="68" spans="1:6" x14ac:dyDescent="0.25">
      <c r="A68" s="2">
        <v>4</v>
      </c>
      <c r="B68" s="47">
        <v>38</v>
      </c>
      <c r="C68" s="46">
        <v>0</v>
      </c>
      <c r="D68" s="29">
        <v>50</v>
      </c>
      <c r="E68" s="36" t="s">
        <v>122</v>
      </c>
      <c r="F68" s="31" t="s">
        <v>136</v>
      </c>
    </row>
    <row r="69" spans="1:6" x14ac:dyDescent="0.25">
      <c r="A69" s="2">
        <v>4</v>
      </c>
      <c r="B69" s="47">
        <v>35</v>
      </c>
      <c r="C69" s="46">
        <v>0</v>
      </c>
      <c r="D69" s="29">
        <v>100</v>
      </c>
      <c r="E69" s="36" t="s">
        <v>155</v>
      </c>
      <c r="F69" s="31" t="s">
        <v>142</v>
      </c>
    </row>
    <row r="70" spans="1:6" x14ac:dyDescent="0.25">
      <c r="A70" s="2">
        <v>4</v>
      </c>
      <c r="B70" s="47">
        <v>36</v>
      </c>
      <c r="C70" s="46">
        <v>0</v>
      </c>
      <c r="D70" s="29">
        <v>0</v>
      </c>
      <c r="E70" s="36">
        <v>10</v>
      </c>
      <c r="F70" s="31" t="s">
        <v>143</v>
      </c>
    </row>
    <row r="71" spans="1:6" x14ac:dyDescent="0.25">
      <c r="A71" s="2">
        <v>4</v>
      </c>
      <c r="B71" s="47">
        <v>37</v>
      </c>
      <c r="C71" s="46">
        <v>0</v>
      </c>
      <c r="D71" s="29">
        <v>0</v>
      </c>
      <c r="E71" s="36" t="s">
        <v>127</v>
      </c>
      <c r="F71" s="31" t="s">
        <v>144</v>
      </c>
    </row>
  </sheetData>
  <conditionalFormatting sqref="B2:B15">
    <cfRule type="expression" dxfId="23" priority="5" stopIfTrue="1">
      <formula>ROW(B2)=$C$1</formula>
    </cfRule>
    <cfRule type="expression" dxfId="22" priority="6" stopIfTrue="1">
      <formula>COLUMN(B2)=$D$1</formula>
    </cfRule>
  </conditionalFormatting>
  <conditionalFormatting sqref="B16:B71">
    <cfRule type="expression" dxfId="21" priority="1" stopIfTrue="1">
      <formula>ROW(B16)=$C$1</formula>
    </cfRule>
    <cfRule type="expression" dxfId="20" priority="2" stopIfTrue="1">
      <formula>COLUMN(B16)=$D$1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43"/>
  <sheetViews>
    <sheetView tabSelected="1" zoomScaleNormal="100" workbookViewId="0">
      <selection activeCell="P6" sqref="P6"/>
    </sheetView>
  </sheetViews>
  <sheetFormatPr defaultRowHeight="15" x14ac:dyDescent="0.25"/>
  <cols>
    <col min="1" max="1" width="5.140625" bestFit="1" customWidth="1"/>
    <col min="2" max="2" width="15.85546875" bestFit="1" customWidth="1"/>
    <col min="3" max="3" width="8.140625" bestFit="1" customWidth="1"/>
    <col min="4" max="4" width="20.28515625" bestFit="1" customWidth="1"/>
    <col min="5" max="5" width="7.42578125" bestFit="1" customWidth="1"/>
    <col min="6" max="6" width="15.42578125" style="2" bestFit="1" customWidth="1"/>
    <col min="7" max="7" width="16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9.7109375" bestFit="1" customWidth="1"/>
    <col min="15" max="15" width="12.140625" bestFit="1" customWidth="1"/>
    <col min="16" max="16" width="42.28515625" customWidth="1"/>
    <col min="17" max="17" width="5.28515625" bestFit="1" customWidth="1"/>
    <col min="18" max="18" width="5.85546875" bestFit="1" customWidth="1"/>
    <col min="19" max="19" width="6" bestFit="1" customWidth="1"/>
    <col min="20" max="20" width="15.42578125" style="2" bestFit="1" customWidth="1"/>
    <col min="21" max="21" width="9.7109375" bestFit="1" customWidth="1"/>
    <col min="22" max="22" width="19.85546875" bestFit="1" customWidth="1"/>
    <col min="23" max="23" width="18.5703125" bestFit="1" customWidth="1"/>
    <col min="24" max="1025" width="8.7109375" customWidth="1"/>
  </cols>
  <sheetData>
    <row r="1" spans="1:24" x14ac:dyDescent="0.25">
      <c r="A1" t="s">
        <v>1</v>
      </c>
      <c r="B1" t="s">
        <v>0</v>
      </c>
      <c r="C1" t="s">
        <v>6</v>
      </c>
      <c r="D1" t="s">
        <v>7</v>
      </c>
      <c r="E1" t="s">
        <v>8</v>
      </c>
      <c r="F1" t="s">
        <v>86</v>
      </c>
      <c r="G1" t="s">
        <v>87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89</v>
      </c>
      <c r="U1" t="s">
        <v>21</v>
      </c>
      <c r="V1" t="s">
        <v>84</v>
      </c>
      <c r="W1" t="s">
        <v>91</v>
      </c>
      <c r="X1" t="s">
        <v>93</v>
      </c>
    </row>
    <row r="2" spans="1:24" s="2" customFormat="1" x14ac:dyDescent="0.25">
      <c r="A2" s="48">
        <v>1</v>
      </c>
      <c r="B2" s="48">
        <v>1</v>
      </c>
      <c r="C2" s="48">
        <v>1</v>
      </c>
      <c r="D2" s="48" t="s">
        <v>128</v>
      </c>
      <c r="E2" s="48">
        <v>365</v>
      </c>
      <c r="F2" s="48">
        <v>0</v>
      </c>
      <c r="G2" s="49">
        <v>528</v>
      </c>
      <c r="H2" s="48">
        <v>4</v>
      </c>
      <c r="I2" s="48">
        <v>1</v>
      </c>
      <c r="J2" s="48">
        <v>1</v>
      </c>
      <c r="K2" s="48">
        <v>1.2</v>
      </c>
      <c r="L2" s="48">
        <v>0</v>
      </c>
      <c r="M2" s="48">
        <v>6.5</v>
      </c>
      <c r="N2" s="50" t="s">
        <v>129</v>
      </c>
      <c r="O2" s="48" t="s">
        <v>94</v>
      </c>
      <c r="P2" s="48" t="s">
        <v>148</v>
      </c>
      <c r="Q2" s="48">
        <v>0.8</v>
      </c>
      <c r="R2" s="48">
        <v>3</v>
      </c>
      <c r="S2" s="48">
        <v>0.01</v>
      </c>
      <c r="T2" s="48" t="s">
        <v>90</v>
      </c>
      <c r="U2" s="48" t="s">
        <v>88</v>
      </c>
      <c r="V2" s="48">
        <v>0</v>
      </c>
      <c r="W2" s="48">
        <v>0.1</v>
      </c>
      <c r="X2" s="49">
        <v>-1</v>
      </c>
    </row>
    <row r="3" spans="1:24" s="2" customFormat="1" x14ac:dyDescent="0.25">
      <c r="A3" s="48">
        <v>2</v>
      </c>
      <c r="B3" s="48">
        <v>2</v>
      </c>
      <c r="C3" s="48">
        <v>2</v>
      </c>
      <c r="D3" s="48" t="s">
        <v>128</v>
      </c>
      <c r="E3" s="48">
        <v>365</v>
      </c>
      <c r="F3" s="48">
        <v>0</v>
      </c>
      <c r="G3" s="49">
        <v>528</v>
      </c>
      <c r="H3" s="48">
        <v>4</v>
      </c>
      <c r="I3" s="48">
        <v>1</v>
      </c>
      <c r="J3" s="48">
        <v>1</v>
      </c>
      <c r="K3" s="48">
        <v>1.2</v>
      </c>
      <c r="L3" s="48">
        <v>0</v>
      </c>
      <c r="M3" s="48">
        <v>6.5</v>
      </c>
      <c r="N3" s="50" t="s">
        <v>129</v>
      </c>
      <c r="O3" s="48" t="s">
        <v>94</v>
      </c>
      <c r="P3" s="48" t="s">
        <v>149</v>
      </c>
      <c r="Q3" s="48">
        <v>0.8</v>
      </c>
      <c r="R3" s="48">
        <v>3</v>
      </c>
      <c r="S3" s="48">
        <v>0.01</v>
      </c>
      <c r="T3" s="48" t="s">
        <v>90</v>
      </c>
      <c r="U3" s="48" t="s">
        <v>88</v>
      </c>
      <c r="V3" s="48">
        <v>0</v>
      </c>
      <c r="W3" s="48">
        <v>0.1</v>
      </c>
      <c r="X3" s="49">
        <v>-1</v>
      </c>
    </row>
    <row r="4" spans="1:24" s="2" customFormat="1" x14ac:dyDescent="0.25">
      <c r="A4" s="48">
        <v>3</v>
      </c>
      <c r="B4" s="48">
        <v>3</v>
      </c>
      <c r="C4" s="48">
        <v>3</v>
      </c>
      <c r="D4" s="48" t="s">
        <v>128</v>
      </c>
      <c r="E4" s="48">
        <v>365</v>
      </c>
      <c r="F4" s="48">
        <v>0</v>
      </c>
      <c r="G4" s="49">
        <v>528</v>
      </c>
      <c r="H4" s="48">
        <v>4</v>
      </c>
      <c r="I4" s="48">
        <v>1</v>
      </c>
      <c r="J4" s="48">
        <v>1</v>
      </c>
      <c r="K4" s="48">
        <v>1.2</v>
      </c>
      <c r="L4" s="48">
        <v>0</v>
      </c>
      <c r="M4" s="48">
        <v>6.5</v>
      </c>
      <c r="N4" s="50" t="s">
        <v>129</v>
      </c>
      <c r="O4" s="48" t="s">
        <v>94</v>
      </c>
      <c r="P4" s="48" t="s">
        <v>150</v>
      </c>
      <c r="Q4" s="48">
        <v>0.8</v>
      </c>
      <c r="R4" s="48">
        <v>3</v>
      </c>
      <c r="S4" s="48">
        <v>0.01</v>
      </c>
      <c r="T4" s="48" t="s">
        <v>90</v>
      </c>
      <c r="U4" s="48" t="s">
        <v>88</v>
      </c>
      <c r="V4" s="48">
        <v>0</v>
      </c>
      <c r="W4" s="48">
        <v>0.1</v>
      </c>
      <c r="X4" s="49">
        <v>-1</v>
      </c>
    </row>
    <row r="5" spans="1:24" x14ac:dyDescent="0.25">
      <c r="A5" s="48">
        <v>4</v>
      </c>
      <c r="B5" s="48">
        <v>4</v>
      </c>
      <c r="C5" s="48">
        <v>4</v>
      </c>
      <c r="D5" s="48" t="s">
        <v>128</v>
      </c>
      <c r="E5" s="48">
        <v>365</v>
      </c>
      <c r="F5" s="48">
        <v>0</v>
      </c>
      <c r="G5" s="49">
        <v>528</v>
      </c>
      <c r="H5" s="48">
        <v>4</v>
      </c>
      <c r="I5" s="48">
        <v>1</v>
      </c>
      <c r="J5" s="48">
        <v>1</v>
      </c>
      <c r="K5" s="48">
        <v>1.2</v>
      </c>
      <c r="L5" s="48">
        <v>0</v>
      </c>
      <c r="M5" s="48">
        <v>6.5</v>
      </c>
      <c r="N5" s="50" t="s">
        <v>129</v>
      </c>
      <c r="O5" s="48" t="s">
        <v>94</v>
      </c>
      <c r="P5" s="48" t="s">
        <v>151</v>
      </c>
      <c r="Q5" s="48">
        <v>0.8</v>
      </c>
      <c r="R5" s="48">
        <v>3</v>
      </c>
      <c r="S5" s="48">
        <v>0.01</v>
      </c>
      <c r="T5" s="48" t="s">
        <v>90</v>
      </c>
      <c r="U5" s="48" t="s">
        <v>88</v>
      </c>
      <c r="V5" s="48">
        <v>0</v>
      </c>
      <c r="W5" s="48">
        <v>0.1</v>
      </c>
      <c r="X5" s="49">
        <v>-1</v>
      </c>
    </row>
    <row r="6" spans="1:24" x14ac:dyDescent="0.25">
      <c r="A6">
        <v>-1</v>
      </c>
      <c r="B6">
        <v>1</v>
      </c>
      <c r="C6">
        <v>1</v>
      </c>
      <c r="D6" t="s">
        <v>128</v>
      </c>
      <c r="E6">
        <v>365</v>
      </c>
      <c r="F6">
        <v>0</v>
      </c>
      <c r="G6">
        <v>528</v>
      </c>
      <c r="H6">
        <v>4</v>
      </c>
      <c r="I6">
        <v>1</v>
      </c>
      <c r="J6">
        <v>1</v>
      </c>
      <c r="K6">
        <v>1.2</v>
      </c>
      <c r="L6">
        <v>0</v>
      </c>
      <c r="M6">
        <v>6.5</v>
      </c>
      <c r="N6">
        <v>5.29</v>
      </c>
      <c r="O6" t="s">
        <v>145</v>
      </c>
      <c r="P6" t="s">
        <v>92</v>
      </c>
      <c r="Q6">
        <v>1.2</v>
      </c>
      <c r="R6">
        <v>3</v>
      </c>
      <c r="S6">
        <v>0.01</v>
      </c>
      <c r="T6" t="s">
        <v>90</v>
      </c>
      <c r="U6" t="s">
        <v>88</v>
      </c>
      <c r="V6">
        <v>0</v>
      </c>
      <c r="W6">
        <v>0.1</v>
      </c>
      <c r="X6">
        <v>-1</v>
      </c>
    </row>
    <row r="7" spans="1:24" x14ac:dyDescent="0.25">
      <c r="A7">
        <v>-1</v>
      </c>
      <c r="B7">
        <v>1</v>
      </c>
      <c r="C7">
        <v>0</v>
      </c>
      <c r="D7" t="s">
        <v>128</v>
      </c>
      <c r="E7">
        <v>365</v>
      </c>
      <c r="F7">
        <v>0</v>
      </c>
      <c r="G7">
        <v>528</v>
      </c>
      <c r="H7">
        <v>4</v>
      </c>
      <c r="I7">
        <v>1</v>
      </c>
      <c r="J7">
        <v>1</v>
      </c>
      <c r="K7">
        <v>1.2</v>
      </c>
      <c r="L7">
        <v>0</v>
      </c>
      <c r="M7">
        <v>6.5</v>
      </c>
      <c r="N7">
        <v>2.02</v>
      </c>
      <c r="O7" t="s">
        <v>94</v>
      </c>
      <c r="P7" t="s">
        <v>111</v>
      </c>
      <c r="Q7">
        <v>1.6</v>
      </c>
      <c r="R7">
        <v>1.9990000000000001</v>
      </c>
      <c r="S7">
        <v>0.01</v>
      </c>
      <c r="T7" t="s">
        <v>90</v>
      </c>
      <c r="U7" t="s">
        <v>88</v>
      </c>
      <c r="V7">
        <v>0</v>
      </c>
      <c r="W7">
        <v>0.1</v>
      </c>
      <c r="X7">
        <v>2</v>
      </c>
    </row>
    <row r="8" spans="1:24" x14ac:dyDescent="0.25">
      <c r="A8">
        <v>-1</v>
      </c>
      <c r="B8">
        <v>1</v>
      </c>
      <c r="C8">
        <v>0</v>
      </c>
      <c r="D8" t="s">
        <v>128</v>
      </c>
      <c r="E8">
        <v>365</v>
      </c>
      <c r="F8">
        <v>0</v>
      </c>
      <c r="G8">
        <v>528</v>
      </c>
      <c r="H8">
        <v>4</v>
      </c>
      <c r="I8">
        <v>1</v>
      </c>
      <c r="J8">
        <v>1</v>
      </c>
      <c r="K8">
        <v>1.2</v>
      </c>
      <c r="L8">
        <v>0</v>
      </c>
      <c r="M8">
        <v>6.5</v>
      </c>
      <c r="N8">
        <v>2.02</v>
      </c>
      <c r="O8" t="s">
        <v>94</v>
      </c>
      <c r="P8" t="s">
        <v>114</v>
      </c>
      <c r="Q8">
        <v>1.6</v>
      </c>
      <c r="R8">
        <v>1.9990000000000001</v>
      </c>
      <c r="S8">
        <v>0.01</v>
      </c>
      <c r="T8" t="s">
        <v>90</v>
      </c>
      <c r="U8" t="s">
        <v>88</v>
      </c>
      <c r="V8">
        <v>0</v>
      </c>
      <c r="W8">
        <v>0.1</v>
      </c>
      <c r="X8">
        <v>3</v>
      </c>
    </row>
    <row r="9" spans="1:24" x14ac:dyDescent="0.25">
      <c r="A9">
        <v>-1</v>
      </c>
      <c r="B9">
        <v>1</v>
      </c>
      <c r="C9">
        <v>0</v>
      </c>
      <c r="D9" t="s">
        <v>128</v>
      </c>
      <c r="E9">
        <v>365</v>
      </c>
      <c r="F9">
        <v>0</v>
      </c>
      <c r="G9">
        <v>528</v>
      </c>
      <c r="H9">
        <v>4</v>
      </c>
      <c r="I9">
        <v>1</v>
      </c>
      <c r="J9">
        <v>1</v>
      </c>
      <c r="K9">
        <v>1.2</v>
      </c>
      <c r="L9">
        <v>0</v>
      </c>
      <c r="M9">
        <v>6.5</v>
      </c>
      <c r="N9">
        <v>2.02</v>
      </c>
      <c r="O9" t="s">
        <v>94</v>
      </c>
      <c r="P9" t="s">
        <v>112</v>
      </c>
      <c r="Q9">
        <v>1.6</v>
      </c>
      <c r="R9">
        <v>1.9990000000000001</v>
      </c>
      <c r="S9">
        <v>0.01</v>
      </c>
      <c r="T9" t="s">
        <v>90</v>
      </c>
      <c r="U9" t="s">
        <v>88</v>
      </c>
      <c r="V9">
        <v>0</v>
      </c>
      <c r="W9">
        <v>0.1</v>
      </c>
      <c r="X9">
        <v>4</v>
      </c>
    </row>
    <row r="10" spans="1:24" x14ac:dyDescent="0.25">
      <c r="A10">
        <v>-1</v>
      </c>
      <c r="B10">
        <v>1</v>
      </c>
      <c r="C10">
        <v>0</v>
      </c>
      <c r="D10" t="s">
        <v>128</v>
      </c>
      <c r="E10">
        <v>365</v>
      </c>
      <c r="F10">
        <v>0</v>
      </c>
      <c r="G10">
        <v>528</v>
      </c>
      <c r="H10">
        <v>4</v>
      </c>
      <c r="I10">
        <v>1</v>
      </c>
      <c r="J10">
        <v>1</v>
      </c>
      <c r="K10">
        <v>1.2</v>
      </c>
      <c r="L10">
        <v>0</v>
      </c>
      <c r="M10">
        <v>6.5</v>
      </c>
      <c r="N10">
        <v>2.02</v>
      </c>
      <c r="O10" t="s">
        <v>94</v>
      </c>
      <c r="P10" t="s">
        <v>113</v>
      </c>
      <c r="Q10">
        <v>1.6</v>
      </c>
      <c r="R10">
        <v>1.9990000000000001</v>
      </c>
      <c r="S10">
        <v>0.01</v>
      </c>
      <c r="T10" t="s">
        <v>90</v>
      </c>
      <c r="U10" t="s">
        <v>88</v>
      </c>
      <c r="V10">
        <v>0</v>
      </c>
      <c r="W10">
        <v>0.1</v>
      </c>
      <c r="X10">
        <v>5</v>
      </c>
    </row>
    <row r="24" spans="5:8" x14ac:dyDescent="0.25">
      <c r="F24"/>
      <c r="H24" s="2"/>
    </row>
    <row r="25" spans="5:8" x14ac:dyDescent="0.25">
      <c r="F25"/>
      <c r="H25" s="2"/>
    </row>
    <row r="26" spans="5:8" x14ac:dyDescent="0.25">
      <c r="F26"/>
      <c r="H26" s="2"/>
    </row>
    <row r="27" spans="5:8" x14ac:dyDescent="0.25">
      <c r="F27"/>
      <c r="H27" s="2"/>
    </row>
    <row r="28" spans="5:8" x14ac:dyDescent="0.25">
      <c r="F28"/>
      <c r="H28" s="2"/>
    </row>
    <row r="29" spans="5:8" x14ac:dyDescent="0.25">
      <c r="E29" s="2"/>
      <c r="G29"/>
      <c r="H29" s="2"/>
    </row>
    <row r="30" spans="5:8" x14ac:dyDescent="0.25">
      <c r="E30" s="2"/>
      <c r="G30"/>
      <c r="H30" s="2"/>
    </row>
    <row r="31" spans="5:8" x14ac:dyDescent="0.25">
      <c r="E31" s="2"/>
      <c r="G31"/>
      <c r="H31" s="2"/>
    </row>
    <row r="32" spans="5:8" x14ac:dyDescent="0.25">
      <c r="E32" s="2"/>
      <c r="G32"/>
      <c r="H32" s="2"/>
    </row>
    <row r="33" spans="4:8" x14ac:dyDescent="0.25">
      <c r="E33" s="2"/>
      <c r="G33"/>
      <c r="H33" s="2"/>
    </row>
    <row r="34" spans="4:8" x14ac:dyDescent="0.25">
      <c r="E34" s="2"/>
      <c r="G34"/>
      <c r="H34" s="2"/>
    </row>
    <row r="35" spans="4:8" x14ac:dyDescent="0.25">
      <c r="E35" s="2"/>
      <c r="G35"/>
      <c r="H35" s="2"/>
    </row>
    <row r="36" spans="4:8" x14ac:dyDescent="0.25">
      <c r="E36" s="2"/>
      <c r="G36"/>
      <c r="H36" s="2"/>
    </row>
    <row r="37" spans="4:8" x14ac:dyDescent="0.25">
      <c r="E37" s="2"/>
      <c r="G37"/>
      <c r="H37" s="2"/>
    </row>
    <row r="38" spans="4:8" x14ac:dyDescent="0.25">
      <c r="E38" s="2"/>
      <c r="G38"/>
      <c r="H38" s="2"/>
    </row>
    <row r="42" spans="4:8" x14ac:dyDescent="0.25">
      <c r="D42" s="2"/>
      <c r="E42" s="2"/>
      <c r="F42"/>
    </row>
    <row r="43" spans="4:8" x14ac:dyDescent="0.25">
      <c r="D43" s="2"/>
      <c r="E43" s="2"/>
      <c r="F43"/>
    </row>
  </sheetData>
  <phoneticPr fontId="5" type="noConversion"/>
  <conditionalFormatting sqref="A2:X10">
    <cfRule type="expression" dxfId="15" priority="1">
      <formula>$A2&lt;=0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5"/>
  <sheetViews>
    <sheetView zoomScaleNormal="100" workbookViewId="0">
      <selection activeCell="E4" sqref="E4"/>
    </sheetView>
  </sheetViews>
  <sheetFormatPr defaultRowHeight="15" x14ac:dyDescent="0.25"/>
  <cols>
    <col min="1" max="1" width="10.28515625" customWidth="1"/>
    <col min="2" max="2" width="13.7109375" bestFit="1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85</v>
      </c>
    </row>
    <row r="2" spans="1:6" x14ac:dyDescent="0.25">
      <c r="A2" s="1">
        <v>1</v>
      </c>
      <c r="B2" s="2" t="s">
        <v>146</v>
      </c>
      <c r="C2" s="2" t="s">
        <v>116</v>
      </c>
      <c r="D2" s="2">
        <v>1</v>
      </c>
      <c r="E2" s="2">
        <v>1</v>
      </c>
      <c r="F2" s="2">
        <v>1</v>
      </c>
    </row>
    <row r="3" spans="1:6" x14ac:dyDescent="0.25">
      <c r="A3" s="1">
        <v>2</v>
      </c>
      <c r="B3" s="2" t="s">
        <v>147</v>
      </c>
      <c r="C3" s="2" t="s">
        <v>116</v>
      </c>
      <c r="D3" s="2">
        <v>1</v>
      </c>
      <c r="E3" s="2">
        <v>73</v>
      </c>
      <c r="F3" s="2">
        <v>1</v>
      </c>
    </row>
    <row r="4" spans="1:6" x14ac:dyDescent="0.25">
      <c r="A4" s="1">
        <v>3</v>
      </c>
      <c r="B4" s="2" t="s">
        <v>146</v>
      </c>
      <c r="C4" s="2" t="s">
        <v>116</v>
      </c>
      <c r="D4" s="2">
        <v>1</v>
      </c>
      <c r="E4" s="2">
        <v>73</v>
      </c>
      <c r="F4" s="2">
        <v>1</v>
      </c>
    </row>
    <row r="5" spans="1:6" x14ac:dyDescent="0.25">
      <c r="A5" s="1">
        <v>4</v>
      </c>
      <c r="B5" s="2" t="s">
        <v>146</v>
      </c>
      <c r="C5" s="2" t="s">
        <v>116</v>
      </c>
      <c r="D5" s="2">
        <v>1</v>
      </c>
      <c r="E5" s="2">
        <v>73</v>
      </c>
      <c r="F5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1" sqref="M11"/>
    </sheetView>
  </sheetViews>
  <sheetFormatPr defaultRowHeight="15" x14ac:dyDescent="0.25"/>
  <cols>
    <col min="1" max="1" width="5" customWidth="1"/>
    <col min="2" max="2" width="63.42578125" bestFit="1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986" width="8.7109375" customWidth="1"/>
  </cols>
  <sheetData>
    <row r="1" spans="1:20" x14ac:dyDescent="0.25">
      <c r="A1" s="3" t="s">
        <v>1</v>
      </c>
      <c r="B1" s="3" t="s">
        <v>27</v>
      </c>
      <c r="C1" s="12" t="s">
        <v>30</v>
      </c>
      <c r="D1" s="12" t="s">
        <v>31</v>
      </c>
      <c r="E1" s="12" t="s">
        <v>32</v>
      </c>
      <c r="F1" s="14" t="s">
        <v>33</v>
      </c>
      <c r="G1" s="4" t="s">
        <v>34</v>
      </c>
      <c r="H1" s="15" t="s">
        <v>35</v>
      </c>
      <c r="I1" s="15" t="s">
        <v>36</v>
      </c>
      <c r="J1" s="12" t="s">
        <v>37</v>
      </c>
      <c r="K1" s="38" t="s">
        <v>38</v>
      </c>
      <c r="L1" s="15" t="s">
        <v>39</v>
      </c>
      <c r="M1" s="12" t="s">
        <v>40</v>
      </c>
      <c r="N1" s="15" t="s">
        <v>41</v>
      </c>
      <c r="O1" s="12" t="s">
        <v>42</v>
      </c>
      <c r="P1" s="12" t="s">
        <v>44</v>
      </c>
      <c r="Q1" s="12" t="s">
        <v>45</v>
      </c>
      <c r="R1" s="12" t="s">
        <v>46</v>
      </c>
      <c r="S1" s="13" t="s">
        <v>54</v>
      </c>
      <c r="T1" t="s">
        <v>115</v>
      </c>
    </row>
    <row r="2" spans="1:20" x14ac:dyDescent="0.25">
      <c r="A2" s="28">
        <v>3</v>
      </c>
      <c r="B2" s="28" t="s">
        <v>137</v>
      </c>
      <c r="C2" s="26">
        <v>0</v>
      </c>
      <c r="D2" s="26">
        <v>99</v>
      </c>
      <c r="E2" s="26">
        <v>281</v>
      </c>
      <c r="F2" s="26">
        <v>100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1">
        <v>0</v>
      </c>
      <c r="M2" s="2">
        <v>0</v>
      </c>
      <c r="N2" s="26">
        <v>0</v>
      </c>
      <c r="O2" s="2">
        <v>96.6</v>
      </c>
      <c r="P2" s="26">
        <v>2.42</v>
      </c>
      <c r="Q2" s="26">
        <v>1.7</v>
      </c>
      <c r="R2" s="26">
        <v>0</v>
      </c>
      <c r="S2" s="26">
        <v>0</v>
      </c>
      <c r="T2" s="2">
        <v>281</v>
      </c>
    </row>
    <row r="3" spans="1:20" x14ac:dyDescent="0.25">
      <c r="A3" s="27">
        <v>24</v>
      </c>
      <c r="B3" s="25" t="s">
        <v>130</v>
      </c>
      <c r="C3" s="26">
        <v>0</v>
      </c>
      <c r="D3" s="26">
        <v>86.9</v>
      </c>
      <c r="E3" s="26">
        <v>7.09</v>
      </c>
      <c r="F3" s="26">
        <v>27</v>
      </c>
      <c r="G3" s="26">
        <v>16.34</v>
      </c>
      <c r="H3" s="26">
        <v>12</v>
      </c>
      <c r="I3" s="26">
        <v>0</v>
      </c>
      <c r="J3" s="26">
        <v>2</v>
      </c>
      <c r="K3" s="26">
        <v>7.420880682</v>
      </c>
      <c r="L3" s="2">
        <v>1.25</v>
      </c>
      <c r="M3" s="2">
        <v>18.190000000000001</v>
      </c>
      <c r="N3" s="26">
        <v>1.819</v>
      </c>
      <c r="O3" s="2">
        <v>77.599999999999994</v>
      </c>
      <c r="P3" s="26">
        <v>1.87</v>
      </c>
      <c r="Q3" s="26">
        <v>1.23</v>
      </c>
      <c r="R3" s="26">
        <v>29</v>
      </c>
      <c r="S3" s="26">
        <v>50</v>
      </c>
      <c r="T3" s="30">
        <v>0.67000499999999996</v>
      </c>
    </row>
    <row r="4" spans="1:20" x14ac:dyDescent="0.25">
      <c r="A4" s="28">
        <v>25</v>
      </c>
      <c r="B4" s="28" t="s">
        <v>138</v>
      </c>
      <c r="C4" s="26">
        <v>0.65</v>
      </c>
      <c r="D4" s="26">
        <v>31.3</v>
      </c>
      <c r="E4" s="26">
        <v>7.09</v>
      </c>
      <c r="F4" s="26">
        <v>41.39</v>
      </c>
      <c r="G4" s="26">
        <v>10.8</v>
      </c>
      <c r="H4" s="26">
        <v>0.44</v>
      </c>
      <c r="I4" s="26">
        <v>0</v>
      </c>
      <c r="J4" s="26">
        <v>2.5</v>
      </c>
      <c r="K4" s="26">
        <v>5.0199999999999996</v>
      </c>
      <c r="L4" s="21">
        <v>27.48</v>
      </c>
      <c r="M4" s="2">
        <v>53.2</v>
      </c>
      <c r="N4" s="26">
        <v>4.3038800000000004</v>
      </c>
      <c r="O4" s="2">
        <v>65.8</v>
      </c>
      <c r="P4" s="26">
        <v>1.5</v>
      </c>
      <c r="Q4" s="26">
        <v>0.9</v>
      </c>
      <c r="R4" s="26">
        <v>38</v>
      </c>
      <c r="S4" s="26">
        <v>85</v>
      </c>
      <c r="T4" s="2">
        <v>1.9074580000000001</v>
      </c>
    </row>
    <row r="5" spans="1:20" s="41" customFormat="1" x14ac:dyDescent="0.25">
      <c r="A5" s="42">
        <v>26</v>
      </c>
      <c r="B5" s="42" t="s">
        <v>131</v>
      </c>
      <c r="C5" s="40">
        <v>0</v>
      </c>
      <c r="D5" s="40">
        <v>88</v>
      </c>
      <c r="E5" s="40">
        <v>9.5</v>
      </c>
      <c r="F5" s="40">
        <v>11</v>
      </c>
      <c r="G5" s="40">
        <v>4</v>
      </c>
      <c r="H5" s="40">
        <v>5.77</v>
      </c>
      <c r="I5" s="40">
        <v>0</v>
      </c>
      <c r="J5" s="40">
        <v>4.4000000000000004</v>
      </c>
      <c r="K5" s="40">
        <v>1.43</v>
      </c>
      <c r="L5" s="43">
        <v>64.989999999999995</v>
      </c>
      <c r="M5" s="41">
        <v>13.4</v>
      </c>
      <c r="N5" s="40">
        <v>0.37519999999999998</v>
      </c>
      <c r="O5" s="41">
        <v>89</v>
      </c>
      <c r="P5" s="40">
        <v>2.21</v>
      </c>
      <c r="Q5" s="40">
        <v>1.52</v>
      </c>
      <c r="R5" s="40">
        <v>25</v>
      </c>
      <c r="S5" s="40">
        <v>80</v>
      </c>
      <c r="T5" s="41">
        <v>0.36575000000000002</v>
      </c>
    </row>
    <row r="6" spans="1:20" x14ac:dyDescent="0.25">
      <c r="A6" s="27">
        <v>27</v>
      </c>
      <c r="B6" s="27" t="s">
        <v>132</v>
      </c>
      <c r="C6" s="26">
        <v>0</v>
      </c>
      <c r="D6" s="26">
        <v>90</v>
      </c>
      <c r="E6" s="26">
        <v>37.89</v>
      </c>
      <c r="F6" s="26">
        <v>20</v>
      </c>
      <c r="G6" s="26">
        <v>1.5</v>
      </c>
      <c r="H6" s="26">
        <v>8.25</v>
      </c>
      <c r="I6" s="26">
        <v>0</v>
      </c>
      <c r="J6" s="26">
        <v>1.5</v>
      </c>
      <c r="K6" s="26">
        <v>6.6</v>
      </c>
      <c r="L6" s="2">
        <v>1.74</v>
      </c>
      <c r="M6" s="2">
        <v>46.89</v>
      </c>
      <c r="N6" s="26">
        <v>7.0757010000000005</v>
      </c>
      <c r="O6" s="2">
        <v>62.2</v>
      </c>
      <c r="P6" s="26">
        <v>1.38</v>
      </c>
      <c r="Q6" s="26">
        <v>0.8</v>
      </c>
      <c r="R6" s="26">
        <v>22</v>
      </c>
      <c r="S6" s="26">
        <v>40</v>
      </c>
      <c r="T6" s="2">
        <v>3.0312000000000001</v>
      </c>
    </row>
    <row r="7" spans="1:20" x14ac:dyDescent="0.25">
      <c r="A7" s="27">
        <v>28</v>
      </c>
      <c r="B7" s="27" t="s">
        <v>133</v>
      </c>
      <c r="C7" s="26">
        <v>0</v>
      </c>
      <c r="D7" s="26">
        <v>89.5</v>
      </c>
      <c r="E7" s="26">
        <v>22.6</v>
      </c>
      <c r="F7" s="26">
        <v>12.3</v>
      </c>
      <c r="G7" s="26">
        <v>7.5</v>
      </c>
      <c r="H7" s="26">
        <v>2.2999999999999998</v>
      </c>
      <c r="I7" s="26">
        <v>0</v>
      </c>
      <c r="J7" s="26">
        <v>16.600000000000001</v>
      </c>
      <c r="K7" s="26">
        <v>4.2300000000000004</v>
      </c>
      <c r="L7" s="2">
        <v>0.25</v>
      </c>
      <c r="M7" s="2">
        <v>44.1</v>
      </c>
      <c r="N7" s="26">
        <v>10.143000000000001</v>
      </c>
      <c r="O7" s="2">
        <v>79.8</v>
      </c>
      <c r="P7" s="26">
        <v>1.93</v>
      </c>
      <c r="Q7" s="26">
        <v>1.29</v>
      </c>
      <c r="R7" s="26">
        <v>28</v>
      </c>
      <c r="S7" s="26">
        <v>90</v>
      </c>
      <c r="T7" s="2">
        <v>1.603945</v>
      </c>
    </row>
    <row r="8" spans="1:20" x14ac:dyDescent="0.25">
      <c r="A8" s="24">
        <v>29</v>
      </c>
      <c r="B8" s="32" t="s">
        <v>134</v>
      </c>
      <c r="C8" s="26">
        <v>0</v>
      </c>
      <c r="D8" s="26">
        <v>89.7</v>
      </c>
      <c r="E8" s="26">
        <v>13.4</v>
      </c>
      <c r="F8" s="26">
        <v>18</v>
      </c>
      <c r="G8" s="26">
        <v>5.8</v>
      </c>
      <c r="H8" s="26">
        <v>1.9</v>
      </c>
      <c r="I8" s="26">
        <v>0</v>
      </c>
      <c r="J8" s="26">
        <v>2</v>
      </c>
      <c r="K8" s="26">
        <v>6.68</v>
      </c>
      <c r="L8" s="2">
        <v>1</v>
      </c>
      <c r="M8" s="2">
        <v>62.7</v>
      </c>
      <c r="N8" s="26">
        <v>2.0064000000000002</v>
      </c>
      <c r="O8" s="2">
        <v>66.3</v>
      </c>
      <c r="P8" s="26">
        <v>1.51</v>
      </c>
      <c r="Q8" s="26">
        <v>0.92</v>
      </c>
      <c r="R8" s="26">
        <v>31</v>
      </c>
      <c r="S8" s="26">
        <v>60</v>
      </c>
      <c r="T8" s="2">
        <v>0.84419999999999995</v>
      </c>
    </row>
    <row r="9" spans="1:20" x14ac:dyDescent="0.25">
      <c r="A9" s="27">
        <v>30</v>
      </c>
      <c r="B9" s="33" t="s">
        <v>135</v>
      </c>
      <c r="C9" s="26">
        <v>0</v>
      </c>
      <c r="D9" s="26">
        <v>88.7</v>
      </c>
      <c r="E9" s="26">
        <v>47</v>
      </c>
      <c r="F9" s="26">
        <v>35.89</v>
      </c>
      <c r="G9" s="26">
        <v>1.6</v>
      </c>
      <c r="H9" s="26">
        <v>10.88</v>
      </c>
      <c r="I9" s="26">
        <v>0</v>
      </c>
      <c r="J9" s="26">
        <v>5.5</v>
      </c>
      <c r="K9" s="26">
        <v>5.12</v>
      </c>
      <c r="L9" s="2">
        <v>2.1800000000000002</v>
      </c>
      <c r="M9" s="2">
        <v>14.09</v>
      </c>
      <c r="N9" s="26">
        <v>2.6770999999999998</v>
      </c>
      <c r="O9" s="2">
        <v>82.8</v>
      </c>
      <c r="P9" s="26">
        <v>2.02</v>
      </c>
      <c r="Q9" s="26">
        <v>1.36</v>
      </c>
      <c r="R9" s="26">
        <v>16</v>
      </c>
      <c r="S9" s="26">
        <v>30</v>
      </c>
      <c r="T9" s="2">
        <v>1.8706940000000001</v>
      </c>
    </row>
    <row r="10" spans="1:20" x14ac:dyDescent="0.25">
      <c r="A10" s="28">
        <v>31</v>
      </c>
      <c r="B10" s="28" t="s">
        <v>139</v>
      </c>
      <c r="C10" s="26">
        <v>0</v>
      </c>
      <c r="D10" s="26">
        <v>90</v>
      </c>
      <c r="E10" s="26">
        <v>50</v>
      </c>
      <c r="F10" s="26">
        <v>30</v>
      </c>
      <c r="G10" s="26">
        <v>5</v>
      </c>
      <c r="H10" s="26">
        <v>14.4</v>
      </c>
      <c r="I10" s="26">
        <v>0</v>
      </c>
      <c r="J10" s="26">
        <v>7.5</v>
      </c>
      <c r="K10" s="26">
        <v>5.6</v>
      </c>
      <c r="L10" s="2">
        <v>11.84</v>
      </c>
      <c r="M10" s="2">
        <v>16</v>
      </c>
      <c r="N10" s="26">
        <v>1.6</v>
      </c>
      <c r="O10" s="2">
        <v>91.9</v>
      </c>
      <c r="P10" s="26">
        <v>2.29</v>
      </c>
      <c r="Q10" s="26">
        <v>1.59</v>
      </c>
      <c r="R10" s="26">
        <v>23</v>
      </c>
      <c r="S10" s="26">
        <v>40</v>
      </c>
      <c r="T10" s="2">
        <v>1.8</v>
      </c>
    </row>
    <row r="11" spans="1:20" x14ac:dyDescent="0.25">
      <c r="A11" s="28">
        <v>32</v>
      </c>
      <c r="B11" s="28" t="s">
        <v>140</v>
      </c>
      <c r="C11" s="26">
        <v>0</v>
      </c>
      <c r="D11" s="26">
        <v>90</v>
      </c>
      <c r="E11" s="26">
        <v>16</v>
      </c>
      <c r="F11" s="26">
        <v>29.68</v>
      </c>
      <c r="G11" s="26">
        <v>5.2</v>
      </c>
      <c r="H11" s="26">
        <v>0.62</v>
      </c>
      <c r="I11" s="26">
        <v>0</v>
      </c>
      <c r="J11" s="26">
        <v>13.4</v>
      </c>
      <c r="K11" s="26">
        <v>12.2</v>
      </c>
      <c r="L11" s="2">
        <v>30.21</v>
      </c>
      <c r="M11" s="2">
        <v>30.19</v>
      </c>
      <c r="N11" s="26">
        <v>6.5210400000000002</v>
      </c>
      <c r="O11" s="2">
        <v>77.2</v>
      </c>
      <c r="P11" s="26">
        <v>1.85</v>
      </c>
      <c r="Q11" s="26">
        <v>1.22</v>
      </c>
      <c r="R11" s="26">
        <v>26</v>
      </c>
      <c r="S11" s="26">
        <v>95</v>
      </c>
      <c r="T11" s="2">
        <v>1.66208</v>
      </c>
    </row>
    <row r="12" spans="1:20" s="41" customFormat="1" x14ac:dyDescent="0.25">
      <c r="A12" s="39">
        <v>38</v>
      </c>
      <c r="B12" s="39" t="s">
        <v>136</v>
      </c>
      <c r="C12" s="40">
        <v>0</v>
      </c>
      <c r="D12" s="40">
        <v>88.7</v>
      </c>
      <c r="E12" s="40">
        <v>17</v>
      </c>
      <c r="F12" s="40">
        <v>41</v>
      </c>
      <c r="G12" s="40">
        <v>4</v>
      </c>
      <c r="H12" s="40">
        <v>4.7300000000000004</v>
      </c>
      <c r="I12" s="40">
        <v>0</v>
      </c>
      <c r="J12" s="40">
        <v>4.5</v>
      </c>
      <c r="K12" s="40">
        <v>5.8</v>
      </c>
      <c r="L12" s="40">
        <v>21.79</v>
      </c>
      <c r="M12" s="40">
        <v>44</v>
      </c>
      <c r="N12" s="40">
        <v>8</v>
      </c>
      <c r="O12" s="40">
        <v>71.150000000000006</v>
      </c>
      <c r="P12" s="40">
        <v>1.68</v>
      </c>
      <c r="Q12" s="40">
        <v>1.06</v>
      </c>
      <c r="R12" s="40">
        <v>23</v>
      </c>
      <c r="S12" s="40">
        <v>45</v>
      </c>
      <c r="T12" s="40">
        <v>2.0910000000000002</v>
      </c>
    </row>
    <row r="13" spans="1:20" x14ac:dyDescent="0.25">
      <c r="A13" s="2">
        <v>35</v>
      </c>
      <c r="B13" s="30" t="s">
        <v>142</v>
      </c>
      <c r="C13" s="2">
        <v>100</v>
      </c>
      <c r="D13" s="2">
        <v>15.6</v>
      </c>
      <c r="E13" s="2">
        <v>2.6</v>
      </c>
      <c r="F13" s="2">
        <v>20</v>
      </c>
      <c r="G13" s="2">
        <v>65</v>
      </c>
      <c r="H13" s="2">
        <v>0</v>
      </c>
      <c r="I13" s="2">
        <v>0</v>
      </c>
      <c r="J13" s="2">
        <v>1.8</v>
      </c>
      <c r="K13" s="2">
        <v>1.9</v>
      </c>
      <c r="L13" s="2">
        <v>20.05</v>
      </c>
      <c r="M13" s="2">
        <v>75.59</v>
      </c>
      <c r="N13" s="26">
        <v>8.5416700000000017</v>
      </c>
      <c r="O13" s="2">
        <v>54.2</v>
      </c>
      <c r="P13" s="2">
        <v>1.1100000000000001</v>
      </c>
      <c r="Q13" s="2">
        <v>0.55000000000000004</v>
      </c>
      <c r="R13" s="2">
        <v>75</v>
      </c>
      <c r="S13" s="2">
        <v>95</v>
      </c>
      <c r="T13" s="2">
        <v>0.33800000000000002</v>
      </c>
    </row>
    <row r="14" spans="1:20" x14ac:dyDescent="0.25">
      <c r="A14">
        <v>36</v>
      </c>
      <c r="B14" s="30" t="s">
        <v>143</v>
      </c>
      <c r="C14">
        <v>0</v>
      </c>
      <c r="D14">
        <v>88.7</v>
      </c>
      <c r="E14">
        <v>30.34</v>
      </c>
      <c r="F14">
        <v>13.19</v>
      </c>
      <c r="G14">
        <v>17</v>
      </c>
      <c r="H14">
        <v>3.36</v>
      </c>
      <c r="I14">
        <v>0</v>
      </c>
      <c r="J14">
        <v>14.53</v>
      </c>
      <c r="K14">
        <v>5.89</v>
      </c>
      <c r="L14" s="2">
        <v>12.16</v>
      </c>
      <c r="M14" s="2">
        <v>32.15</v>
      </c>
      <c r="N14" s="26">
        <v>4.6360299999999999</v>
      </c>
      <c r="O14" s="2">
        <v>87.7</v>
      </c>
      <c r="P14">
        <v>2.17</v>
      </c>
      <c r="Q14">
        <v>1.49</v>
      </c>
      <c r="R14">
        <v>44</v>
      </c>
      <c r="S14">
        <v>20</v>
      </c>
      <c r="T14" s="2">
        <v>1.4006460000000001</v>
      </c>
    </row>
    <row r="15" spans="1:20" x14ac:dyDescent="0.25">
      <c r="A15" s="28">
        <v>37</v>
      </c>
      <c r="B15" s="28" t="s">
        <v>144</v>
      </c>
      <c r="C15" s="26">
        <v>100</v>
      </c>
      <c r="D15" s="26">
        <v>46.8</v>
      </c>
      <c r="E15" s="26">
        <v>1.8</v>
      </c>
      <c r="F15" s="26">
        <v>42</v>
      </c>
      <c r="G15" s="26">
        <v>50.39</v>
      </c>
      <c r="H15" s="26">
        <v>31.62</v>
      </c>
      <c r="I15" s="26">
        <v>0</v>
      </c>
      <c r="J15" s="26">
        <v>1.4</v>
      </c>
      <c r="K15" s="26">
        <v>4.63</v>
      </c>
      <c r="L15" s="2">
        <v>0</v>
      </c>
      <c r="M15" s="2">
        <v>61.39</v>
      </c>
      <c r="N15" s="26">
        <v>9.6996200000000012</v>
      </c>
      <c r="O15" s="2">
        <v>53.5</v>
      </c>
      <c r="P15" s="26">
        <v>1.0900000000000001</v>
      </c>
      <c r="Q15" s="26">
        <v>0.53</v>
      </c>
      <c r="R15" s="26">
        <v>52</v>
      </c>
      <c r="S15" s="26">
        <v>75</v>
      </c>
      <c r="T15" s="2">
        <v>3.78E-2</v>
      </c>
    </row>
    <row r="19" spans="4:17" x14ac:dyDescent="0.25">
      <c r="Q19" s="30"/>
    </row>
    <row r="20" spans="4:17" x14ac:dyDescent="0.25">
      <c r="D20" s="30"/>
    </row>
  </sheetData>
  <conditionalFormatting sqref="A2:A15 C2:K11 N2:N11 P2:T11 P13:T15 N13:N15 C13:K15 C12:T12">
    <cfRule type="expression" dxfId="14" priority="3" stopIfTrue="1">
      <formula>ROW(A2)=$C$1</formula>
    </cfRule>
    <cfRule type="expression" dxfId="13" priority="4" stopIfTrue="1">
      <formula>COLUMN(A2)=$D$1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E24" sqref="E24"/>
    </sheetView>
  </sheetViews>
  <sheetFormatPr defaultColWidth="9.140625" defaultRowHeight="15" x14ac:dyDescent="0.25"/>
  <cols>
    <col min="1" max="1" width="5" style="18" bestFit="1" customWidth="1"/>
    <col min="2" max="7" width="25.42578125" style="18" customWidth="1"/>
    <col min="8" max="8" width="19.7109375" style="18" bestFit="1" customWidth="1"/>
    <col min="9" max="9" width="19.7109375" style="18" customWidth="1"/>
    <col min="10" max="10" width="8.85546875" style="18" customWidth="1"/>
    <col min="11" max="16384" width="9.140625" style="18"/>
  </cols>
  <sheetData>
    <row r="1" spans="1:10" x14ac:dyDescent="0.25">
      <c r="A1" t="s">
        <v>1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104</v>
      </c>
      <c r="I2" t="s">
        <v>104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104</v>
      </c>
      <c r="I3" t="s">
        <v>104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104</v>
      </c>
      <c r="I4" t="s">
        <v>104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104</v>
      </c>
      <c r="I5" t="s">
        <v>104</v>
      </c>
      <c r="J5" t="b">
        <v>1</v>
      </c>
    </row>
    <row r="6" spans="1:10" x14ac:dyDescent="0.25">
      <c r="A6">
        <v>5</v>
      </c>
      <c r="B6">
        <v>0.2</v>
      </c>
      <c r="C6">
        <v>0.2</v>
      </c>
      <c r="D6">
        <v>0.4</v>
      </c>
      <c r="E6">
        <v>0</v>
      </c>
      <c r="F6">
        <v>0</v>
      </c>
      <c r="G6">
        <v>0.2</v>
      </c>
      <c r="H6" t="s">
        <v>104</v>
      </c>
      <c r="I6" t="s">
        <v>104</v>
      </c>
      <c r="J6" t="b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B63" sqref="B63"/>
    </sheetView>
  </sheetViews>
  <sheetFormatPr defaultColWidth="21.7109375" defaultRowHeight="14.45" customHeight="1" x14ac:dyDescent="0.25"/>
  <cols>
    <col min="1" max="1" width="5" style="19" bestFit="1" customWidth="1"/>
    <col min="2" max="2" width="39.140625" style="19" bestFit="1" customWidth="1"/>
    <col min="3" max="8" width="21.7109375" style="19"/>
    <col min="9" max="10" width="21.7109375" style="19" customWidth="1"/>
    <col min="11" max="16384" width="21.7109375" style="19"/>
  </cols>
  <sheetData>
    <row r="1" spans="1:8" s="22" customFormat="1" ht="45" customHeight="1" x14ac:dyDescent="0.25">
      <c r="A1" s="23" t="s">
        <v>1</v>
      </c>
      <c r="B1" s="23" t="s">
        <v>5</v>
      </c>
      <c r="C1" s="23" t="s">
        <v>105</v>
      </c>
      <c r="D1" s="23" t="s">
        <v>106</v>
      </c>
      <c r="E1" s="23" t="s">
        <v>107</v>
      </c>
      <c r="F1" s="23" t="s">
        <v>108</v>
      </c>
      <c r="G1" s="23" t="s">
        <v>109</v>
      </c>
      <c r="H1" s="23" t="s">
        <v>110</v>
      </c>
    </row>
    <row r="2" spans="1:8" ht="14.45" customHeight="1" x14ac:dyDescent="0.25">
      <c r="A2" s="28">
        <v>3</v>
      </c>
      <c r="B2" s="28" t="s">
        <v>137</v>
      </c>
      <c r="C2" s="20"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</row>
    <row r="3" spans="1:8" ht="14.45" customHeight="1" x14ac:dyDescent="0.25">
      <c r="A3" s="27">
        <v>24</v>
      </c>
      <c r="B3" s="28" t="s">
        <v>130</v>
      </c>
      <c r="C3" s="20">
        <v>0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</row>
    <row r="4" spans="1:8" ht="14.45" customHeight="1" x14ac:dyDescent="0.25">
      <c r="A4" s="28">
        <v>25</v>
      </c>
      <c r="B4" s="28" t="s">
        <v>138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</row>
    <row r="5" spans="1:8" ht="14.45" customHeight="1" x14ac:dyDescent="0.25">
      <c r="A5" s="28">
        <v>26</v>
      </c>
      <c r="B5" s="28" t="s">
        <v>131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</row>
    <row r="6" spans="1:8" ht="14.45" customHeight="1" x14ac:dyDescent="0.25">
      <c r="A6" s="27">
        <v>27</v>
      </c>
      <c r="B6" s="27" t="s">
        <v>132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</row>
    <row r="7" spans="1:8" ht="14.45" customHeight="1" x14ac:dyDescent="0.25">
      <c r="A7" s="27">
        <v>28</v>
      </c>
      <c r="B7" s="27" t="s">
        <v>133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</row>
    <row r="8" spans="1:8" ht="14.45" customHeight="1" x14ac:dyDescent="0.25">
      <c r="A8" s="27">
        <v>29</v>
      </c>
      <c r="B8" s="32" t="s">
        <v>134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</row>
    <row r="9" spans="1:8" ht="14.45" customHeight="1" x14ac:dyDescent="0.25">
      <c r="A9" s="27">
        <v>30</v>
      </c>
      <c r="B9" s="33" t="s">
        <v>135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</row>
    <row r="10" spans="1:8" ht="14.45" customHeight="1" x14ac:dyDescent="0.25">
      <c r="A10" s="28">
        <v>31</v>
      </c>
      <c r="B10" s="28" t="s">
        <v>139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</row>
    <row r="11" spans="1:8" ht="14.45" customHeight="1" x14ac:dyDescent="0.25">
      <c r="A11" s="28">
        <v>32</v>
      </c>
      <c r="B11" s="28" t="s">
        <v>140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</row>
    <row r="12" spans="1:8" ht="14.45" customHeight="1" x14ac:dyDescent="0.25">
      <c r="A12" s="27">
        <v>33</v>
      </c>
      <c r="B12" s="27" t="s">
        <v>136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</row>
    <row r="13" spans="1:8" ht="14.45" customHeight="1" x14ac:dyDescent="0.25">
      <c r="A13" s="2">
        <v>35</v>
      </c>
      <c r="B13" s="30" t="s">
        <v>142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</row>
    <row r="14" spans="1:8" ht="14.45" customHeight="1" x14ac:dyDescent="0.25">
      <c r="A14" s="2">
        <v>36</v>
      </c>
      <c r="B14" s="30" t="s">
        <v>143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</row>
    <row r="15" spans="1:8" ht="14.45" customHeight="1" x14ac:dyDescent="0.25">
      <c r="A15" s="28">
        <v>37</v>
      </c>
      <c r="B15" s="28" t="s">
        <v>144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</row>
    <row r="16" spans="1:8" ht="14.45" customHeight="1" x14ac:dyDescent="0.25">
      <c r="C16" s="18"/>
      <c r="D16" s="18"/>
      <c r="E16" s="18"/>
      <c r="F16" s="18"/>
      <c r="G16" s="18"/>
      <c r="H16" s="18"/>
    </row>
    <row r="17" spans="3:8" ht="14.45" customHeight="1" x14ac:dyDescent="0.25">
      <c r="C17" s="18"/>
      <c r="D17" s="18"/>
      <c r="E17" s="18"/>
      <c r="F17" s="18"/>
      <c r="G17" s="18"/>
      <c r="H17" s="18"/>
    </row>
    <row r="18" spans="3:8" ht="14.45" customHeight="1" x14ac:dyDescent="0.25">
      <c r="C18" s="18"/>
      <c r="D18" s="18"/>
      <c r="E18" s="18"/>
      <c r="F18" s="18"/>
      <c r="G18" s="18"/>
      <c r="H18" s="18"/>
    </row>
    <row r="19" spans="3:8" ht="14.45" customHeight="1" x14ac:dyDescent="0.25">
      <c r="C19" s="18"/>
      <c r="D19" s="18"/>
      <c r="E19" s="18"/>
      <c r="F19" s="18"/>
      <c r="G19" s="18"/>
      <c r="H19" s="18"/>
    </row>
    <row r="20" spans="3:8" ht="14.45" customHeight="1" x14ac:dyDescent="0.25">
      <c r="D20" s="18"/>
      <c r="E20" s="18"/>
      <c r="F20" s="18"/>
      <c r="G20" s="18"/>
      <c r="H20" s="18"/>
    </row>
    <row r="21" spans="3:8" ht="14.45" customHeight="1" x14ac:dyDescent="0.25">
      <c r="D21" s="18"/>
      <c r="E21" s="18"/>
      <c r="F21" s="18"/>
      <c r="G21" s="18"/>
      <c r="H21" s="18"/>
    </row>
    <row r="22" spans="3:8" ht="14.45" customHeight="1" x14ac:dyDescent="0.25">
      <c r="C22" s="18"/>
      <c r="D22" s="18"/>
      <c r="E22" s="18"/>
      <c r="F22" s="18"/>
      <c r="G22" s="18"/>
      <c r="H22" s="18"/>
    </row>
  </sheetData>
  <conditionalFormatting sqref="A2:A15">
    <cfRule type="expression" dxfId="11" priority="1" stopIfTrue="1">
      <formula>ROW(A2)=$C$1</formula>
    </cfRule>
    <cfRule type="expression" dxfId="10" priority="2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5" t="s">
        <v>1</v>
      </c>
    </row>
    <row r="2" spans="1:1" x14ac:dyDescent="0.25">
      <c r="A2" s="6" t="s">
        <v>27</v>
      </c>
    </row>
    <row r="3" spans="1:1" x14ac:dyDescent="0.25">
      <c r="A3" s="7" t="s">
        <v>28</v>
      </c>
    </row>
    <row r="4" spans="1:1" x14ac:dyDescent="0.25">
      <c r="A4" s="6" t="s">
        <v>29</v>
      </c>
    </row>
    <row r="5" spans="1:1" x14ac:dyDescent="0.25">
      <c r="A5" s="8" t="s">
        <v>30</v>
      </c>
    </row>
    <row r="6" spans="1:1" x14ac:dyDescent="0.25">
      <c r="A6" s="6" t="s">
        <v>31</v>
      </c>
    </row>
    <row r="7" spans="1:1" x14ac:dyDescent="0.25">
      <c r="A7" s="8" t="s">
        <v>32</v>
      </c>
    </row>
    <row r="8" spans="1:1" x14ac:dyDescent="0.25">
      <c r="A8" s="7" t="s">
        <v>33</v>
      </c>
    </row>
    <row r="9" spans="1:1" x14ac:dyDescent="0.25">
      <c r="A9" s="7" t="s">
        <v>34</v>
      </c>
    </row>
    <row r="10" spans="1:1" x14ac:dyDescent="0.25">
      <c r="A10" s="6" t="s">
        <v>35</v>
      </c>
    </row>
    <row r="11" spans="1:1" x14ac:dyDescent="0.25">
      <c r="A11" s="6" t="s">
        <v>36</v>
      </c>
    </row>
    <row r="12" spans="1:1" x14ac:dyDescent="0.25">
      <c r="A12" s="9" t="s">
        <v>37</v>
      </c>
    </row>
    <row r="13" spans="1:1" x14ac:dyDescent="0.25">
      <c r="A13" s="6" t="s">
        <v>38</v>
      </c>
    </row>
    <row r="14" spans="1:1" x14ac:dyDescent="0.25">
      <c r="A14" s="6" t="s">
        <v>39</v>
      </c>
    </row>
    <row r="15" spans="1:1" x14ac:dyDescent="0.25">
      <c r="A15" s="6" t="s">
        <v>40</v>
      </c>
    </row>
    <row r="16" spans="1:1" x14ac:dyDescent="0.25">
      <c r="A16" s="6" t="s">
        <v>41</v>
      </c>
    </row>
    <row r="17" spans="1:1" x14ac:dyDescent="0.25">
      <c r="A17" s="8" t="s">
        <v>42</v>
      </c>
    </row>
    <row r="18" spans="1:1" x14ac:dyDescent="0.25">
      <c r="A18" s="6" t="s">
        <v>43</v>
      </c>
    </row>
    <row r="19" spans="1:1" x14ac:dyDescent="0.25">
      <c r="A19" s="6" t="s">
        <v>44</v>
      </c>
    </row>
    <row r="20" spans="1:1" x14ac:dyDescent="0.25">
      <c r="A20" s="6" t="s">
        <v>45</v>
      </c>
    </row>
    <row r="21" spans="1:1" x14ac:dyDescent="0.25">
      <c r="A21" s="8" t="s">
        <v>46</v>
      </c>
    </row>
    <row r="22" spans="1:1" x14ac:dyDescent="0.25">
      <c r="A22" s="10" t="s">
        <v>47</v>
      </c>
    </row>
    <row r="23" spans="1:1" x14ac:dyDescent="0.25">
      <c r="A23" s="10" t="s">
        <v>48</v>
      </c>
    </row>
    <row r="24" spans="1:1" x14ac:dyDescent="0.25">
      <c r="A24" s="10" t="s">
        <v>49</v>
      </c>
    </row>
    <row r="25" spans="1:1" x14ac:dyDescent="0.25">
      <c r="A25" s="10" t="s">
        <v>50</v>
      </c>
    </row>
    <row r="26" spans="1:1" x14ac:dyDescent="0.25">
      <c r="A26" s="10" t="s">
        <v>51</v>
      </c>
    </row>
    <row r="27" spans="1:1" x14ac:dyDescent="0.25">
      <c r="A27" s="10" t="s">
        <v>52</v>
      </c>
    </row>
    <row r="28" spans="1:1" x14ac:dyDescent="0.25">
      <c r="A28" s="10" t="s">
        <v>53</v>
      </c>
    </row>
    <row r="29" spans="1:1" x14ac:dyDescent="0.25">
      <c r="A29" s="10" t="s">
        <v>54</v>
      </c>
    </row>
    <row r="30" spans="1:1" x14ac:dyDescent="0.25">
      <c r="A30" s="6" t="s">
        <v>55</v>
      </c>
    </row>
    <row r="31" spans="1:1" x14ac:dyDescent="0.25">
      <c r="A31" s="6" t="s">
        <v>56</v>
      </c>
    </row>
    <row r="32" spans="1:1" x14ac:dyDescent="0.25">
      <c r="A32" s="6" t="s">
        <v>57</v>
      </c>
    </row>
    <row r="33" spans="1:1" x14ac:dyDescent="0.25">
      <c r="A33" s="6" t="s">
        <v>58</v>
      </c>
    </row>
    <row r="34" spans="1:1" x14ac:dyDescent="0.25">
      <c r="A34" s="6" t="s">
        <v>59</v>
      </c>
    </row>
    <row r="35" spans="1:1" x14ac:dyDescent="0.25">
      <c r="A35" s="6" t="s">
        <v>60</v>
      </c>
    </row>
    <row r="36" spans="1:1" x14ac:dyDescent="0.25">
      <c r="A36" s="6" t="s">
        <v>61</v>
      </c>
    </row>
    <row r="37" spans="1:1" x14ac:dyDescent="0.25">
      <c r="A37" s="6" t="s">
        <v>62</v>
      </c>
    </row>
    <row r="38" spans="1:1" x14ac:dyDescent="0.25">
      <c r="A38" s="6" t="s">
        <v>63</v>
      </c>
    </row>
    <row r="39" spans="1:1" x14ac:dyDescent="0.25">
      <c r="A39" s="6" t="s">
        <v>64</v>
      </c>
    </row>
    <row r="40" spans="1:1" x14ac:dyDescent="0.25">
      <c r="A40" s="6" t="s">
        <v>65</v>
      </c>
    </row>
    <row r="41" spans="1:1" x14ac:dyDescent="0.25">
      <c r="A41" s="6" t="s">
        <v>66</v>
      </c>
    </row>
    <row r="42" spans="1:1" x14ac:dyDescent="0.25">
      <c r="A42" s="6" t="s">
        <v>67</v>
      </c>
    </row>
    <row r="43" spans="1:1" x14ac:dyDescent="0.25">
      <c r="A43" s="6" t="s">
        <v>68</v>
      </c>
    </row>
    <row r="44" spans="1:1" x14ac:dyDescent="0.25">
      <c r="A44" s="6" t="s">
        <v>69</v>
      </c>
    </row>
    <row r="45" spans="1:1" x14ac:dyDescent="0.25">
      <c r="A45" s="6" t="s">
        <v>70</v>
      </c>
    </row>
    <row r="46" spans="1:1" x14ac:dyDescent="0.25">
      <c r="A46" s="6" t="s">
        <v>71</v>
      </c>
    </row>
    <row r="47" spans="1:1" x14ac:dyDescent="0.25">
      <c r="A47" s="6" t="s">
        <v>72</v>
      </c>
    </row>
    <row r="48" spans="1:1" x14ac:dyDescent="0.25">
      <c r="A48" s="6" t="s">
        <v>73</v>
      </c>
    </row>
    <row r="49" spans="1:1" x14ac:dyDescent="0.25">
      <c r="A49" s="6" t="s">
        <v>74</v>
      </c>
    </row>
    <row r="50" spans="1:1" x14ac:dyDescent="0.25">
      <c r="A50" s="6" t="s">
        <v>75</v>
      </c>
    </row>
    <row r="51" spans="1:1" x14ac:dyDescent="0.25">
      <c r="A51" s="6" t="s">
        <v>76</v>
      </c>
    </row>
    <row r="52" spans="1:1" x14ac:dyDescent="0.25">
      <c r="A52" s="6" t="s">
        <v>77</v>
      </c>
    </row>
    <row r="53" spans="1:1" x14ac:dyDescent="0.25">
      <c r="A53" s="6" t="s">
        <v>78</v>
      </c>
    </row>
    <row r="54" spans="1:1" x14ac:dyDescent="0.25">
      <c r="A54" s="6" t="s">
        <v>79</v>
      </c>
    </row>
    <row r="55" spans="1:1" x14ac:dyDescent="0.25">
      <c r="A55" s="6" t="s">
        <v>80</v>
      </c>
    </row>
    <row r="56" spans="1:1" x14ac:dyDescent="0.25">
      <c r="A56" s="6" t="s">
        <v>81</v>
      </c>
    </row>
    <row r="57" spans="1:1" x14ac:dyDescent="0.25">
      <c r="A57" s="6" t="s">
        <v>82</v>
      </c>
    </row>
    <row r="58" spans="1:1" x14ac:dyDescent="0.25">
      <c r="A58" s="11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Feeds</vt:lpstr>
      <vt:lpstr>Scenario</vt:lpstr>
      <vt:lpstr>Batch</vt:lpstr>
      <vt:lpstr>Feed Library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2021-08-16T15:42:53Z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