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-120" windowWidth="38640" windowHeight="15840" tabRatio="500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F26" i="2"/>
  <c r="F16" i="2"/>
  <c r="F22" i="2"/>
  <c r="F23" i="2"/>
  <c r="F21" i="2"/>
  <c r="F20" i="2"/>
  <c r="F19" i="2"/>
  <c r="F18" i="2"/>
  <c r="F25" i="2"/>
  <c r="F24" i="2"/>
  <c r="F17" i="2"/>
  <c r="F14" i="2"/>
  <c r="F15" i="2"/>
  <c r="G4" i="7" l="1"/>
  <c r="F4" i="7"/>
  <c r="E4" i="7"/>
  <c r="D4" i="7"/>
  <c r="C4" i="7"/>
  <c r="B4" i="7"/>
  <c r="G3" i="7"/>
  <c r="F3" i="7"/>
  <c r="E3" i="7"/>
  <c r="D3" i="7"/>
  <c r="C3" i="7"/>
  <c r="B3" i="7"/>
  <c r="F2" i="2" l="1"/>
  <c r="F11" i="2"/>
  <c r="F3" i="2" l="1"/>
  <c r="F7" i="2"/>
  <c r="F9" i="2"/>
  <c r="F4" i="2" l="1"/>
  <c r="F13" i="2"/>
  <c r="F8" i="2"/>
  <c r="F12" i="2"/>
  <c r="F6" i="2"/>
  <c r="F10" i="2"/>
  <c r="F5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<sst xmlns="http://schemas.openxmlformats.org/spreadsheetml/2006/main" count="239" uniqueCount="151">
  <si>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</si>
  <si>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</si>
  <si>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</si>
  <si>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</si>
  <si>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</si>
  <si>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</si>
  <si>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</si>
  <si>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</si>
  <si>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</si>
  <si>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</si>
  <si>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</si>
  <si>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</si>
  <si>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</si>
  <si>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</si>
  <si>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</si>
  <si>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</si>
  <si>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</si>
  <si>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</si>
  <si>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</si>
  <si>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</si>
  <si>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</si>
  <si>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</si>
  <si>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</si>
  <si>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</si>
  <si>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</si>
  <si>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</si>
  <si>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</si>
  <si>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</si>
  <si>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</si>
  <si>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</si>
  <si>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</si>
  <si>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</si>
  <si>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</si>
  <si>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</si>
  <si>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</si>
  <si>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</si>
  <si>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</si>
  <si>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</si>
  <si>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</si>
  <si>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</si>
  <si>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</si>
  <si>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</si>
  <si>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</si>
  <si>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</si>
  <si>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</si>
  <si>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</si>
  <si>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</si>
  <si>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</si>
  <si>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</si>
  <si>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</si>
  <si>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</si>
  <si>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</si>
  <si>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</si>
  <si>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</si>
  <si>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</si>
  <si>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</si>
  <si>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</si>
  <si>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</si>
  <si>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</si>
  <si>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</si>
  <si>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</si>
  <si>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</si>
  <si>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</si>
  <si>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</si>
  <si>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</si>
  <si>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</si>
  <si>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</si>
  <si>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</si>
  <si>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</si>
  <si>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</si>
  <si>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</si>
  <si>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</si>
  <si>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</si>
  <si>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</si>
  <si>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</si>
  <si>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</si>
  <si>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</si>
  <si>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</si>
  <si>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</si>
  <si>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</si>
  <si>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</si>
  <si>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</si>
  <si>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</si>
  <si>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</si>
  <si>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</si>
  <si>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</si>
  <si>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</si>
  <si>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</si>
  <si>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</si>
  <si>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</si>
  <si>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</si>
  <si>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</si>
  <si>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</si>
  <si>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</si>
  <si>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</si>
  <si>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</si>
  <si>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</si>
  <si>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</si>
  <si>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</si>
  <si>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</si>
  <si>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</si>
  <si>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</si>
  <si>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</si>
  <si>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</si>
  <si>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</si>
  <si>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</si>
  <si>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</si>
  <si>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</si>
  <si>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</si>
  <si>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</si>
  <si>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</si>
  <si>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GSS-MAX_BIS_N</t>
  </si>
  <si>
    <t>GSS-MAX_BIS_F_N</t>
  </si>
  <si>
    <t>GSS-MAX_BIS_F</t>
  </si>
  <si>
    <t>GSS-MAX_BIS</t>
  </si>
  <si>
    <t>NPN, %DM</t>
  </si>
  <si>
    <t>id</t>
  </si>
  <si>
    <t>Soybean_Hulls</t>
  </si>
  <si>
    <t>Cottonseed_Whole</t>
  </si>
  <si>
    <t>Cottonseed_Meal</t>
  </si>
  <si>
    <t>Peanut_Meal</t>
  </si>
  <si>
    <t>Rice_Bran</t>
  </si>
  <si>
    <t>Wheat_Meal</t>
  </si>
  <si>
    <t>Urea</t>
  </si>
  <si>
    <t>Soybean_Meal</t>
  </si>
  <si>
    <t>Citrus_Pulp</t>
  </si>
  <si>
    <t>F_Corn_Silage</t>
  </si>
  <si>
    <t>F_Sugarcane_Silage</t>
  </si>
  <si>
    <t>Nellore</t>
  </si>
  <si>
    <t>animal_price</t>
  </si>
  <si>
    <t>Citrus pulp, dry</t>
  </si>
  <si>
    <t>Corn grain - BR</t>
  </si>
  <si>
    <t>Cottonseed Meal 38% - BR</t>
  </si>
  <si>
    <t>Cottonseed Whole - BR</t>
  </si>
  <si>
    <t>Soybean Hulls - BR</t>
  </si>
  <si>
    <t>Soybean Meal 49% - BR</t>
  </si>
  <si>
    <t>Wheat Meal - BR</t>
  </si>
  <si>
    <t>Urea - BR</t>
  </si>
  <si>
    <t>Corn Silage - BR</t>
  </si>
  <si>
    <t>Peanut meal</t>
  </si>
  <si>
    <t>Rice bran</t>
  </si>
  <si>
    <t>Corn_Grain</t>
  </si>
  <si>
    <t>Sugarcane (S. officinarum) Bagasse Brazil Medium Chop</t>
  </si>
  <si>
    <t>Corn Dist Ethanol</t>
  </si>
  <si>
    <t>Sugarcane Silage - BR</t>
  </si>
  <si>
    <t>BF</t>
  </si>
  <si>
    <t>Batch_AC3.csv</t>
  </si>
  <si>
    <t>RC_DDG_5</t>
  </si>
  <si>
    <t>RC_DDG_10</t>
  </si>
  <si>
    <t>RC_DDG_15</t>
  </si>
  <si>
    <t>RC_DDG_20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</si>
</sst>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Lucida Console"/>
      <family val="3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4" fillId="0" borderId="0"/>
  </cellStyleXfs>
  <cellXfs count="57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4" fillId="0" borderId="0" xfId="0" applyFont="1"/>
    <xf numFmtId="0" fontId="0" fillId="0" borderId="0" xfId="0" applyFill="1"/>
    <xf numFmtId="0" fontId="9" fillId="7" borderId="4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0" fontId="9" fillId="7" borderId="7" xfId="0" applyFont="1" applyFill="1" applyBorder="1"/>
    <xf numFmtId="0" fontId="7" fillId="7" borderId="7" xfId="0" applyFont="1" applyFill="1" applyBorder="1" applyAlignment="1">
      <alignment vertical="center"/>
    </xf>
    <xf numFmtId="0" fontId="9" fillId="0" borderId="6" xfId="0" applyFont="1" applyBorder="1"/>
    <xf numFmtId="0" fontId="9" fillId="0" borderId="7" xfId="0" applyFont="1" applyBorder="1"/>
    <xf numFmtId="0" fontId="10" fillId="6" borderId="0" xfId="0" applyFont="1" applyFill="1" applyBorder="1"/>
    <xf numFmtId="0" fontId="2" fillId="0" borderId="0" xfId="1"/>
    <xf numFmtId="0" fontId="2" fillId="0" borderId="0" xfId="1" applyAlignment="1">
      <alignment wrapText="1"/>
    </xf>
    <xf numFmtId="0" fontId="10" fillId="6" borderId="8" xfId="0" applyFont="1" applyFill="1" applyBorder="1"/>
    <xf numFmtId="0" fontId="8" fillId="6" borderId="8" xfId="0" applyFont="1" applyFill="1" applyBorder="1"/>
    <xf numFmtId="0" fontId="6" fillId="0" borderId="0" xfId="0" applyFont="1"/>
    <xf numFmtId="0" fontId="13" fillId="0" borderId="0" xfId="0" applyFont="1" applyAlignment="1">
      <alignment vertical="center"/>
    </xf>
    <xf numFmtId="0" fontId="1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4" fillId="0" borderId="0" xfId="2" applyFont="1" applyAlignment="1"/>
    <xf numFmtId="0" fontId="15" fillId="0" borderId="0" xfId="2" applyFont="1" applyAlignment="1"/>
    <xf numFmtId="164" fontId="14" fillId="0" borderId="0" xfId="2" applyNumberFormat="1" applyFont="1" applyAlignment="1"/>
    <xf numFmtId="0" fontId="14" fillId="0" borderId="0" xfId="2" applyFont="1" applyAlignment="1"/>
    <xf numFmtId="0" fontId="15" fillId="0" borderId="0" xfId="2" applyFont="1" applyAlignment="1"/>
    <xf numFmtId="0" fontId="6" fillId="0" borderId="0" xfId="0" applyFont="1" applyFill="1"/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8" fillId="0" borderId="0" xfId="0" applyFont="1" applyFill="1"/>
    <xf numFmtId="0" fontId="18" fillId="0" borderId="0" xfId="2" applyFont="1" applyAlignment="1"/>
    <xf numFmtId="0" fontId="14" fillId="0" borderId="9" xfId="2" applyFont="1" applyBorder="1" applyAlignment="1"/>
    <xf numFmtId="0" fontId="15" fillId="0" borderId="0" xfId="2" applyNumberFormat="1" applyFont="1" applyBorder="1" applyAlignment="1"/>
    <xf numFmtId="2" fontId="17" fillId="7" borderId="5" xfId="2" applyNumberFormat="1" applyFont="1" applyFill="1" applyBorder="1" applyAlignment="1"/>
    <xf numFmtId="2" fontId="17" fillId="0" borderId="5" xfId="2" applyNumberFormat="1" applyFont="1" applyBorder="1" applyAlignment="1"/>
    <xf numFmtId="2" fontId="17" fillId="0" borderId="0" xfId="0" applyNumberFormat="1" applyFont="1" applyFill="1"/>
    <xf numFmtId="2" fontId="17" fillId="0" borderId="0" xfId="3" applyNumberFormat="1" applyFont="1" applyAlignment="1"/>
    <xf numFmtId="0" fontId="19" fillId="0" borderId="0" xfId="0" applyFont="1" applyAlignment="1" applyProtection="1"/>
    <xf numFmtId="0" fontId="14" fillId="8" borderId="0" xfId="2" applyFont="1" applyFill="1" applyAlignment="1"/>
    <xf numFmtId="164" fontId="14" fillId="8" borderId="0" xfId="2" applyNumberFormat="1" applyFont="1" applyFill="1" applyAlignment="1"/>
    <xf numFmtId="0" fontId="0" fillId="8" borderId="0" xfId="0" applyFill="1"/>
    <xf numFmtId="0" fontId="15" fillId="8" borderId="0" xfId="2" applyFont="1" applyFill="1" applyAlignment="1"/>
    <xf numFmtId="0" fontId="13" fillId="8" borderId="0" xfId="0" applyFont="1" applyFill="1" applyAlignment="1">
      <alignment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66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5" formatCode="0.0;0.0;0;@"/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65"/>
      <tableStyleElement type="firstRowStripe" dxfId="64"/>
      <tableStyleElement type="secondRowStripe" dxfId="63"/>
    </tableStyle>
    <tableStyle name="Scenario-style" pivot="0" count="3">
      <tableStyleElement type="headerRow" dxfId="62"/>
      <tableStyleElement type="firstRowStripe" dxfId="61"/>
      <tableStyleElement type="secondRowStripe" dxfId="60"/>
    </tableStyle>
    <tableStyle name="Batch-style" pivot="0" count="3">
      <tableStyleElement type="headerRow" dxfId="59"/>
      <tableStyleElement type="firstRowStripe" dxfId="58"/>
      <tableStyleElement type="secondRowStripe" dxfId="57"/>
    </tableStyle>
    <tableStyle name="Feed Library-style" pivot="0" count="3">
      <tableStyleElement type="headerRow" dxfId="56"/>
      <tableStyleElement type="firstRowStripe" dxfId="55"/>
      <tableStyleElement type="secondRowStripe" dxfId="54"/>
    </tableStyle>
    <tableStyle name="LCA-style" pivot="0" count="3">
      <tableStyleElement type="headerRow" dxfId="53"/>
      <tableStyleElement type="firstRowStripe" dxfId="52"/>
      <tableStyleElement type="secondRowStripe" dxfId="51"/>
    </tableStyle>
    <tableStyle name="LCA Library-style" pivot="0" count="3">
      <tableStyleElement type="headerRow" dxfId="50"/>
      <tableStyleElement type="firstRowStripe" dxfId="49"/>
      <tableStyleElement type="secondRowStripe" dxfId="4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121920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121920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121920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7CD35E4-4FD0-4E10-B4C9-DFE060F676DC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9EC18881-261F-4400-A809-E98D13C5D55E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F8B7B3-D401-44DF-8A9D-62837CDDE27B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DFFDCE6F-9BF2-45BF-927D-BAC676F7F571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695EB4E9-7080-41D8-A576-C705A60A5C6D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5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295EADF6-4056-46AA-A56D-8D548C40A978}"/>
            </a:ext>
          </a:extLst>
        </xdr:cNvPr>
        <xdr:cNvSpPr>
          <a:spLocks noChangeArrowheads="1"/>
        </xdr:cNvSpPr>
      </xdr:nvSpPr>
      <xdr:spPr bwMode="auto">
        <a:xfrm>
          <a:off x="0" y="571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AD730C63-4B50-4AE3-8BFD-D469E2CD275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91CD2557-1587-4B80-9785-0E7D3F34A17F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23A0A326-8256-4F9E-8783-F8C9DA4FACC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7" totalsRowShown="0">
  <autoFilter ref="A1:F27"/>
  <sortState ref="A2:F29">
    <sortCondition ref="A1:A29"/>
  </sortState>
  <tableColumns count="6">
    <tableColumn id="1" name="Feed Scenario"/>
    <tableColumn id="2" name="ID" dataDxfId="45" dataCellStyle="Normal 3"/>
    <tableColumn id="3" name="Min %DM" dataDxfId="44"/>
    <tableColumn id="4" name="Max %DM" dataDxfId="43"/>
    <tableColumn id="5" name="Cost [US$/kg AF]" dataDxfId="42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10" totalsRowShown="0" headerRowDxfId="41" dataDxfId="40" tableBorderDxfId="39">
  <autoFilter ref="A1:X10"/>
  <tableColumns count="24">
    <tableColumn id="1" name="ID" dataDxfId="38"/>
    <tableColumn id="2" name="Feed Scenario" dataDxfId="37"/>
    <tableColumn id="3" name="Batch" dataDxfId="36"/>
    <tableColumn id="4" name="Breed" dataDxfId="35"/>
    <tableColumn id="5" name="SBW" dataDxfId="34"/>
    <tableColumn id="6" name="Feeding Time" dataDxfId="33"/>
    <tableColumn id="7" name="Target Weight" dataDxfId="32"/>
    <tableColumn id="8" name="BCS" dataDxfId="31"/>
    <tableColumn id="9" name="BE" dataDxfId="30"/>
    <tableColumn id="10" name="L" dataDxfId="29"/>
    <tableColumn id="11" name="SEX" dataDxfId="28"/>
    <tableColumn id="12" name="a2" dataDxfId="27"/>
    <tableColumn id="13" name="PH" dataDxfId="26"/>
    <tableColumn id="14" name="Selling Price [US$]" dataDxfId="25"/>
    <tableColumn id="15" name="Algorithm" dataDxfId="24"/>
    <tableColumn id="16" name="Identifier" dataDxfId="23"/>
    <tableColumn id="17" name="LB" dataDxfId="22"/>
    <tableColumn id="18" name="UB" dataDxfId="21"/>
    <tableColumn id="19" name="Tol" dataDxfId="20"/>
    <tableColumn id="20" name="DMI Equation" dataDxfId="19"/>
    <tableColumn id="21" name="Obj" dataDxfId="18"/>
    <tableColumn id="22" name="Find Reduced Cost" dataDxfId="17"/>
    <tableColumn id="23" name="Ingredient Level" dataDxfId="16"/>
    <tableColumn id="24" name="LCA ID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5" totalsRowShown="0">
  <autoFilter ref="A1:F5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15" totalsRowShown="0">
  <autoFilter ref="A1:T15"/>
  <sortState ref="A2:T15">
    <sortCondition ref="A1:A15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15" totalsRowShown="0" headerRowDxfId="9" dataDxfId="8">
  <autoFilter ref="A1:H15"/>
  <sortState ref="A2:H22">
    <sortCondition ref="A1:A22"/>
  </sortState>
  <tableColumns count="8">
    <tableColumn id="1" name="ID" dataDxfId="7" dataCellStyle="Normal 3"/>
    <tableColumn id="5" name="Name" dataDxfId="6" dataCellStyle="Normal 3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7"/>
  <sheetViews>
    <sheetView tabSelected="1" zoomScaleNormal="100" workbookViewId="0">
      <selection activeCell="D3" sqref="D3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1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6">
        <v>1</v>
      </c>
      <c r="B2" s="38">
        <v>3</v>
      </c>
      <c r="C2" s="17">
        <v>0</v>
      </c>
      <c r="D2" s="37">
        <v>2.2000000000000002</v>
      </c>
      <c r="E2" s="47" t="s">
        <v>123</v>
      </c>
      <c r="F2" s="16" t="str">
        <f>VLOOKUP(feeds[[#This Row],[ID]],FeedLib[],2,0)</f>
        <v>Urea - BR</v>
      </c>
    </row>
    <row r="3" spans="1:6" x14ac:dyDescent="0.25">
      <c r="A3" s="16">
        <v>1</v>
      </c>
      <c r="B3" s="37">
        <v>24</v>
      </c>
      <c r="C3" s="17">
        <v>0</v>
      </c>
      <c r="D3" s="38">
        <v>50</v>
      </c>
      <c r="E3" s="48" t="s">
        <v>125</v>
      </c>
      <c r="F3" s="16" t="str">
        <f>VLOOKUP(feeds[[#This Row],[ID]],FeedLib[],2,0)</f>
        <v>Citrus pulp, dry</v>
      </c>
    </row>
    <row r="4" spans="1:6" x14ac:dyDescent="0.25">
      <c r="A4" s="16">
        <v>1</v>
      </c>
      <c r="B4" s="38">
        <v>25</v>
      </c>
      <c r="C4" s="17">
        <v>0</v>
      </c>
      <c r="D4" s="38">
        <v>60</v>
      </c>
      <c r="E4" s="47" t="s">
        <v>126</v>
      </c>
      <c r="F4" s="16" t="str">
        <f>VLOOKUP(feeds[[#This Row],[ID]],FeedLib[],2,0)</f>
        <v>Corn Silage - BR</v>
      </c>
    </row>
    <row r="5" spans="1:6" x14ac:dyDescent="0.25">
      <c r="A5" s="2">
        <v>1</v>
      </c>
      <c r="B5" s="38">
        <v>26</v>
      </c>
      <c r="C5" s="17">
        <v>0</v>
      </c>
      <c r="D5" s="38">
        <v>80</v>
      </c>
      <c r="E5" s="48" t="s">
        <v>141</v>
      </c>
      <c r="F5" s="2" t="str">
        <f>VLOOKUP(feeds[[#This Row],[ID]],FeedLib[],2,0)</f>
        <v>Corn grain - BR</v>
      </c>
    </row>
    <row r="6" spans="1:6" x14ac:dyDescent="0.25">
      <c r="A6" s="16">
        <v>1</v>
      </c>
      <c r="B6" s="37">
        <v>27</v>
      </c>
      <c r="C6" s="17">
        <v>0</v>
      </c>
      <c r="D6" s="37">
        <v>30</v>
      </c>
      <c r="E6" s="47" t="s">
        <v>119</v>
      </c>
      <c r="F6" s="16" t="str">
        <f>VLOOKUP(feeds[[#This Row],[ID]],FeedLib[],2,0)</f>
        <v>Cottonseed Meal 38% - BR</v>
      </c>
    </row>
    <row r="7" spans="1:6" x14ac:dyDescent="0.25">
      <c r="A7" s="16">
        <v>1</v>
      </c>
      <c r="B7" s="37">
        <v>28</v>
      </c>
      <c r="C7" s="17">
        <v>0</v>
      </c>
      <c r="D7" s="38">
        <v>18</v>
      </c>
      <c r="E7" s="48" t="s">
        <v>118</v>
      </c>
      <c r="F7" s="16" t="str">
        <f>VLOOKUP(feeds[[#This Row],[ID]],FeedLib[],2,0)</f>
        <v>Cottonseed Whole - BR</v>
      </c>
    </row>
    <row r="8" spans="1:6" x14ac:dyDescent="0.25">
      <c r="A8" s="16">
        <v>1</v>
      </c>
      <c r="B8" s="37">
        <v>29</v>
      </c>
      <c r="C8" s="17">
        <v>0</v>
      </c>
      <c r="D8" s="38">
        <v>30</v>
      </c>
      <c r="E8" s="48" t="s">
        <v>117</v>
      </c>
      <c r="F8" s="16" t="str">
        <f>VLOOKUP(feeds[[#This Row],[ID]],FeedLib[],2,0)</f>
        <v>Soybean Hulls - BR</v>
      </c>
    </row>
    <row r="9" spans="1:6" x14ac:dyDescent="0.25">
      <c r="A9" s="16">
        <v>1</v>
      </c>
      <c r="B9" s="37">
        <v>30</v>
      </c>
      <c r="C9" s="17">
        <v>0</v>
      </c>
      <c r="D9" s="37">
        <v>30</v>
      </c>
      <c r="E9" s="41" t="s">
        <v>124</v>
      </c>
      <c r="F9" s="16" t="str">
        <f>VLOOKUP(feeds[[#This Row],[ID]],FeedLib[],2,0)</f>
        <v>Soybean Meal 49% - BR</v>
      </c>
    </row>
    <row r="10" spans="1:6" x14ac:dyDescent="0.25">
      <c r="A10" s="2">
        <v>1</v>
      </c>
      <c r="B10" s="38">
        <v>31</v>
      </c>
      <c r="C10" s="17">
        <v>0</v>
      </c>
      <c r="D10" s="37">
        <v>100</v>
      </c>
      <c r="E10" s="47" t="s">
        <v>120</v>
      </c>
      <c r="F10" s="2" t="str">
        <f>VLOOKUP(feeds[[#This Row],[ID]],FeedLib[],2,0)</f>
        <v>Peanut meal</v>
      </c>
    </row>
    <row r="11" spans="1:6" x14ac:dyDescent="0.25">
      <c r="A11" s="16">
        <v>1</v>
      </c>
      <c r="B11" s="38">
        <v>32</v>
      </c>
      <c r="C11" s="17">
        <v>0</v>
      </c>
      <c r="D11" s="37">
        <v>50</v>
      </c>
      <c r="E11" s="48" t="s">
        <v>121</v>
      </c>
      <c r="F11" s="16" t="str">
        <f>VLOOKUP(feeds[[#This Row],[ID]],FeedLib[],2,0)</f>
        <v>Rice bran</v>
      </c>
    </row>
    <row r="12" spans="1:6" x14ac:dyDescent="0.25">
      <c r="A12" s="16">
        <v>1</v>
      </c>
      <c r="B12" s="37">
        <v>38</v>
      </c>
      <c r="C12" s="17">
        <v>0</v>
      </c>
      <c r="D12" s="37">
        <v>50</v>
      </c>
      <c r="E12" s="47" t="s">
        <v>122</v>
      </c>
      <c r="F12" s="16" t="str">
        <f>VLOOKUP(feeds[[#This Row],[ID]],FeedLib[],2,0)</f>
        <v>Wheat Meal - BR</v>
      </c>
    </row>
    <row r="13" spans="1:6" x14ac:dyDescent="0.25">
      <c r="A13" s="16">
        <v>1</v>
      </c>
      <c r="B13" s="2">
        <v>35</v>
      </c>
      <c r="C13" s="17">
        <v>0</v>
      </c>
      <c r="D13" s="38">
        <v>0</v>
      </c>
      <c r="E13" s="49">
        <v>10</v>
      </c>
      <c r="F13" s="16" t="str">
        <f>VLOOKUP(feeds[[#This Row],[ID]],FeedLib[],2,0)</f>
        <v>Sugarcane (S. officinarum) Bagasse Brazil Medium Chop</v>
      </c>
    </row>
    <row r="14" spans="1:6" x14ac:dyDescent="0.25">
      <c r="A14" s="2">
        <v>1</v>
      </c>
      <c r="B14" s="2">
        <v>36</v>
      </c>
      <c r="C14" s="17">
        <v>0</v>
      </c>
      <c r="D14" s="39">
        <v>100</v>
      </c>
      <c r="E14" s="49">
        <v>10</v>
      </c>
      <c r="F14" s="16" t="str">
        <f>VLOOKUP(feeds[[#This Row],[ID]],FeedLib[],2,0)</f>
        <v>Corn Dist Ethanol</v>
      </c>
    </row>
    <row r="15" spans="1:6" x14ac:dyDescent="0.25">
      <c r="A15" s="2">
        <v>1</v>
      </c>
      <c r="B15" s="38">
        <v>37</v>
      </c>
      <c r="C15" s="17">
        <v>0</v>
      </c>
      <c r="D15" s="39">
        <v>0</v>
      </c>
      <c r="E15" s="50" t="s">
        <v>127</v>
      </c>
      <c r="F15" s="16" t="str">
        <f>VLOOKUP(feeds[[#This Row],[ID]],FeedLib[],2,0)</f>
        <v>Sugarcane Silage - BR</v>
      </c>
    </row>
    <row r="16" spans="1:6" x14ac:dyDescent="0.25">
      <c r="A16" s="42">
        <v>2</v>
      </c>
      <c r="B16" s="44">
        <v>3</v>
      </c>
      <c r="C16" s="43">
        <v>0</v>
      </c>
      <c r="D16" s="37">
        <v>2.2000000000000002</v>
      </c>
      <c r="E16" s="2">
        <v>2.08</v>
      </c>
      <c r="F16" s="42" t="str">
        <f>VLOOKUP(feeds[[#This Row],[ID]],FeedLib[],2,0)</f>
        <v>Urea - BR</v>
      </c>
    </row>
    <row r="17" spans="1:6" x14ac:dyDescent="0.25">
      <c r="A17" s="42">
        <v>2</v>
      </c>
      <c r="B17" s="44">
        <v>24</v>
      </c>
      <c r="C17" s="43">
        <v>0</v>
      </c>
      <c r="D17" s="38">
        <v>50</v>
      </c>
      <c r="E17" s="2">
        <v>0.34583000000000003</v>
      </c>
      <c r="F17" s="42" t="str">
        <f>VLOOKUP(feeds[[#This Row],[ID]],FeedLib[],2,0)</f>
        <v>Citrus pulp, dry</v>
      </c>
    </row>
    <row r="18" spans="1:6" x14ac:dyDescent="0.25">
      <c r="A18" s="42">
        <v>2</v>
      </c>
      <c r="B18" s="44">
        <v>25</v>
      </c>
      <c r="C18" s="43">
        <v>0</v>
      </c>
      <c r="D18" s="38">
        <v>60</v>
      </c>
      <c r="E18" s="2">
        <v>0.44566666700000002</v>
      </c>
      <c r="F18" s="42" t="str">
        <f>VLOOKUP(feeds[[#This Row],[ID]],FeedLib[],2,0)</f>
        <v>Corn Silage - BR</v>
      </c>
    </row>
    <row r="19" spans="1:6" x14ac:dyDescent="0.25">
      <c r="A19" s="42">
        <v>2</v>
      </c>
      <c r="B19" s="44">
        <v>26</v>
      </c>
      <c r="C19" s="43">
        <v>0</v>
      </c>
      <c r="D19" s="38">
        <v>80</v>
      </c>
      <c r="E19" s="2">
        <v>0.44566666700000002</v>
      </c>
      <c r="F19" s="42" t="str">
        <f>VLOOKUP(feeds[[#This Row],[ID]],FeedLib[],2,0)</f>
        <v>Corn grain - BR</v>
      </c>
    </row>
    <row r="20" spans="1:6" x14ac:dyDescent="0.25">
      <c r="A20" s="42">
        <v>2</v>
      </c>
      <c r="B20" s="44">
        <v>27</v>
      </c>
      <c r="C20" s="43">
        <v>0</v>
      </c>
      <c r="D20" s="37">
        <v>30</v>
      </c>
      <c r="E20" s="2">
        <v>0.79444000000000004</v>
      </c>
      <c r="F20" s="42" t="str">
        <f>VLOOKUP(feeds[[#This Row],[ID]],FeedLib[],2,0)</f>
        <v>Cottonseed Meal 38% - BR</v>
      </c>
    </row>
    <row r="21" spans="1:6" x14ac:dyDescent="0.25">
      <c r="A21" s="42">
        <v>2</v>
      </c>
      <c r="B21" s="44">
        <v>28</v>
      </c>
      <c r="C21" s="43">
        <v>0</v>
      </c>
      <c r="D21" s="38">
        <v>18</v>
      </c>
      <c r="E21" s="2">
        <v>0.69</v>
      </c>
      <c r="F21" s="42" t="str">
        <f>VLOOKUP(feeds[[#This Row],[ID]],FeedLib[],2,0)</f>
        <v>Cottonseed Whole - BR</v>
      </c>
    </row>
    <row r="22" spans="1:6" x14ac:dyDescent="0.25">
      <c r="A22" s="42">
        <v>2</v>
      </c>
      <c r="B22" s="44">
        <v>29</v>
      </c>
      <c r="C22" s="43">
        <v>0</v>
      </c>
      <c r="D22" s="38">
        <v>30</v>
      </c>
      <c r="E22" s="2">
        <v>0.41499999999999998</v>
      </c>
      <c r="F22" s="42" t="str">
        <f>VLOOKUP(feeds[[#This Row],[ID]],FeedLib[],2,0)</f>
        <v>Soybean Hulls - BR</v>
      </c>
    </row>
    <row r="23" spans="1:6" x14ac:dyDescent="0.25">
      <c r="A23" s="42">
        <v>2</v>
      </c>
      <c r="B23" s="44">
        <v>30</v>
      </c>
      <c r="C23" s="43">
        <v>0</v>
      </c>
      <c r="D23" s="37">
        <v>30</v>
      </c>
      <c r="E23" s="2">
        <v>1.19</v>
      </c>
      <c r="F23" s="42" t="str">
        <f>VLOOKUP(feeds[[#This Row],[ID]],FeedLib[],2,0)</f>
        <v>Soybean Meal 49% - BR</v>
      </c>
    </row>
    <row r="24" spans="1:6" x14ac:dyDescent="0.25">
      <c r="A24" s="42">
        <v>2</v>
      </c>
      <c r="B24" s="44">
        <v>31</v>
      </c>
      <c r="C24" s="43">
        <v>0</v>
      </c>
      <c r="D24" s="37">
        <v>100</v>
      </c>
      <c r="E24" s="2">
        <v>0.88749999999999996</v>
      </c>
      <c r="F24" s="42" t="str">
        <f>VLOOKUP(feeds[[#This Row],[ID]],FeedLib[],2,0)</f>
        <v>Peanut meal</v>
      </c>
    </row>
    <row r="25" spans="1:6" x14ac:dyDescent="0.25">
      <c r="A25" s="42">
        <v>2</v>
      </c>
      <c r="B25" s="44">
        <v>32</v>
      </c>
      <c r="C25" s="43">
        <v>0</v>
      </c>
      <c r="D25" s="37">
        <v>50</v>
      </c>
      <c r="E25" s="2">
        <v>0.48499999999999999</v>
      </c>
      <c r="F25" s="42" t="str">
        <f>VLOOKUP(feeds[[#This Row],[ID]],FeedLib[],2,0)</f>
        <v>Rice bran</v>
      </c>
    </row>
    <row r="26" spans="1:6" x14ac:dyDescent="0.25">
      <c r="A26" s="42">
        <v>2</v>
      </c>
      <c r="B26" s="44">
        <v>38</v>
      </c>
      <c r="C26" s="43">
        <v>0</v>
      </c>
      <c r="D26" s="37">
        <v>50</v>
      </c>
      <c r="E26" s="2">
        <v>0.51204000000000005</v>
      </c>
      <c r="F26" s="42" t="str">
        <f>VLOOKUP(feeds[[#This Row],[ID]],FeedLib[],2,0)</f>
        <v>Wheat Meal - BR</v>
      </c>
    </row>
    <row r="27" spans="1:6" x14ac:dyDescent="0.25">
      <c r="A27" s="42">
        <v>2</v>
      </c>
      <c r="B27" s="44">
        <v>37</v>
      </c>
      <c r="C27" s="43">
        <v>0</v>
      </c>
      <c r="D27" s="39">
        <v>0</v>
      </c>
      <c r="E27" s="2">
        <v>0.222319286</v>
      </c>
      <c r="F27" s="42" t="str">
        <f>VLOOKUP(feeds[[#This Row],[ID]],FeedLib[],2,0)</f>
        <v>Sugarcane Silage - BR</v>
      </c>
    </row>
  </sheetData>
  <conditionalFormatting sqref="B2:B27">
    <cfRule type="expression" dxfId="47" priority="3" stopIfTrue="1">
      <formula>ROW(B2)=$C$1</formula>
    </cfRule>
    <cfRule type="expression" dxfId="46" priority="4" stopIfTrue="1">
      <formula>COLUMN(B2)=$D$1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43"/>
  <sheetViews>
    <sheetView zoomScaleNormal="100" workbookViewId="0">
      <selection activeCell="V6" sqref="V6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25" t="s">
        <v>1</v>
      </c>
      <c r="B1" s="25" t="s">
        <v>0</v>
      </c>
      <c r="C1" s="25" t="s">
        <v>6</v>
      </c>
      <c r="D1" s="25" t="s">
        <v>7</v>
      </c>
      <c r="E1" s="25" t="s">
        <v>8</v>
      </c>
      <c r="F1" s="25" t="s">
        <v>86</v>
      </c>
      <c r="G1" s="28" t="s">
        <v>87</v>
      </c>
      <c r="H1" s="25" t="s">
        <v>9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s="25" t="s">
        <v>19</v>
      </c>
      <c r="S1" s="25" t="s">
        <v>20</v>
      </c>
      <c r="T1" s="25" t="s">
        <v>89</v>
      </c>
      <c r="U1" s="25" t="s">
        <v>21</v>
      </c>
      <c r="V1" s="25" t="s">
        <v>84</v>
      </c>
      <c r="W1" s="25" t="s">
        <v>91</v>
      </c>
      <c r="X1" s="29" t="s">
        <v>93</v>
      </c>
    </row>
    <row r="2" spans="1:24" s="2" customFormat="1" x14ac:dyDescent="0.25">
      <c r="A2" s="21">
        <v>1</v>
      </c>
      <c r="B2" s="21">
        <v>1</v>
      </c>
      <c r="C2" s="21">
        <v>1</v>
      </c>
      <c r="D2" s="21" t="s">
        <v>128</v>
      </c>
      <c r="E2" s="21">
        <v>365</v>
      </c>
      <c r="F2" s="21">
        <v>0</v>
      </c>
      <c r="G2" s="20">
        <v>528</v>
      </c>
      <c r="H2" s="21">
        <v>4</v>
      </c>
      <c r="I2" s="21">
        <v>1</v>
      </c>
      <c r="J2" s="21">
        <v>1</v>
      </c>
      <c r="K2" s="21">
        <v>1.2</v>
      </c>
      <c r="L2" s="21">
        <v>0</v>
      </c>
      <c r="M2" s="21">
        <v>6.5</v>
      </c>
      <c r="N2" s="22" t="s">
        <v>129</v>
      </c>
      <c r="O2" s="21" t="s">
        <v>94</v>
      </c>
      <c r="P2" s="21" t="s">
        <v>147</v>
      </c>
      <c r="Q2" s="21">
        <v>0.8</v>
      </c>
      <c r="R2" s="21">
        <v>3</v>
      </c>
      <c r="S2" s="21">
        <v>0.01</v>
      </c>
      <c r="T2" s="21" t="s">
        <v>90</v>
      </c>
      <c r="U2" s="21" t="s">
        <v>88</v>
      </c>
      <c r="V2" s="21">
        <v>36</v>
      </c>
      <c r="W2" s="21">
        <v>0.05</v>
      </c>
      <c r="X2" s="20">
        <v>-1</v>
      </c>
    </row>
    <row r="3" spans="1:24" s="2" customFormat="1" x14ac:dyDescent="0.25">
      <c r="A3" s="21">
        <v>2</v>
      </c>
      <c r="B3" s="21">
        <v>1</v>
      </c>
      <c r="C3" s="21">
        <v>2</v>
      </c>
      <c r="D3" s="21" t="s">
        <v>128</v>
      </c>
      <c r="E3" s="21">
        <v>365</v>
      </c>
      <c r="F3" s="21">
        <v>0</v>
      </c>
      <c r="G3" s="20">
        <v>528</v>
      </c>
      <c r="H3" s="21">
        <v>4</v>
      </c>
      <c r="I3" s="21">
        <v>1</v>
      </c>
      <c r="J3" s="21">
        <v>1</v>
      </c>
      <c r="K3" s="21">
        <v>1.2</v>
      </c>
      <c r="L3" s="21">
        <v>0</v>
      </c>
      <c r="M3" s="21">
        <v>6.5</v>
      </c>
      <c r="N3" s="22" t="s">
        <v>129</v>
      </c>
      <c r="O3" s="21" t="s">
        <v>94</v>
      </c>
      <c r="P3" s="21" t="s">
        <v>148</v>
      </c>
      <c r="Q3" s="21">
        <v>0.8</v>
      </c>
      <c r="R3" s="21">
        <v>3</v>
      </c>
      <c r="S3" s="21">
        <v>0.01</v>
      </c>
      <c r="T3" s="21" t="s">
        <v>90</v>
      </c>
      <c r="U3" s="21" t="s">
        <v>88</v>
      </c>
      <c r="V3" s="21">
        <v>36</v>
      </c>
      <c r="W3" s="21">
        <v>0.1</v>
      </c>
      <c r="X3" s="20">
        <v>-1</v>
      </c>
    </row>
    <row r="4" spans="1:24" s="2" customFormat="1" x14ac:dyDescent="0.25">
      <c r="A4" s="21">
        <v>3</v>
      </c>
      <c r="B4" s="21">
        <v>1</v>
      </c>
      <c r="C4" s="21">
        <v>3</v>
      </c>
      <c r="D4" s="21" t="s">
        <v>128</v>
      </c>
      <c r="E4" s="21">
        <v>365</v>
      </c>
      <c r="F4" s="21">
        <v>0</v>
      </c>
      <c r="G4" s="20">
        <v>528</v>
      </c>
      <c r="H4" s="21">
        <v>4</v>
      </c>
      <c r="I4" s="21">
        <v>1</v>
      </c>
      <c r="J4" s="21">
        <v>1</v>
      </c>
      <c r="K4" s="21">
        <v>1.2</v>
      </c>
      <c r="L4" s="21">
        <v>0</v>
      </c>
      <c r="M4" s="21">
        <v>6.5</v>
      </c>
      <c r="N4" s="22" t="s">
        <v>129</v>
      </c>
      <c r="O4" s="21" t="s">
        <v>94</v>
      </c>
      <c r="P4" s="21" t="s">
        <v>149</v>
      </c>
      <c r="Q4" s="21">
        <v>0.8</v>
      </c>
      <c r="R4" s="21">
        <v>3</v>
      </c>
      <c r="S4" s="21">
        <v>0.01</v>
      </c>
      <c r="T4" s="21" t="s">
        <v>90</v>
      </c>
      <c r="U4" s="21" t="s">
        <v>88</v>
      </c>
      <c r="V4" s="21">
        <v>36</v>
      </c>
      <c r="W4" s="21">
        <v>0.15</v>
      </c>
      <c r="X4" s="20">
        <v>-1</v>
      </c>
    </row>
    <row r="5" spans="1:24" x14ac:dyDescent="0.25">
      <c r="A5" s="21">
        <v>4</v>
      </c>
      <c r="B5" s="21">
        <v>1</v>
      </c>
      <c r="C5" s="21">
        <v>4</v>
      </c>
      <c r="D5" s="21" t="s">
        <v>128</v>
      </c>
      <c r="E5" s="21">
        <v>365</v>
      </c>
      <c r="F5" s="21">
        <v>0</v>
      </c>
      <c r="G5" s="20">
        <v>528</v>
      </c>
      <c r="H5" s="21">
        <v>4</v>
      </c>
      <c r="I5" s="21">
        <v>1</v>
      </c>
      <c r="J5" s="21">
        <v>1</v>
      </c>
      <c r="K5" s="21">
        <v>1.2</v>
      </c>
      <c r="L5" s="21">
        <v>0</v>
      </c>
      <c r="M5" s="21">
        <v>6.5</v>
      </c>
      <c r="N5" s="22" t="s">
        <v>129</v>
      </c>
      <c r="O5" s="21" t="s">
        <v>94</v>
      </c>
      <c r="P5" s="21" t="s">
        <v>150</v>
      </c>
      <c r="Q5" s="21">
        <v>0.8</v>
      </c>
      <c r="R5" s="21">
        <v>3</v>
      </c>
      <c r="S5" s="21">
        <v>0.01</v>
      </c>
      <c r="T5" s="21" t="s">
        <v>90</v>
      </c>
      <c r="U5" s="21" t="s">
        <v>88</v>
      </c>
      <c r="V5" s="21">
        <v>36</v>
      </c>
      <c r="W5" s="21">
        <v>0.2</v>
      </c>
      <c r="X5" s="20">
        <v>-1</v>
      </c>
    </row>
    <row r="6" spans="1:24" x14ac:dyDescent="0.25">
      <c r="A6" s="21">
        <v>-1</v>
      </c>
      <c r="B6" s="21">
        <v>2</v>
      </c>
      <c r="C6" s="21">
        <v>0</v>
      </c>
      <c r="D6" s="21" t="s">
        <v>128</v>
      </c>
      <c r="E6" s="21">
        <v>365</v>
      </c>
      <c r="F6" s="21">
        <v>0</v>
      </c>
      <c r="G6" s="20">
        <v>528</v>
      </c>
      <c r="H6" s="21">
        <v>4</v>
      </c>
      <c r="I6" s="21">
        <v>1</v>
      </c>
      <c r="J6" s="21">
        <v>1</v>
      </c>
      <c r="K6" s="21">
        <v>1.2</v>
      </c>
      <c r="L6" s="21">
        <v>0</v>
      </c>
      <c r="M6" s="21">
        <v>6.5</v>
      </c>
      <c r="N6" s="22">
        <v>5.29</v>
      </c>
      <c r="O6" s="21" t="s">
        <v>145</v>
      </c>
      <c r="P6" s="21" t="s">
        <v>92</v>
      </c>
      <c r="Q6" s="21">
        <v>1.2</v>
      </c>
      <c r="R6" s="21">
        <v>3</v>
      </c>
      <c r="S6" s="21">
        <v>0.01</v>
      </c>
      <c r="T6" s="21" t="s">
        <v>90</v>
      </c>
      <c r="U6" s="21" t="s">
        <v>88</v>
      </c>
      <c r="V6" s="21">
        <v>0</v>
      </c>
      <c r="W6" s="21">
        <v>0.1</v>
      </c>
      <c r="X6" s="20">
        <v>-1</v>
      </c>
    </row>
    <row r="7" spans="1:24" x14ac:dyDescent="0.25">
      <c r="A7" s="21">
        <v>-1</v>
      </c>
      <c r="B7" s="24">
        <v>1</v>
      </c>
      <c r="C7" s="21">
        <v>0</v>
      </c>
      <c r="D7" s="21" t="s">
        <v>128</v>
      </c>
      <c r="E7" s="21">
        <v>365</v>
      </c>
      <c r="F7" s="21">
        <v>0</v>
      </c>
      <c r="G7" s="20">
        <v>528</v>
      </c>
      <c r="H7" s="21">
        <v>4</v>
      </c>
      <c r="I7" s="24">
        <v>1</v>
      </c>
      <c r="J7" s="24">
        <v>1</v>
      </c>
      <c r="K7" s="21">
        <v>1.2</v>
      </c>
      <c r="L7" s="24">
        <v>0</v>
      </c>
      <c r="M7" s="21">
        <v>6.5</v>
      </c>
      <c r="N7" s="22">
        <v>2.02</v>
      </c>
      <c r="O7" s="24" t="s">
        <v>94</v>
      </c>
      <c r="P7" s="24" t="s">
        <v>111</v>
      </c>
      <c r="Q7" s="21">
        <v>1.6</v>
      </c>
      <c r="R7" s="24">
        <v>1.9990000000000001</v>
      </c>
      <c r="S7" s="24">
        <v>0.01</v>
      </c>
      <c r="T7" s="24" t="s">
        <v>90</v>
      </c>
      <c r="U7" s="24" t="s">
        <v>88</v>
      </c>
      <c r="V7" s="24">
        <v>0</v>
      </c>
      <c r="W7" s="24">
        <v>0.1</v>
      </c>
      <c r="X7" s="23">
        <v>2</v>
      </c>
    </row>
    <row r="8" spans="1:24" x14ac:dyDescent="0.25">
      <c r="A8" s="21">
        <v>-1</v>
      </c>
      <c r="B8" s="21">
        <v>1</v>
      </c>
      <c r="C8" s="21">
        <v>0</v>
      </c>
      <c r="D8" s="21" t="s">
        <v>128</v>
      </c>
      <c r="E8" s="21">
        <v>365</v>
      </c>
      <c r="F8" s="21">
        <v>0</v>
      </c>
      <c r="G8" s="20">
        <v>528</v>
      </c>
      <c r="H8" s="21">
        <v>4</v>
      </c>
      <c r="I8" s="21">
        <v>1</v>
      </c>
      <c r="J8" s="21">
        <v>1</v>
      </c>
      <c r="K8" s="21">
        <v>1.2</v>
      </c>
      <c r="L8" s="21">
        <v>0</v>
      </c>
      <c r="M8" s="21">
        <v>6.5</v>
      </c>
      <c r="N8" s="22">
        <v>2.02</v>
      </c>
      <c r="O8" s="21" t="s">
        <v>94</v>
      </c>
      <c r="P8" s="21" t="s">
        <v>114</v>
      </c>
      <c r="Q8" s="21">
        <v>1.6</v>
      </c>
      <c r="R8" s="24">
        <v>1.9990000000000001</v>
      </c>
      <c r="S8" s="24">
        <v>0.01</v>
      </c>
      <c r="T8" s="21" t="s">
        <v>90</v>
      </c>
      <c r="U8" s="21" t="s">
        <v>88</v>
      </c>
      <c r="V8" s="21">
        <v>0</v>
      </c>
      <c r="W8" s="21">
        <v>0.1</v>
      </c>
      <c r="X8" s="20">
        <v>3</v>
      </c>
    </row>
    <row r="9" spans="1:24" x14ac:dyDescent="0.25">
      <c r="A9" s="21">
        <v>-1</v>
      </c>
      <c r="B9" s="24">
        <v>1</v>
      </c>
      <c r="C9" s="21">
        <v>0</v>
      </c>
      <c r="D9" s="21" t="s">
        <v>128</v>
      </c>
      <c r="E9" s="21">
        <v>365</v>
      </c>
      <c r="F9" s="21">
        <v>0</v>
      </c>
      <c r="G9" s="20">
        <v>528</v>
      </c>
      <c r="H9" s="21">
        <v>4</v>
      </c>
      <c r="I9" s="24">
        <v>1</v>
      </c>
      <c r="J9" s="24">
        <v>1</v>
      </c>
      <c r="K9" s="21">
        <v>1.2</v>
      </c>
      <c r="L9" s="24">
        <v>0</v>
      </c>
      <c r="M9" s="21">
        <v>6.5</v>
      </c>
      <c r="N9" s="22">
        <v>2.02</v>
      </c>
      <c r="O9" s="24" t="s">
        <v>94</v>
      </c>
      <c r="P9" s="24" t="s">
        <v>112</v>
      </c>
      <c r="Q9" s="21">
        <v>1.6</v>
      </c>
      <c r="R9" s="24">
        <v>1.9990000000000001</v>
      </c>
      <c r="S9" s="24">
        <v>0.01</v>
      </c>
      <c r="T9" s="24" t="s">
        <v>90</v>
      </c>
      <c r="U9" s="24" t="s">
        <v>88</v>
      </c>
      <c r="V9" s="24">
        <v>0</v>
      </c>
      <c r="W9" s="24">
        <v>0.1</v>
      </c>
      <c r="X9" s="23">
        <v>4</v>
      </c>
    </row>
    <row r="10" spans="1:24" x14ac:dyDescent="0.25">
      <c r="A10" s="21">
        <v>-1</v>
      </c>
      <c r="B10" s="19">
        <v>1</v>
      </c>
      <c r="C10" s="21">
        <v>0</v>
      </c>
      <c r="D10" s="21" t="s">
        <v>128</v>
      </c>
      <c r="E10" s="21">
        <v>365</v>
      </c>
      <c r="F10" s="21">
        <v>0</v>
      </c>
      <c r="G10" s="20">
        <v>528</v>
      </c>
      <c r="H10" s="21">
        <v>4</v>
      </c>
      <c r="I10" s="19">
        <v>1</v>
      </c>
      <c r="J10" s="19">
        <v>1</v>
      </c>
      <c r="K10" s="21">
        <v>1.2</v>
      </c>
      <c r="L10" s="19">
        <v>0</v>
      </c>
      <c r="M10" s="21">
        <v>6.5</v>
      </c>
      <c r="N10" s="22">
        <v>2.02</v>
      </c>
      <c r="O10" s="19" t="s">
        <v>94</v>
      </c>
      <c r="P10" s="19" t="s">
        <v>113</v>
      </c>
      <c r="Q10" s="21">
        <v>1.6</v>
      </c>
      <c r="R10" s="24">
        <v>1.9990000000000001</v>
      </c>
      <c r="S10" s="24">
        <v>0.01</v>
      </c>
      <c r="T10" s="19" t="s">
        <v>90</v>
      </c>
      <c r="U10" s="19" t="s">
        <v>88</v>
      </c>
      <c r="V10" s="19">
        <v>0</v>
      </c>
      <c r="W10" s="19">
        <v>0.1</v>
      </c>
      <c r="X10" s="18">
        <v>5</v>
      </c>
    </row>
    <row r="24" spans="5:8" x14ac:dyDescent="0.25">
      <c r="F24"/>
      <c r="H24" s="2"/>
    </row>
    <row r="25" spans="5:8" x14ac:dyDescent="0.25">
      <c r="F25"/>
      <c r="H25" s="2"/>
    </row>
    <row r="26" spans="5:8" x14ac:dyDescent="0.25">
      <c r="F26"/>
      <c r="H26" s="2"/>
    </row>
    <row r="27" spans="5:8" x14ac:dyDescent="0.25">
      <c r="F27"/>
      <c r="H27" s="2"/>
    </row>
    <row r="28" spans="5:8" x14ac:dyDescent="0.25">
      <c r="F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3" spans="4:8" x14ac:dyDescent="0.25">
      <c r="E33" s="2"/>
      <c r="G33"/>
      <c r="H33" s="2"/>
    </row>
    <row r="34" spans="4:8" x14ac:dyDescent="0.25">
      <c r="E34" s="2"/>
      <c r="G34"/>
      <c r="H34" s="2"/>
    </row>
    <row r="35" spans="4:8" x14ac:dyDescent="0.25">
      <c r="E35" s="2"/>
      <c r="G35"/>
      <c r="H35" s="2"/>
    </row>
    <row r="36" spans="4:8" x14ac:dyDescent="0.25">
      <c r="E36" s="2"/>
      <c r="G36"/>
      <c r="H36" s="2"/>
    </row>
    <row r="37" spans="4:8" x14ac:dyDescent="0.25">
      <c r="E37" s="2"/>
      <c r="G37"/>
      <c r="H37" s="2"/>
    </row>
    <row r="38" spans="4:8" x14ac:dyDescent="0.25">
      <c r="E38" s="2"/>
      <c r="G38"/>
      <c r="H38" s="2"/>
    </row>
    <row r="42" spans="4:8" x14ac:dyDescent="0.25">
      <c r="D42" s="2"/>
      <c r="E42" s="2"/>
      <c r="F42"/>
    </row>
    <row r="43" spans="4:8" x14ac:dyDescent="0.25">
      <c r="D43" s="2"/>
      <c r="E43" s="2"/>
      <c r="F43"/>
    </row>
  </sheetData>
  <phoneticPr fontId="5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5"/>
  <sheetViews>
    <sheetView zoomScaleNormal="100" workbookViewId="0">
      <selection activeCell="B38" sqref="B38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146</v>
      </c>
      <c r="C2" s="2" t="s">
        <v>116</v>
      </c>
      <c r="D2" s="2">
        <v>1</v>
      </c>
      <c r="E2" s="2">
        <v>73</v>
      </c>
      <c r="F2" s="2">
        <v>1</v>
      </c>
    </row>
    <row r="3" spans="1:6" x14ac:dyDescent="0.25">
      <c r="A3" s="1">
        <v>2</v>
      </c>
      <c r="B3" s="2" t="s">
        <v>146</v>
      </c>
      <c r="C3" s="2" t="s">
        <v>116</v>
      </c>
      <c r="D3" s="2">
        <v>1</v>
      </c>
      <c r="E3" s="2">
        <v>73</v>
      </c>
      <c r="F3" s="2">
        <v>1</v>
      </c>
    </row>
    <row r="4" spans="1:6" x14ac:dyDescent="0.25">
      <c r="A4" s="1">
        <v>3</v>
      </c>
      <c r="B4" s="2" t="s">
        <v>146</v>
      </c>
      <c r="C4" s="2" t="s">
        <v>116</v>
      </c>
      <c r="D4" s="2">
        <v>1</v>
      </c>
      <c r="E4" s="2">
        <v>73</v>
      </c>
      <c r="F4" s="2">
        <v>1</v>
      </c>
    </row>
    <row r="5" spans="1:6" x14ac:dyDescent="0.25">
      <c r="A5" s="1">
        <v>4</v>
      </c>
      <c r="B5" s="2" t="s">
        <v>146</v>
      </c>
      <c r="C5" s="2" t="s">
        <v>116</v>
      </c>
      <c r="D5" s="2">
        <v>1</v>
      </c>
      <c r="E5" s="2">
        <v>73</v>
      </c>
      <c r="F5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20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51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115</v>
      </c>
    </row>
    <row r="2" spans="1:20" x14ac:dyDescent="0.25">
      <c r="A2" s="38">
        <v>3</v>
      </c>
      <c r="B2" s="38" t="s">
        <v>137</v>
      </c>
      <c r="C2" s="36">
        <v>0</v>
      </c>
      <c r="D2" s="36">
        <v>99</v>
      </c>
      <c r="E2" s="36">
        <v>281</v>
      </c>
      <c r="F2" s="36">
        <v>100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1">
        <v>0</v>
      </c>
      <c r="M2" s="2">
        <v>0</v>
      </c>
      <c r="N2" s="36">
        <v>0</v>
      </c>
      <c r="O2" s="2">
        <v>96.6</v>
      </c>
      <c r="P2" s="36">
        <v>2.42</v>
      </c>
      <c r="Q2" s="36">
        <v>1.7</v>
      </c>
      <c r="R2" s="36">
        <v>0</v>
      </c>
      <c r="S2" s="36">
        <v>0</v>
      </c>
      <c r="T2" s="2">
        <v>281</v>
      </c>
    </row>
    <row r="3" spans="1:20" x14ac:dyDescent="0.25">
      <c r="A3" s="37">
        <v>24</v>
      </c>
      <c r="B3" s="35" t="s">
        <v>130</v>
      </c>
      <c r="C3" s="36">
        <v>0</v>
      </c>
      <c r="D3" s="36">
        <v>86.9</v>
      </c>
      <c r="E3" s="36">
        <v>7.09</v>
      </c>
      <c r="F3" s="36">
        <v>27</v>
      </c>
      <c r="G3" s="36">
        <v>16.34</v>
      </c>
      <c r="H3" s="36">
        <v>12</v>
      </c>
      <c r="I3" s="36">
        <v>0</v>
      </c>
      <c r="J3" s="36">
        <v>2</v>
      </c>
      <c r="K3" s="36">
        <v>7.420880682</v>
      </c>
      <c r="L3" s="2">
        <v>1.25</v>
      </c>
      <c r="M3" s="2">
        <v>18.190000000000001</v>
      </c>
      <c r="N3" s="36">
        <v>1.819</v>
      </c>
      <c r="O3" s="2">
        <v>77.599999999999994</v>
      </c>
      <c r="P3" s="36">
        <v>1.87</v>
      </c>
      <c r="Q3" s="36">
        <v>1.23</v>
      </c>
      <c r="R3" s="36">
        <v>29</v>
      </c>
      <c r="S3" s="36">
        <v>50</v>
      </c>
      <c r="T3" s="40">
        <v>0.67000499999999996</v>
      </c>
    </row>
    <row r="4" spans="1:20" x14ac:dyDescent="0.25">
      <c r="A4" s="38">
        <v>25</v>
      </c>
      <c r="B4" s="38" t="s">
        <v>138</v>
      </c>
      <c r="C4" s="36">
        <v>0.65</v>
      </c>
      <c r="D4" s="36">
        <v>31.3</v>
      </c>
      <c r="E4" s="36">
        <v>7.09</v>
      </c>
      <c r="F4" s="36">
        <v>41.39</v>
      </c>
      <c r="G4" s="36">
        <v>10.8</v>
      </c>
      <c r="H4" s="36">
        <v>0.44</v>
      </c>
      <c r="I4" s="36">
        <v>0</v>
      </c>
      <c r="J4" s="36">
        <v>2.5</v>
      </c>
      <c r="K4" s="36">
        <v>5.0199999999999996</v>
      </c>
      <c r="L4" s="31">
        <v>27.48</v>
      </c>
      <c r="M4" s="2">
        <v>53.2</v>
      </c>
      <c r="N4" s="36">
        <v>4.3038800000000004</v>
      </c>
      <c r="O4" s="2">
        <v>65.8</v>
      </c>
      <c r="P4" s="36">
        <v>1.5</v>
      </c>
      <c r="Q4" s="36">
        <v>0.9</v>
      </c>
      <c r="R4" s="36">
        <v>38</v>
      </c>
      <c r="S4" s="36">
        <v>85</v>
      </c>
      <c r="T4" s="2">
        <v>1.9074580000000001</v>
      </c>
    </row>
    <row r="5" spans="1:20" s="54" customFormat="1" x14ac:dyDescent="0.25">
      <c r="A5" s="55">
        <v>26</v>
      </c>
      <c r="B5" s="55" t="s">
        <v>131</v>
      </c>
      <c r="C5" s="53">
        <v>0</v>
      </c>
      <c r="D5" s="53">
        <v>88</v>
      </c>
      <c r="E5" s="53">
        <v>9.5</v>
      </c>
      <c r="F5" s="53">
        <v>11</v>
      </c>
      <c r="G5" s="53">
        <v>4</v>
      </c>
      <c r="H5" s="53">
        <v>5.77</v>
      </c>
      <c r="I5" s="53">
        <v>0</v>
      </c>
      <c r="J5" s="53">
        <v>4.4000000000000004</v>
      </c>
      <c r="K5" s="53">
        <v>1.43</v>
      </c>
      <c r="L5" s="56">
        <v>64.989999999999995</v>
      </c>
      <c r="M5" s="54">
        <v>13.4</v>
      </c>
      <c r="N5" s="53">
        <v>0.37519999999999998</v>
      </c>
      <c r="O5" s="54">
        <v>89</v>
      </c>
      <c r="P5" s="53">
        <v>2.21</v>
      </c>
      <c r="Q5" s="53">
        <v>1.52</v>
      </c>
      <c r="R5" s="53">
        <v>25</v>
      </c>
      <c r="S5" s="53">
        <v>80</v>
      </c>
      <c r="T5" s="54">
        <v>0.36575000000000002</v>
      </c>
    </row>
    <row r="6" spans="1:20" x14ac:dyDescent="0.25">
      <c r="A6" s="37">
        <v>27</v>
      </c>
      <c r="B6" s="37" t="s">
        <v>132</v>
      </c>
      <c r="C6" s="36">
        <v>0</v>
      </c>
      <c r="D6" s="36">
        <v>90</v>
      </c>
      <c r="E6" s="36">
        <v>37.89</v>
      </c>
      <c r="F6" s="36">
        <v>20</v>
      </c>
      <c r="G6" s="36">
        <v>1.5</v>
      </c>
      <c r="H6" s="36">
        <v>8.25</v>
      </c>
      <c r="I6" s="36">
        <v>0</v>
      </c>
      <c r="J6" s="36">
        <v>1.5</v>
      </c>
      <c r="K6" s="36">
        <v>6.6</v>
      </c>
      <c r="L6" s="2">
        <v>1.74</v>
      </c>
      <c r="M6" s="2">
        <v>46.89</v>
      </c>
      <c r="N6" s="36">
        <v>7.0757010000000005</v>
      </c>
      <c r="O6" s="2">
        <v>62.2</v>
      </c>
      <c r="P6" s="36">
        <v>1.38</v>
      </c>
      <c r="Q6" s="36">
        <v>0.8</v>
      </c>
      <c r="R6" s="36">
        <v>22</v>
      </c>
      <c r="S6" s="36">
        <v>40</v>
      </c>
      <c r="T6" s="2">
        <v>3.0312000000000001</v>
      </c>
    </row>
    <row r="7" spans="1:20" x14ac:dyDescent="0.25">
      <c r="A7" s="37">
        <v>28</v>
      </c>
      <c r="B7" s="37" t="s">
        <v>133</v>
      </c>
      <c r="C7" s="36">
        <v>0</v>
      </c>
      <c r="D7" s="36">
        <v>89.5</v>
      </c>
      <c r="E7" s="36">
        <v>22.6</v>
      </c>
      <c r="F7" s="36">
        <v>12.3</v>
      </c>
      <c r="G7" s="36">
        <v>7.5</v>
      </c>
      <c r="H7" s="36">
        <v>2.2999999999999998</v>
      </c>
      <c r="I7" s="36">
        <v>0</v>
      </c>
      <c r="J7" s="36">
        <v>16.600000000000001</v>
      </c>
      <c r="K7" s="36">
        <v>4.2300000000000004</v>
      </c>
      <c r="L7" s="2">
        <v>0.25</v>
      </c>
      <c r="M7" s="2">
        <v>44.1</v>
      </c>
      <c r="N7" s="36">
        <v>10.143000000000001</v>
      </c>
      <c r="O7" s="2">
        <v>79.8</v>
      </c>
      <c r="P7" s="36">
        <v>1.93</v>
      </c>
      <c r="Q7" s="36">
        <v>1.29</v>
      </c>
      <c r="R7" s="36">
        <v>28</v>
      </c>
      <c r="S7" s="36">
        <v>90</v>
      </c>
      <c r="T7" s="2">
        <v>1.603945</v>
      </c>
    </row>
    <row r="8" spans="1:20" x14ac:dyDescent="0.25">
      <c r="A8" s="34">
        <v>29</v>
      </c>
      <c r="B8" s="45" t="s">
        <v>134</v>
      </c>
      <c r="C8" s="36">
        <v>0</v>
      </c>
      <c r="D8" s="36">
        <v>89.7</v>
      </c>
      <c r="E8" s="36">
        <v>13.4</v>
      </c>
      <c r="F8" s="36">
        <v>18</v>
      </c>
      <c r="G8" s="36">
        <v>5.8</v>
      </c>
      <c r="H8" s="36">
        <v>1.9</v>
      </c>
      <c r="I8" s="36">
        <v>0</v>
      </c>
      <c r="J8" s="36">
        <v>2</v>
      </c>
      <c r="K8" s="36">
        <v>6.68</v>
      </c>
      <c r="L8" s="2">
        <v>1</v>
      </c>
      <c r="M8" s="2">
        <v>62.7</v>
      </c>
      <c r="N8" s="36">
        <v>2.0064000000000002</v>
      </c>
      <c r="O8" s="2">
        <v>66.3</v>
      </c>
      <c r="P8" s="36">
        <v>1.51</v>
      </c>
      <c r="Q8" s="36">
        <v>0.92</v>
      </c>
      <c r="R8" s="36">
        <v>31</v>
      </c>
      <c r="S8" s="36">
        <v>60</v>
      </c>
      <c r="T8" s="2">
        <v>0.84419999999999995</v>
      </c>
    </row>
    <row r="9" spans="1:20" x14ac:dyDescent="0.25">
      <c r="A9" s="37">
        <v>30</v>
      </c>
      <c r="B9" s="46" t="s">
        <v>135</v>
      </c>
      <c r="C9" s="36">
        <v>0</v>
      </c>
      <c r="D9" s="36">
        <v>88.7</v>
      </c>
      <c r="E9" s="36">
        <v>47</v>
      </c>
      <c r="F9" s="36">
        <v>35.89</v>
      </c>
      <c r="G9" s="36">
        <v>1.6</v>
      </c>
      <c r="H9" s="36">
        <v>10.88</v>
      </c>
      <c r="I9" s="36">
        <v>0</v>
      </c>
      <c r="J9" s="36">
        <v>5.5</v>
      </c>
      <c r="K9" s="36">
        <v>5.12</v>
      </c>
      <c r="L9" s="2">
        <v>2.1800000000000002</v>
      </c>
      <c r="M9" s="2">
        <v>14.09</v>
      </c>
      <c r="N9" s="36">
        <v>2.6770999999999998</v>
      </c>
      <c r="O9" s="2">
        <v>82.8</v>
      </c>
      <c r="P9" s="36">
        <v>2.02</v>
      </c>
      <c r="Q9" s="36">
        <v>1.36</v>
      </c>
      <c r="R9" s="36">
        <v>16</v>
      </c>
      <c r="S9" s="36">
        <v>30</v>
      </c>
      <c r="T9" s="2">
        <v>1.8706940000000001</v>
      </c>
    </row>
    <row r="10" spans="1:20" x14ac:dyDescent="0.25">
      <c r="A10" s="38">
        <v>31</v>
      </c>
      <c r="B10" s="38" t="s">
        <v>139</v>
      </c>
      <c r="C10" s="36">
        <v>0</v>
      </c>
      <c r="D10" s="36">
        <v>90</v>
      </c>
      <c r="E10" s="36">
        <v>50</v>
      </c>
      <c r="F10" s="36">
        <v>30</v>
      </c>
      <c r="G10" s="36">
        <v>5</v>
      </c>
      <c r="H10" s="36">
        <v>14.4</v>
      </c>
      <c r="I10" s="36">
        <v>0</v>
      </c>
      <c r="J10" s="36">
        <v>7.5</v>
      </c>
      <c r="K10" s="36">
        <v>5.6</v>
      </c>
      <c r="L10" s="2">
        <v>11.84</v>
      </c>
      <c r="M10" s="2">
        <v>16</v>
      </c>
      <c r="N10" s="36">
        <v>1.6</v>
      </c>
      <c r="O10" s="2">
        <v>91.9</v>
      </c>
      <c r="P10" s="36">
        <v>2.29</v>
      </c>
      <c r="Q10" s="36">
        <v>1.59</v>
      </c>
      <c r="R10" s="36">
        <v>23</v>
      </c>
      <c r="S10" s="36">
        <v>40</v>
      </c>
      <c r="T10" s="2">
        <v>1.8</v>
      </c>
    </row>
    <row r="11" spans="1:20" x14ac:dyDescent="0.25">
      <c r="A11" s="38">
        <v>32</v>
      </c>
      <c r="B11" s="38" t="s">
        <v>140</v>
      </c>
      <c r="C11" s="36">
        <v>0</v>
      </c>
      <c r="D11" s="36">
        <v>90</v>
      </c>
      <c r="E11" s="36">
        <v>16</v>
      </c>
      <c r="F11" s="36">
        <v>29.68</v>
      </c>
      <c r="G11" s="36">
        <v>5.2</v>
      </c>
      <c r="H11" s="36">
        <v>0.62</v>
      </c>
      <c r="I11" s="36">
        <v>0</v>
      </c>
      <c r="J11" s="36">
        <v>13.4</v>
      </c>
      <c r="K11" s="36">
        <v>12.2</v>
      </c>
      <c r="L11" s="2">
        <v>30.21</v>
      </c>
      <c r="M11" s="2">
        <v>30.19</v>
      </c>
      <c r="N11" s="36">
        <v>6.5210400000000002</v>
      </c>
      <c r="O11" s="2">
        <v>77.2</v>
      </c>
      <c r="P11" s="36">
        <v>1.85</v>
      </c>
      <c r="Q11" s="36">
        <v>1.22</v>
      </c>
      <c r="R11" s="36">
        <v>26</v>
      </c>
      <c r="S11" s="36">
        <v>95</v>
      </c>
      <c r="T11" s="2">
        <v>1.66208</v>
      </c>
    </row>
    <row r="12" spans="1:20" s="54" customFormat="1" x14ac:dyDescent="0.25">
      <c r="A12" s="52">
        <v>38</v>
      </c>
      <c r="B12" s="52" t="s">
        <v>136</v>
      </c>
      <c r="C12" s="53">
        <v>0</v>
      </c>
      <c r="D12" s="53">
        <v>88.7</v>
      </c>
      <c r="E12" s="53">
        <v>17</v>
      </c>
      <c r="F12" s="53">
        <v>41</v>
      </c>
      <c r="G12" s="53">
        <v>4</v>
      </c>
      <c r="H12" s="53">
        <v>4.7300000000000004</v>
      </c>
      <c r="I12" s="53">
        <v>0</v>
      </c>
      <c r="J12" s="53">
        <v>4.5</v>
      </c>
      <c r="K12" s="53">
        <v>5.8</v>
      </c>
      <c r="L12" s="53">
        <v>21.79</v>
      </c>
      <c r="M12" s="53">
        <v>44</v>
      </c>
      <c r="N12" s="53">
        <v>8</v>
      </c>
      <c r="O12" s="53">
        <v>71.150000000000006</v>
      </c>
      <c r="P12" s="53">
        <v>1.68</v>
      </c>
      <c r="Q12" s="53">
        <v>1.06</v>
      </c>
      <c r="R12" s="53">
        <v>23</v>
      </c>
      <c r="S12" s="53">
        <v>45</v>
      </c>
      <c r="T12" s="53">
        <v>2.0910000000000002</v>
      </c>
    </row>
    <row r="13" spans="1:20" x14ac:dyDescent="0.25">
      <c r="A13" s="2">
        <v>35</v>
      </c>
      <c r="B13" s="40" t="s">
        <v>142</v>
      </c>
      <c r="C13" s="2">
        <v>100</v>
      </c>
      <c r="D13" s="2">
        <v>15.6</v>
      </c>
      <c r="E13" s="2">
        <v>2.6</v>
      </c>
      <c r="F13" s="2">
        <v>20</v>
      </c>
      <c r="G13" s="2">
        <v>65</v>
      </c>
      <c r="H13" s="2">
        <v>0</v>
      </c>
      <c r="I13" s="2">
        <v>0</v>
      </c>
      <c r="J13" s="2">
        <v>1.8</v>
      </c>
      <c r="K13" s="2">
        <v>1.9</v>
      </c>
      <c r="L13" s="2">
        <v>20.05</v>
      </c>
      <c r="M13" s="2">
        <v>75.59</v>
      </c>
      <c r="N13" s="36">
        <v>8.5416700000000017</v>
      </c>
      <c r="O13" s="2">
        <v>54.2</v>
      </c>
      <c r="P13" s="2">
        <v>1.1100000000000001</v>
      </c>
      <c r="Q13" s="2">
        <v>0.55000000000000004</v>
      </c>
      <c r="R13" s="2">
        <v>75</v>
      </c>
      <c r="S13" s="2">
        <v>95</v>
      </c>
      <c r="T13" s="2">
        <v>0.33800000000000002</v>
      </c>
    </row>
    <row r="14" spans="1:20" x14ac:dyDescent="0.25">
      <c r="A14">
        <v>36</v>
      </c>
      <c r="B14" s="40" t="s">
        <v>143</v>
      </c>
      <c r="C14">
        <v>0</v>
      </c>
      <c r="D14">
        <v>88.7</v>
      </c>
      <c r="E14">
        <v>30.34</v>
      </c>
      <c r="F14">
        <v>13.19</v>
      </c>
      <c r="G14">
        <v>17</v>
      </c>
      <c r="H14">
        <v>3.36</v>
      </c>
      <c r="I14">
        <v>0</v>
      </c>
      <c r="J14">
        <v>14.53</v>
      </c>
      <c r="K14">
        <v>5.89</v>
      </c>
      <c r="L14" s="2">
        <v>12.16</v>
      </c>
      <c r="M14" s="2">
        <v>32.15</v>
      </c>
      <c r="N14" s="36">
        <v>4.6360299999999999</v>
      </c>
      <c r="O14" s="2">
        <v>87.7</v>
      </c>
      <c r="P14">
        <v>2.17</v>
      </c>
      <c r="Q14">
        <v>1.49</v>
      </c>
      <c r="R14">
        <v>44</v>
      </c>
      <c r="S14">
        <v>20</v>
      </c>
      <c r="T14" s="2">
        <v>1.4006460000000001</v>
      </c>
    </row>
    <row r="15" spans="1:20" x14ac:dyDescent="0.25">
      <c r="A15" s="38">
        <v>37</v>
      </c>
      <c r="B15" s="38" t="s">
        <v>144</v>
      </c>
      <c r="C15" s="36">
        <v>100</v>
      </c>
      <c r="D15" s="36">
        <v>46.8</v>
      </c>
      <c r="E15" s="36">
        <v>1.8</v>
      </c>
      <c r="F15" s="36">
        <v>42</v>
      </c>
      <c r="G15" s="36">
        <v>50.39</v>
      </c>
      <c r="H15" s="36">
        <v>31.62</v>
      </c>
      <c r="I15" s="36">
        <v>0</v>
      </c>
      <c r="J15" s="36">
        <v>1.4</v>
      </c>
      <c r="K15" s="36">
        <v>4.63</v>
      </c>
      <c r="L15" s="2">
        <v>0</v>
      </c>
      <c r="M15" s="2">
        <v>61.39</v>
      </c>
      <c r="N15" s="36">
        <v>9.6996200000000012</v>
      </c>
      <c r="O15" s="2">
        <v>53.5</v>
      </c>
      <c r="P15" s="36">
        <v>1.0900000000000001</v>
      </c>
      <c r="Q15" s="36">
        <v>0.53</v>
      </c>
      <c r="R15" s="36">
        <v>52</v>
      </c>
      <c r="S15" s="36">
        <v>75</v>
      </c>
      <c r="T15" s="2">
        <v>3.78E-2</v>
      </c>
    </row>
    <row r="19" spans="4:17" x14ac:dyDescent="0.25">
      <c r="Q19" s="40"/>
    </row>
    <row r="20" spans="4:17" x14ac:dyDescent="0.25">
      <c r="D20" s="40"/>
    </row>
  </sheetData>
  <conditionalFormatting sqref="A2:A15 C2:K11 N2:N11 P2:T11 P13:T15 N13:N15 C13:K15 C12:T12">
    <cfRule type="expression" dxfId="14" priority="3" stopIfTrue="1">
      <formula>ROW(A2)=$C$1</formula>
    </cfRule>
    <cfRule type="expression" dxfId="13" priority="4" stopIfTrue="1">
      <formula>COLUMN(A2)=$D$1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26" bestFit="1" customWidth="1"/>
    <col min="2" max="7" width="25.42578125" style="26" customWidth="1"/>
    <col min="8" max="8" width="19.7109375" style="26" bestFit="1" customWidth="1"/>
    <col min="9" max="9" width="19.7109375" style="26" customWidth="1"/>
    <col min="10" max="10" width="8.85546875" style="26" customWidth="1"/>
    <col min="11" max="16384" width="9.140625" style="26"/>
  </cols>
  <sheetData>
    <row r="1" spans="1:10" x14ac:dyDescent="0.25">
      <c r="A1" t="s">
        <v>1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104</v>
      </c>
      <c r="I2" t="s">
        <v>104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104</v>
      </c>
      <c r="I3" t="s">
        <v>104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104</v>
      </c>
      <c r="I4" t="s">
        <v>104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104</v>
      </c>
      <c r="I5" t="s">
        <v>104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104</v>
      </c>
      <c r="I6" t="s">
        <v>104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B63" sqref="B63"/>
    </sheetView>
  </sheetViews>
  <sheetFormatPr defaultColWidth="21.7109375" defaultRowHeight="14.45" customHeight="1" x14ac:dyDescent="0.25"/>
  <cols>
    <col min="1" max="1" width="5" style="27" bestFit="1" customWidth="1"/>
    <col min="2" max="2" width="39.140625" style="27" bestFit="1" customWidth="1"/>
    <col min="3" max="8" width="21.7109375" style="27"/>
    <col min="9" max="10" width="21.7109375" style="27" customWidth="1"/>
    <col min="11" max="16384" width="21.7109375" style="27"/>
  </cols>
  <sheetData>
    <row r="1" spans="1:8" s="32" customFormat="1" ht="45" customHeight="1" x14ac:dyDescent="0.25">
      <c r="A1" s="33" t="s">
        <v>1</v>
      </c>
      <c r="B1" s="33" t="s">
        <v>5</v>
      </c>
      <c r="C1" s="33" t="s">
        <v>105</v>
      </c>
      <c r="D1" s="33" t="s">
        <v>106</v>
      </c>
      <c r="E1" s="33" t="s">
        <v>107</v>
      </c>
      <c r="F1" s="33" t="s">
        <v>108</v>
      </c>
      <c r="G1" s="33" t="s">
        <v>109</v>
      </c>
      <c r="H1" s="33" t="s">
        <v>110</v>
      </c>
    </row>
    <row r="2" spans="1:8" ht="14.45" customHeight="1" x14ac:dyDescent="0.25">
      <c r="A2" s="38">
        <v>3</v>
      </c>
      <c r="B2" s="38" t="s">
        <v>137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</row>
    <row r="3" spans="1:8" ht="14.45" customHeight="1" x14ac:dyDescent="0.25">
      <c r="A3" s="37">
        <v>24</v>
      </c>
      <c r="B3" s="38" t="s">
        <v>130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</row>
    <row r="4" spans="1:8" ht="14.45" customHeight="1" x14ac:dyDescent="0.25">
      <c r="A4" s="38">
        <v>25</v>
      </c>
      <c r="B4" s="38" t="s">
        <v>138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</row>
    <row r="5" spans="1:8" ht="14.45" customHeight="1" x14ac:dyDescent="0.25">
      <c r="A5" s="38">
        <v>26</v>
      </c>
      <c r="B5" s="38" t="s">
        <v>131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</row>
    <row r="6" spans="1:8" ht="14.45" customHeight="1" x14ac:dyDescent="0.25">
      <c r="A6" s="37">
        <v>27</v>
      </c>
      <c r="B6" s="37" t="s">
        <v>132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</row>
    <row r="7" spans="1:8" ht="14.45" customHeight="1" x14ac:dyDescent="0.25">
      <c r="A7" s="37">
        <v>28</v>
      </c>
      <c r="B7" s="37" t="s">
        <v>133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</row>
    <row r="8" spans="1:8" ht="14.45" customHeight="1" x14ac:dyDescent="0.25">
      <c r="A8" s="37">
        <v>29</v>
      </c>
      <c r="B8" s="45" t="s">
        <v>134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</row>
    <row r="9" spans="1:8" ht="14.45" customHeight="1" x14ac:dyDescent="0.25">
      <c r="A9" s="37">
        <v>30</v>
      </c>
      <c r="B9" s="46" t="s">
        <v>135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</row>
    <row r="10" spans="1:8" ht="14.45" customHeight="1" x14ac:dyDescent="0.25">
      <c r="A10" s="38">
        <v>31</v>
      </c>
      <c r="B10" s="38" t="s">
        <v>139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 ht="14.45" customHeight="1" x14ac:dyDescent="0.25">
      <c r="A11" s="38">
        <v>32</v>
      </c>
      <c r="B11" s="38" t="s">
        <v>140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</row>
    <row r="12" spans="1:8" ht="14.45" customHeight="1" x14ac:dyDescent="0.25">
      <c r="A12" s="37">
        <v>33</v>
      </c>
      <c r="B12" s="37" t="s">
        <v>136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 ht="14.45" customHeight="1" x14ac:dyDescent="0.25">
      <c r="A13" s="2">
        <v>35</v>
      </c>
      <c r="B13" s="40" t="s">
        <v>142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</row>
    <row r="14" spans="1:8" ht="14.45" customHeight="1" x14ac:dyDescent="0.25">
      <c r="A14" s="2">
        <v>36</v>
      </c>
      <c r="B14" s="40" t="s">
        <v>143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</row>
    <row r="15" spans="1:8" ht="14.45" customHeight="1" x14ac:dyDescent="0.25">
      <c r="A15" s="38">
        <v>37</v>
      </c>
      <c r="B15" s="38" t="s">
        <v>144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pans="1:8" ht="14.45" customHeight="1" x14ac:dyDescent="0.25">
      <c r="C16" s="26"/>
      <c r="D16" s="26"/>
      <c r="E16" s="26"/>
      <c r="F16" s="26"/>
      <c r="G16" s="26"/>
      <c r="H16" s="26"/>
    </row>
    <row r="17" spans="3:8" ht="14.45" customHeight="1" x14ac:dyDescent="0.25">
      <c r="C17" s="26"/>
      <c r="D17" s="26"/>
      <c r="E17" s="26"/>
      <c r="F17" s="26"/>
      <c r="G17" s="26"/>
      <c r="H17" s="26"/>
    </row>
    <row r="18" spans="3:8" ht="14.45" customHeight="1" x14ac:dyDescent="0.25">
      <c r="C18" s="26"/>
      <c r="D18" s="26"/>
      <c r="E18" s="26"/>
      <c r="F18" s="26"/>
      <c r="G18" s="26"/>
      <c r="H18" s="26"/>
    </row>
    <row r="19" spans="3:8" ht="14.45" customHeight="1" x14ac:dyDescent="0.25">
      <c r="C19" s="26"/>
      <c r="D19" s="26"/>
      <c r="E19" s="26"/>
      <c r="F19" s="26"/>
      <c r="G19" s="26"/>
      <c r="H19" s="26"/>
    </row>
    <row r="20" spans="3:8" ht="14.45" customHeight="1" x14ac:dyDescent="0.25">
      <c r="D20" s="26"/>
      <c r="E20" s="26"/>
      <c r="F20" s="26"/>
      <c r="G20" s="26"/>
      <c r="H20" s="26"/>
    </row>
    <row r="21" spans="3:8" ht="14.45" customHeight="1" x14ac:dyDescent="0.25">
      <c r="D21" s="26"/>
      <c r="E21" s="26"/>
      <c r="F21" s="26"/>
      <c r="G21" s="26"/>
      <c r="H21" s="26"/>
    </row>
    <row r="22" spans="3:8" ht="14.45" customHeight="1" x14ac:dyDescent="0.25">
      <c r="C22" s="26"/>
      <c r="D22" s="26"/>
      <c r="E22" s="26"/>
      <c r="F22" s="26"/>
      <c r="G22" s="26"/>
      <c r="H22" s="26"/>
    </row>
  </sheetData>
  <conditionalFormatting sqref="A2:A15">
    <cfRule type="expression" dxfId="11" priority="1" stopIfTrue="1">
      <formula>ROW(A2)=$C$1</formula>
    </cfRule>
    <cfRule type="expression" dxfId="1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2021-04-06T15:01:03Z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