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Файлы X\PDF\Лабы\Tabels\"/>
    </mc:Choice>
  </mc:AlternateContent>
  <xr:revisionPtr revIDLastSave="0" documentId="13_ncr:1_{E3BAF944-4004-4643-BE0F-265CFE15EE1E}" xr6:coauthVersionLast="47" xr6:coauthVersionMax="47" xr10:uidLastSave="{00000000-0000-0000-0000-000000000000}"/>
  <bookViews>
    <workbookView xWindow="-108" yWindow="-108" windowWidth="23256" windowHeight="12576" xr2:uid="{66900F0C-C0AF-4DCC-A26F-FE3BE0283D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G6" i="1"/>
  <c r="G3" i="1"/>
  <c r="I3" i="1" s="1"/>
  <c r="G4" i="1"/>
  <c r="I4" i="1" s="1"/>
  <c r="G5" i="1"/>
  <c r="G2" i="1"/>
  <c r="H4" i="1"/>
  <c r="F4" i="1"/>
  <c r="F5" i="1"/>
  <c r="F6" i="1"/>
  <c r="H3" i="1"/>
  <c r="F3" i="1"/>
  <c r="I2" i="1"/>
  <c r="H2" i="1"/>
  <c r="F2" i="1"/>
  <c r="L2" i="1" l="1"/>
  <c r="L4" i="1" s="1"/>
  <c r="H6" i="1"/>
  <c r="I6" i="1" s="1"/>
  <c r="H5" i="1"/>
  <c r="I5" i="1" s="1"/>
</calcChain>
</file>

<file path=xl/sharedStrings.xml><?xml version="1.0" encoding="utf-8"?>
<sst xmlns="http://schemas.openxmlformats.org/spreadsheetml/2006/main" count="8" uniqueCount="8">
  <si>
    <t>approx</t>
  </si>
  <si>
    <t>sigma</t>
  </si>
  <si>
    <t>omega</t>
  </si>
  <si>
    <t>somega</t>
  </si>
  <si>
    <t>m</t>
  </si>
  <si>
    <t>M</t>
  </si>
  <si>
    <t>k</t>
  </si>
  <si>
    <t>sigmak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</si>
</sst>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A552-57F1-4466-AB92-0903E62672DD}">
  <dimension ref="A1:L6"/>
  <sheetViews>
    <sheetView tabSelected="1" zoomScale="85" zoomScaleNormal="85" workbookViewId="0">
      <selection activeCell="L2" sqref="L2"/>
    </sheetView>
  </sheetViews>
  <sheetFormatPr defaultRowHeight="14.4" x14ac:dyDescent="0.3"/>
  <cols>
    <col min="12" max="12" width="12.44140625" bestFit="1" customWidth="1"/>
  </cols>
  <sheetData>
    <row r="1" spans="1:12" x14ac:dyDescent="0.3">
      <c r="A1">
        <v>1</v>
      </c>
      <c r="B1">
        <v>2</v>
      </c>
      <c r="C1">
        <v>3</v>
      </c>
      <c r="D1">
        <v>4</v>
      </c>
      <c r="E1">
        <v>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>
        <v>181.6</v>
      </c>
      <c r="B2">
        <v>180.9</v>
      </c>
      <c r="C2">
        <v>180.1</v>
      </c>
      <c r="D2">
        <v>181.4</v>
      </c>
      <c r="E2">
        <v>180.6</v>
      </c>
      <c r="F2">
        <f>AVERAGE(A2:E2)</f>
        <v>180.92000000000002</v>
      </c>
      <c r="G2">
        <f xml:space="preserve"> SQRT((0.2 * SQRT((A2-F2)^2 + (B2-F2)^2 + (C2-F2)^2 + (D2-F2)^2 + (E2-F2)^2))^2 +0.1^2)</f>
        <v>0.26214499804497593</v>
      </c>
      <c r="H2">
        <f>2*PI()/F2</f>
        <v>3.4729080848881197E-2</v>
      </c>
      <c r="I2">
        <f>G2/F2*H2*2*PI()</f>
        <v>3.1617545628656509E-4</v>
      </c>
      <c r="J2">
        <v>5.67E-2</v>
      </c>
      <c r="K2">
        <f>J2*9.81*0.122</f>
        <v>6.7859693999999998E-2</v>
      </c>
      <c r="L2">
        <f>SUM(H2*K2, H3*K3, H4*K4, H5*K5, H6*K6)/SUMSQ(K2:K6)</f>
        <v>0.50347153567174652</v>
      </c>
    </row>
    <row r="3" spans="1:12" x14ac:dyDescent="0.3">
      <c r="A3">
        <v>110.8</v>
      </c>
      <c r="B3">
        <v>110</v>
      </c>
      <c r="C3">
        <v>111.3</v>
      </c>
      <c r="D3">
        <v>110.8</v>
      </c>
      <c r="E3">
        <v>111.1</v>
      </c>
      <c r="F3">
        <f>AVERAGE(A3:E3)</f>
        <v>110.8</v>
      </c>
      <c r="G3">
        <f t="shared" ref="G3:G5" si="0" xml:space="preserve"> SQRT((0.2 * SQRT((A3-F3)^2 + (B3-F3)^2 + (C3-F3)^2 + (D3-F3)^2 + (E3-F3)^2))^2 +0.1^2)</f>
        <v>0.22181073012818781</v>
      </c>
      <c r="H3">
        <f>2*PI()/F3</f>
        <v>5.6707448620754393E-2</v>
      </c>
      <c r="I3">
        <f>G3/F3*H3*2*PI()</f>
        <v>7.1328446815480671E-4</v>
      </c>
      <c r="J3">
        <v>9.2700000000000005E-2</v>
      </c>
      <c r="K3">
        <f t="shared" ref="K3:K6" si="1">J3*9.81*0.122</f>
        <v>0.110945214</v>
      </c>
      <c r="L3" t="s">
        <v>7</v>
      </c>
    </row>
    <row r="4" spans="1:12" x14ac:dyDescent="0.3">
      <c r="A4">
        <v>73.599999999999994</v>
      </c>
      <c r="B4">
        <v>72.400000000000006</v>
      </c>
      <c r="C4">
        <v>72.2</v>
      </c>
      <c r="D4">
        <v>72.8</v>
      </c>
      <c r="E4">
        <v>73.3</v>
      </c>
      <c r="F4">
        <f t="shared" ref="F4:F6" si="2">AVERAGE(A4:E4)</f>
        <v>72.86</v>
      </c>
      <c r="G4">
        <f t="shared" si="0"/>
        <v>0.25628109567426005</v>
      </c>
      <c r="H4">
        <f t="shared" ref="H4:H6" si="3">2*PI()/F4</f>
        <v>8.623641651358202E-2</v>
      </c>
      <c r="I4">
        <f t="shared" ref="I4:I6" si="4">G4/F4*H4*2*PI()</f>
        <v>1.9058906301660653E-3</v>
      </c>
      <c r="J4">
        <v>0.14080000000000001</v>
      </c>
      <c r="K4">
        <f t="shared" si="1"/>
        <v>0.16851225600000003</v>
      </c>
      <c r="L4">
        <f>0.5*SQRT(SUMSQ(H2:H6)/SUMSQ(K2:K6)-L2^2)</f>
        <v>1.9973865719929841E-3</v>
      </c>
    </row>
    <row r="5" spans="1:12" x14ac:dyDescent="0.3">
      <c r="A5">
        <v>47.6</v>
      </c>
      <c r="B5">
        <v>47.1</v>
      </c>
      <c r="C5">
        <v>47.6</v>
      </c>
      <c r="D5">
        <v>47.2</v>
      </c>
      <c r="E5">
        <v>47.3</v>
      </c>
      <c r="F5">
        <f t="shared" si="2"/>
        <v>47.36</v>
      </c>
      <c r="G5">
        <f t="shared" si="0"/>
        <v>0.13594116374373144</v>
      </c>
      <c r="H5">
        <f t="shared" si="3"/>
        <v>0.13266860868200139</v>
      </c>
      <c r="I5">
        <f t="shared" si="4"/>
        <v>2.3926949486508258E-3</v>
      </c>
      <c r="J5">
        <v>0.2195</v>
      </c>
      <c r="K5">
        <f t="shared" si="1"/>
        <v>0.26270199</v>
      </c>
    </row>
    <row r="6" spans="1:12" x14ac:dyDescent="0.3">
      <c r="A6">
        <v>30.8</v>
      </c>
      <c r="B6">
        <v>30.9</v>
      </c>
      <c r="C6">
        <v>30.5</v>
      </c>
      <c r="D6">
        <v>30.6</v>
      </c>
      <c r="E6">
        <v>30.6</v>
      </c>
      <c r="F6">
        <f t="shared" si="2"/>
        <v>30.68</v>
      </c>
      <c r="G6">
        <f xml:space="preserve"> SQRT((0.2 * SQRT((A6-F6)^2 + (B6-F6)^2 + (C6-F6)^2 + (D6-F6)^2 + (E6-F6)^2))^2 +0.1^2)</f>
        <v>0.11966620241321259</v>
      </c>
      <c r="H6">
        <f t="shared" si="3"/>
        <v>0.20479743504496695</v>
      </c>
      <c r="I6">
        <f t="shared" si="4"/>
        <v>5.0190385932725786E-3</v>
      </c>
      <c r="J6">
        <v>0.34179999999999999</v>
      </c>
      <c r="K6">
        <f t="shared" si="1"/>
        <v>0.40907307600000004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2021-12-03T20:09:40Z</dcterms:created>
  <dcterms:modified xsi:type="dcterms:W3CDTF">2021-12-05T20:23:05Z</dcterms:modified>
</cp:coreProperties>
</file>