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or\Desktop\Файлы X\PDF\Лабы\3 сем\Tabels\"/>
    </mc:Choice>
  </mc:AlternateContent>
  <xr:revisionPtr revIDLastSave="0" documentId="8_{C6C4B555-14C5-4C89-A5B4-9AA75AB0965E}" xr6:coauthVersionLast="47" xr6:coauthVersionMax="47" xr10:uidLastSave="{00000000-0000-0000-0000-000000000000}"/>
  <bookViews>
    <workbookView xWindow="-108" yWindow="-108" windowWidth="23256" windowHeight="12456" xr2:uid="{9478C136-BB1A-4514-A9E6-2E0B8A7F82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F18" i="1"/>
  <c r="F17" i="1"/>
  <c r="F16" i="1"/>
  <c r="F15" i="1"/>
  <c r="F14" i="1"/>
  <c r="F13" i="1"/>
  <c r="I5" i="1"/>
  <c r="I6" i="1"/>
  <c r="I7" i="1"/>
  <c r="I8" i="1"/>
  <c r="I9" i="1"/>
  <c r="I4" i="1"/>
  <c r="F5" i="1"/>
  <c r="F6" i="1"/>
  <c r="F7" i="1"/>
  <c r="F8" i="1"/>
  <c r="F9" i="1"/>
  <c r="F4" i="1"/>
  <c r="G13" i="1"/>
  <c r="G14" i="1"/>
  <c r="H14" i="1" s="1"/>
  <c r="G15" i="1"/>
  <c r="G16" i="1"/>
  <c r="G17" i="1"/>
  <c r="G18" i="1"/>
  <c r="H18" i="1" s="1"/>
  <c r="G12" i="1"/>
  <c r="H12" i="1" s="1"/>
  <c r="E18" i="1"/>
  <c r="H17" i="1"/>
  <c r="E17" i="1"/>
  <c r="H16" i="1"/>
  <c r="E16" i="1"/>
  <c r="H15" i="1"/>
  <c r="E15" i="1"/>
  <c r="E14" i="1"/>
  <c r="H13" i="1"/>
  <c r="E13" i="1"/>
  <c r="E12" i="1"/>
  <c r="F12" i="1" s="1"/>
  <c r="H4" i="1"/>
  <c r="H5" i="1"/>
  <c r="H6" i="1"/>
  <c r="H7" i="1"/>
  <c r="H8" i="1"/>
  <c r="H9" i="1"/>
  <c r="H3" i="1"/>
  <c r="F3" i="1"/>
  <c r="E5" i="1"/>
  <c r="E6" i="1"/>
  <c r="E7" i="1"/>
  <c r="E8" i="1"/>
  <c r="E9" i="1"/>
  <c r="E4" i="1"/>
  <c r="E3" i="1"/>
</calcChain>
</file>

<file path=xl/sharedStrings.xml><?xml version="1.0" encoding="utf-8"?>
<sst xmlns="http://schemas.openxmlformats.org/spreadsheetml/2006/main" count="18" uniqueCount="10">
  <si>
    <t>R</t>
  </si>
  <si>
    <t>x</t>
  </si>
  <si>
    <t>x0</t>
  </si>
  <si>
    <t>ctg psi</t>
  </si>
  <si>
    <t>psi</t>
  </si>
  <si>
    <t>Rsum</t>
  </si>
  <si>
    <t>RomegaC</t>
  </si>
  <si>
    <t>RL</t>
  </si>
  <si>
    <t>RC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</si>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</sst>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A956-126D-4E1B-9082-CF1293698CBB}">
  <dimension ref="A2:I18"/>
  <sheetViews>
    <sheetView tabSelected="1" workbookViewId="0">
      <selection activeCell="K12" sqref="K12"/>
    </sheetView>
  </sheetViews>
  <sheetFormatPr defaultRowHeight="14.4" x14ac:dyDescent="0.3"/>
  <sheetData>
    <row r="2" spans="1:9" x14ac:dyDescent="0.3">
      <c r="A2" t="s">
        <v>7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9</v>
      </c>
    </row>
    <row r="3" spans="1:9" x14ac:dyDescent="0.3">
      <c r="B3">
        <v>0</v>
      </c>
      <c r="C3">
        <v>0</v>
      </c>
      <c r="D3">
        <v>19</v>
      </c>
      <c r="E3" s="1">
        <f>PI()*C3/D3</f>
        <v>0</v>
      </c>
      <c r="F3" s="2" t="e">
        <f>_xlfn.COT(E3)</f>
        <v>#DIV/0!</v>
      </c>
      <c r="G3">
        <v>12.2</v>
      </c>
      <c r="H3" s="2">
        <f>G3*2*PI()*1000*0.0000005</f>
        <v>3.8327430373795476E-2</v>
      </c>
    </row>
    <row r="4" spans="1:9" x14ac:dyDescent="0.3">
      <c r="B4">
        <v>500</v>
      </c>
      <c r="C4">
        <v>12</v>
      </c>
      <c r="D4">
        <v>19</v>
      </c>
      <c r="E4" s="1">
        <f>PI()*C4/D4</f>
        <v>1.9841637812146062</v>
      </c>
      <c r="F4" s="2">
        <f>ABS(_xlfn.COT(E4))</f>
        <v>0.43864066899633042</v>
      </c>
      <c r="G4">
        <v>512.20000000000005</v>
      </c>
      <c r="H4" s="2">
        <f t="shared" ref="H4:H9" si="0">G4*2*PI()*1000*0.0000005</f>
        <v>1.6091237571686923</v>
      </c>
      <c r="I4" s="2">
        <f>(2*F4-H4)/H4</f>
        <v>-0.45480803817335524</v>
      </c>
    </row>
    <row r="5" spans="1:9" x14ac:dyDescent="0.3">
      <c r="B5">
        <v>1000</v>
      </c>
      <c r="C5">
        <v>15.5</v>
      </c>
      <c r="D5">
        <v>19</v>
      </c>
      <c r="E5" s="1">
        <f t="shared" ref="E5:E9" si="1">PI()*C5/D5</f>
        <v>2.5628782174021993</v>
      </c>
      <c r="F5" s="2">
        <f t="shared" ref="F5:F9" si="2">ABS(_xlfn.COT(E5))</f>
        <v>1.5306139454539303</v>
      </c>
      <c r="G5">
        <v>1012.2</v>
      </c>
      <c r="H5" s="2">
        <f t="shared" si="0"/>
        <v>3.1799200839635886</v>
      </c>
      <c r="I5" s="2">
        <f t="shared" ref="I5:I9" si="3">(2*F5-H5)/H5</f>
        <v>-3.7325527032674687E-2</v>
      </c>
    </row>
    <row r="6" spans="1:9" x14ac:dyDescent="0.3">
      <c r="B6">
        <v>1500</v>
      </c>
      <c r="C6">
        <v>16.5</v>
      </c>
      <c r="D6">
        <v>19</v>
      </c>
      <c r="E6" s="1">
        <f t="shared" si="1"/>
        <v>2.7282251991700837</v>
      </c>
      <c r="F6" s="2">
        <f t="shared" si="2"/>
        <v>2.2797703694190883</v>
      </c>
      <c r="G6">
        <v>1512.2</v>
      </c>
      <c r="H6" s="2">
        <f t="shared" si="0"/>
        <v>4.7507164107584847</v>
      </c>
      <c r="I6" s="2">
        <f t="shared" si="3"/>
        <v>-4.0241440530394794E-2</v>
      </c>
    </row>
    <row r="7" spans="1:9" x14ac:dyDescent="0.3">
      <c r="B7">
        <v>2000</v>
      </c>
      <c r="C7">
        <v>17</v>
      </c>
      <c r="D7">
        <v>19</v>
      </c>
      <c r="E7" s="1">
        <f t="shared" si="1"/>
        <v>2.8108986900540258</v>
      </c>
      <c r="F7" s="2">
        <f t="shared" si="2"/>
        <v>2.9129004861551313</v>
      </c>
      <c r="G7">
        <v>2012.2</v>
      </c>
      <c r="H7" s="2">
        <f t="shared" si="0"/>
        <v>6.3215127375533822</v>
      </c>
      <c r="I7" s="2">
        <f t="shared" si="3"/>
        <v>-7.8416636305786366E-2</v>
      </c>
    </row>
    <row r="8" spans="1:9" x14ac:dyDescent="0.3">
      <c r="B8">
        <v>2500</v>
      </c>
      <c r="C8">
        <v>17.5</v>
      </c>
      <c r="D8">
        <v>19</v>
      </c>
      <c r="E8" s="1">
        <f t="shared" si="1"/>
        <v>2.8935721809379671</v>
      </c>
      <c r="F8" s="2">
        <f t="shared" si="2"/>
        <v>3.9489106962291647</v>
      </c>
      <c r="G8">
        <v>2512.1999999999998</v>
      </c>
      <c r="H8" s="2">
        <f t="shared" si="0"/>
        <v>7.8923090643482769</v>
      </c>
      <c r="I8" s="2">
        <f t="shared" si="3"/>
        <v>6.9844301143161247E-4</v>
      </c>
    </row>
    <row r="9" spans="1:9" x14ac:dyDescent="0.3">
      <c r="B9">
        <v>3000</v>
      </c>
      <c r="C9">
        <v>18</v>
      </c>
      <c r="D9">
        <v>19</v>
      </c>
      <c r="E9" s="1">
        <f t="shared" si="1"/>
        <v>2.9762456718219092</v>
      </c>
      <c r="F9" s="2">
        <f t="shared" si="2"/>
        <v>5.9926714585234873</v>
      </c>
      <c r="G9">
        <v>3012.2</v>
      </c>
      <c r="H9" s="2">
        <f t="shared" si="0"/>
        <v>9.4631053911431717</v>
      </c>
      <c r="I9" s="2">
        <f t="shared" si="3"/>
        <v>0.26653380910926416</v>
      </c>
    </row>
    <row r="11" spans="1:9" x14ac:dyDescent="0.3">
      <c r="A11" t="s">
        <v>8</v>
      </c>
      <c r="B11" t="s">
        <v>0</v>
      </c>
      <c r="C11" t="s">
        <v>1</v>
      </c>
      <c r="D11" t="s">
        <v>2</v>
      </c>
      <c r="E11" t="s">
        <v>4</v>
      </c>
      <c r="F11" t="s">
        <v>3</v>
      </c>
      <c r="G11" t="s">
        <v>5</v>
      </c>
      <c r="H11" t="s">
        <v>6</v>
      </c>
      <c r="I11" t="s">
        <v>9</v>
      </c>
    </row>
    <row r="12" spans="1:9" x14ac:dyDescent="0.3">
      <c r="B12">
        <v>0</v>
      </c>
      <c r="C12">
        <v>0</v>
      </c>
      <c r="D12">
        <v>19</v>
      </c>
      <c r="E12" s="1">
        <f>PI()*C12/D12</f>
        <v>0</v>
      </c>
      <c r="F12" s="2" t="e">
        <f>_xlfn.COT(E12)</f>
        <v>#DIV/0!</v>
      </c>
      <c r="G12">
        <f>G3+31</f>
        <v>43.2</v>
      </c>
      <c r="H12" s="2">
        <f>G12*2*PI()*1000*0.0000005</f>
        <v>0.13571680263507907</v>
      </c>
    </row>
    <row r="13" spans="1:9" x14ac:dyDescent="0.3">
      <c r="B13">
        <v>500</v>
      </c>
      <c r="C13">
        <v>13</v>
      </c>
      <c r="D13">
        <v>19</v>
      </c>
      <c r="E13" s="1">
        <f>PI()*C13/D13</f>
        <v>2.1495107629824903</v>
      </c>
      <c r="F13" s="2">
        <f>ABS(_xlfn.COT(E13))</f>
        <v>0.65333260746127086</v>
      </c>
      <c r="G13">
        <f t="shared" ref="G13:G18" si="4">G4+31</f>
        <v>543.20000000000005</v>
      </c>
      <c r="H13" s="2">
        <f t="shared" ref="H13:H18" si="5">G13*2*PI()*1000*0.0000005</f>
        <v>1.7065131294299756</v>
      </c>
      <c r="I13" s="2">
        <f>(2*F13-H13)/H13</f>
        <v>-0.23430696641695017</v>
      </c>
    </row>
    <row r="14" spans="1:9" x14ac:dyDescent="0.3">
      <c r="B14">
        <v>1000</v>
      </c>
      <c r="C14">
        <v>17</v>
      </c>
      <c r="D14">
        <v>20</v>
      </c>
      <c r="E14" s="1">
        <f t="shared" ref="E14:E18" si="6">PI()*C14/D14</f>
        <v>2.6703537555513241</v>
      </c>
      <c r="F14" s="2">
        <f t="shared" ref="F14:F18" si="7">ABS(_xlfn.COT(E14))</f>
        <v>1.9626105055051501</v>
      </c>
      <c r="G14">
        <f t="shared" si="4"/>
        <v>1043.2</v>
      </c>
      <c r="H14" s="2">
        <f t="shared" si="5"/>
        <v>3.2773094562248728</v>
      </c>
      <c r="I14" s="2">
        <f t="shared" ref="I14:I18" si="8">(2*F14-H14)/H14</f>
        <v>0.19769617835593584</v>
      </c>
    </row>
    <row r="15" spans="1:9" x14ac:dyDescent="0.3">
      <c r="B15">
        <v>1500</v>
      </c>
      <c r="C15">
        <v>18</v>
      </c>
      <c r="D15">
        <v>20.5</v>
      </c>
      <c r="E15" s="1">
        <f t="shared" si="6"/>
        <v>2.7584715982739647</v>
      </c>
      <c r="F15" s="2">
        <f t="shared" si="7"/>
        <v>2.4811666479940047</v>
      </c>
      <c r="G15">
        <f t="shared" si="4"/>
        <v>1543.2</v>
      </c>
      <c r="H15" s="2">
        <f t="shared" si="5"/>
        <v>4.8481057830197685</v>
      </c>
      <c r="I15" s="2">
        <f t="shared" si="8"/>
        <v>2.3561266622588273E-2</v>
      </c>
    </row>
    <row r="16" spans="1:9" x14ac:dyDescent="0.3">
      <c r="B16">
        <v>2000</v>
      </c>
      <c r="C16">
        <v>19</v>
      </c>
      <c r="D16">
        <v>21</v>
      </c>
      <c r="E16" s="1">
        <f t="shared" si="6"/>
        <v>2.8423933532479078</v>
      </c>
      <c r="F16" s="2">
        <f t="shared" si="7"/>
        <v>3.2419203757692836</v>
      </c>
      <c r="G16">
        <f t="shared" si="4"/>
        <v>2043.2</v>
      </c>
      <c r="H16" s="2">
        <f t="shared" si="5"/>
        <v>6.4189021098146659</v>
      </c>
      <c r="I16" s="2">
        <f t="shared" si="8"/>
        <v>1.0116783308567433E-2</v>
      </c>
    </row>
    <row r="17" spans="2:9" x14ac:dyDescent="0.3">
      <c r="B17">
        <v>2500</v>
      </c>
      <c r="C17">
        <v>19.25</v>
      </c>
      <c r="D17">
        <v>21</v>
      </c>
      <c r="E17" s="1">
        <f t="shared" si="6"/>
        <v>2.8797932657906435</v>
      </c>
      <c r="F17" s="2">
        <f t="shared" si="7"/>
        <v>3.7320508075688736</v>
      </c>
      <c r="G17">
        <f t="shared" si="4"/>
        <v>2543.1999999999998</v>
      </c>
      <c r="H17" s="2">
        <f t="shared" si="5"/>
        <v>7.9896984366095616</v>
      </c>
      <c r="I17" s="2">
        <f t="shared" si="8"/>
        <v>-6.5784312842582321E-2</v>
      </c>
    </row>
    <row r="18" spans="2:9" x14ac:dyDescent="0.3">
      <c r="B18">
        <v>3000</v>
      </c>
      <c r="C18">
        <v>19.5</v>
      </c>
      <c r="D18">
        <v>21</v>
      </c>
      <c r="E18" s="1">
        <f t="shared" si="6"/>
        <v>2.9171931783333793</v>
      </c>
      <c r="F18" s="2">
        <f t="shared" si="7"/>
        <v>4.3812862675348212</v>
      </c>
      <c r="G18">
        <f t="shared" si="4"/>
        <v>3043.2</v>
      </c>
      <c r="H18" s="2">
        <f t="shared" si="5"/>
        <v>9.5604947634044581</v>
      </c>
      <c r="I18" s="2">
        <f t="shared" si="8"/>
        <v>-8.3460348871178966E-2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 Соболь</dc:creator>
  <cp:lastModifiedBy>Федор Соболь</cp:lastModifiedBy>
  <dcterms:created xsi:type="dcterms:W3CDTF">2022-09-09T07:44:36Z</dcterms:created>
  <dcterms:modified xsi:type="dcterms:W3CDTF">2022-09-09T19:36:32Z</dcterms:modified>
</cp:coreProperties>
</file>