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3 сем\Tabels\"/>
    </mc:Choice>
  </mc:AlternateContent>
  <xr:revisionPtr revIDLastSave="0" documentId="8_{8854326B-5D11-4C86-8C53-3EEFC7BAA86D}" xr6:coauthVersionLast="47" xr6:coauthVersionMax="47" xr10:uidLastSave="{00000000-0000-0000-0000-000000000000}"/>
  <bookViews>
    <workbookView xWindow="12852" yWindow="1632" windowWidth="10272" windowHeight="9504" xr2:uid="{DFDCCB7D-F8B5-4447-B530-A0759A164D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K10" i="1"/>
  <c r="M10" i="1"/>
  <c r="G10" i="1"/>
  <c r="F13" i="1"/>
  <c r="F11" i="1"/>
  <c r="M9" i="1" a="1"/>
  <c r="M9" i="1" s="1"/>
  <c r="K9" i="1" a="1"/>
  <c r="K9" i="1" s="1"/>
  <c r="I9" i="1" a="1"/>
  <c r="I9" i="1" s="1"/>
  <c r="G9" i="1" a="1"/>
  <c r="G9" i="1" s="1"/>
  <c r="I3" i="1"/>
  <c r="M8" i="1"/>
  <c r="M7" i="1"/>
  <c r="M6" i="1"/>
  <c r="M5" i="1"/>
  <c r="M4" i="1"/>
  <c r="M3" i="1"/>
  <c r="K8" i="1"/>
  <c r="K7" i="1"/>
  <c r="K6" i="1"/>
  <c r="K5" i="1"/>
  <c r="K4" i="1"/>
  <c r="K3" i="1"/>
  <c r="I8" i="1"/>
  <c r="I7" i="1"/>
  <c r="I6" i="1"/>
  <c r="I5" i="1"/>
  <c r="I4" i="1"/>
  <c r="G4" i="1"/>
  <c r="G5" i="1"/>
  <c r="G6" i="1"/>
  <c r="G7" i="1"/>
  <c r="G8" i="1"/>
  <c r="G3" i="1"/>
  <c r="E8" i="1"/>
  <c r="E4" i="1"/>
  <c r="E5" i="1"/>
  <c r="E6" i="1"/>
  <c r="E7" i="1"/>
  <c r="E3" i="1"/>
  <c r="D4" i="1"/>
  <c r="D5" i="1"/>
  <c r="D6" i="1"/>
  <c r="D7" i="1"/>
  <c r="D8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<sst xmlns="http://schemas.openxmlformats.org/spreadsheetml/2006/main" count="14" uniqueCount="14">
  <si>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I, A</t>
  </si>
  <si>
    <t>B, Гс</t>
  </si>
  <si>
    <t>B, Тл</t>
  </si>
  <si>
    <t>dm W</t>
  </si>
  <si>
    <t>P W</t>
  </si>
  <si>
    <t>dm Al</t>
  </si>
  <si>
    <t>P Al</t>
  </si>
  <si>
    <t>B^2</t>
  </si>
  <si>
    <t>dm Cu, mg</t>
  </si>
  <si>
    <t>P Cu, mN</t>
  </si>
  <si>
    <t>dm C</t>
  </si>
  <si>
    <t>P C</t>
  </si>
  <si>
    <t>mu0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</si>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</sst>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22D9-EC31-4FBE-8FB5-87A3B2DF8905}">
  <dimension ref="B2:N13"/>
  <sheetViews>
    <sheetView tabSelected="1" workbookViewId="0">
      <selection activeCell="I11" sqref="I11"/>
    </sheetView>
  </sheetViews>
  <sheetFormatPr defaultRowHeight="14.4" x14ac:dyDescent="0.3"/>
  <cols>
    <col min="6" max="6" width="12" bestFit="1" customWidth="1"/>
    <col min="7" max="7" width="9.5546875" bestFit="1" customWidth="1"/>
    <col min="9" max="9" width="9.5546875" bestFit="1" customWidth="1"/>
    <col min="11" max="11" width="9.5546875" bestFit="1" customWidth="1"/>
    <col min="13" max="13" width="9.5546875" bestFit="1" customWidth="1"/>
  </cols>
  <sheetData>
    <row r="2" spans="2:14" x14ac:dyDescent="0.3">
      <c r="B2" t="s">
        <v>0</v>
      </c>
      <c r="C2" t="s">
        <v>1</v>
      </c>
      <c r="D2" t="s">
        <v>2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10</v>
      </c>
      <c r="M2" t="s">
        <v>11</v>
      </c>
    </row>
    <row r="3" spans="2:14" ht="16.8" customHeight="1" x14ac:dyDescent="0.3">
      <c r="B3">
        <v>0.5</v>
      </c>
      <c r="C3">
        <v>1755</v>
      </c>
      <c r="D3">
        <f>C3/10000</f>
        <v>0.17549999999999999</v>
      </c>
      <c r="E3" s="1">
        <f>D3^2</f>
        <v>3.0800249999999998E-2</v>
      </c>
      <c r="F3">
        <v>1</v>
      </c>
      <c r="G3" s="1">
        <f>F3/9.81</f>
        <v>0.1019367991845056</v>
      </c>
      <c r="H3">
        <v>0</v>
      </c>
      <c r="I3" s="1">
        <f>H3/9.81</f>
        <v>0</v>
      </c>
      <c r="J3">
        <v>2</v>
      </c>
      <c r="K3" s="1">
        <f>J3/9.81</f>
        <v>0.2038735983690112</v>
      </c>
      <c r="L3">
        <v>33</v>
      </c>
      <c r="M3" s="1">
        <f>L3/9.81</f>
        <v>3.3639143730886847</v>
      </c>
    </row>
    <row r="4" spans="2:14" x14ac:dyDescent="0.3">
      <c r="B4">
        <v>1</v>
      </c>
      <c r="C4">
        <v>3181</v>
      </c>
      <c r="D4">
        <f t="shared" ref="D4:D8" si="0">C4/10000</f>
        <v>0.31809999999999999</v>
      </c>
      <c r="E4" s="1">
        <f t="shared" ref="E4:E7" si="1">D4^2</f>
        <v>0.10118761</v>
      </c>
      <c r="F4">
        <v>3</v>
      </c>
      <c r="G4" s="1">
        <f t="shared" ref="G4:I8" si="2">F4/9.81</f>
        <v>0.3058103975535168</v>
      </c>
      <c r="H4">
        <v>2</v>
      </c>
      <c r="I4" s="1">
        <f t="shared" si="2"/>
        <v>0.2038735983690112</v>
      </c>
      <c r="J4">
        <v>6</v>
      </c>
      <c r="K4" s="1">
        <f t="shared" ref="K4" si="3">J4/9.81</f>
        <v>0.6116207951070336</v>
      </c>
      <c r="L4">
        <v>80</v>
      </c>
      <c r="M4" s="1">
        <f t="shared" ref="M4" si="4">L4/9.81</f>
        <v>8.154943934760448</v>
      </c>
    </row>
    <row r="5" spans="2:14" x14ac:dyDescent="0.3">
      <c r="B5">
        <v>1.5</v>
      </c>
      <c r="C5">
        <v>4696</v>
      </c>
      <c r="D5">
        <f t="shared" si="0"/>
        <v>0.46960000000000002</v>
      </c>
      <c r="E5" s="1">
        <f t="shared" si="1"/>
        <v>0.22052416000000002</v>
      </c>
      <c r="F5">
        <v>7</v>
      </c>
      <c r="G5" s="1">
        <f t="shared" si="2"/>
        <v>0.7135575942915392</v>
      </c>
      <c r="H5">
        <v>4</v>
      </c>
      <c r="I5" s="1">
        <f t="shared" si="2"/>
        <v>0.4077471967380224</v>
      </c>
      <c r="J5">
        <v>14</v>
      </c>
      <c r="K5" s="1">
        <f t="shared" ref="K5" si="5">J5/9.81</f>
        <v>1.4271151885830784</v>
      </c>
      <c r="L5">
        <v>133</v>
      </c>
      <c r="M5" s="1">
        <f t="shared" ref="M5" si="6">L5/9.81</f>
        <v>13.557594291539244</v>
      </c>
    </row>
    <row r="6" spans="2:14" x14ac:dyDescent="0.3">
      <c r="B6">
        <v>2</v>
      </c>
      <c r="C6">
        <v>6106</v>
      </c>
      <c r="D6">
        <f t="shared" si="0"/>
        <v>0.61060000000000003</v>
      </c>
      <c r="E6" s="1">
        <f t="shared" si="1"/>
        <v>0.37283236000000003</v>
      </c>
      <c r="F6">
        <v>11</v>
      </c>
      <c r="G6" s="1">
        <f t="shared" si="2"/>
        <v>1.1213047910295617</v>
      </c>
      <c r="H6">
        <v>8</v>
      </c>
      <c r="I6" s="1">
        <f t="shared" si="2"/>
        <v>0.8154943934760448</v>
      </c>
      <c r="J6">
        <v>24</v>
      </c>
      <c r="K6" s="1">
        <f t="shared" ref="K6" si="7">J6/9.81</f>
        <v>2.4464831804281344</v>
      </c>
      <c r="L6">
        <v>186</v>
      </c>
      <c r="M6" s="1">
        <f t="shared" ref="M6" si="8">L6/9.81</f>
        <v>18.960244648318042</v>
      </c>
    </row>
    <row r="7" spans="2:14" x14ac:dyDescent="0.3">
      <c r="B7">
        <v>2.5</v>
      </c>
      <c r="C7">
        <v>7309</v>
      </c>
      <c r="D7">
        <f t="shared" si="0"/>
        <v>0.73089999999999999</v>
      </c>
      <c r="E7" s="1">
        <f t="shared" si="1"/>
        <v>0.53421481000000004</v>
      </c>
      <c r="F7">
        <v>17</v>
      </c>
      <c r="G7" s="1">
        <f t="shared" si="2"/>
        <v>1.7329255861365953</v>
      </c>
      <c r="H7">
        <v>12</v>
      </c>
      <c r="I7" s="1">
        <f t="shared" si="2"/>
        <v>1.2232415902140672</v>
      </c>
      <c r="J7">
        <v>35</v>
      </c>
      <c r="K7" s="1">
        <f t="shared" ref="K7" si="9">J7/9.81</f>
        <v>3.5677879714576961</v>
      </c>
      <c r="L7">
        <v>268</v>
      </c>
      <c r="M7" s="1">
        <f t="shared" ref="M7" si="10">L7/9.81</f>
        <v>27.319062181447499</v>
      </c>
    </row>
    <row r="8" spans="2:14" x14ac:dyDescent="0.3">
      <c r="B8">
        <v>3</v>
      </c>
      <c r="C8">
        <v>8291</v>
      </c>
      <c r="D8">
        <f t="shared" si="0"/>
        <v>0.82909999999999995</v>
      </c>
      <c r="E8" s="1">
        <f>D8^2</f>
        <v>0.68740680999999992</v>
      </c>
      <c r="F8">
        <v>22</v>
      </c>
      <c r="G8" s="1">
        <f t="shared" si="2"/>
        <v>2.2426095820591234</v>
      </c>
      <c r="H8">
        <v>17</v>
      </c>
      <c r="I8" s="1">
        <f t="shared" si="2"/>
        <v>1.7329255861365953</v>
      </c>
      <c r="J8">
        <v>46</v>
      </c>
      <c r="K8" s="1">
        <f t="shared" ref="K8" si="11">J8/9.81</f>
        <v>4.6890927624872578</v>
      </c>
      <c r="L8">
        <v>315</v>
      </c>
      <c r="M8" s="1">
        <f t="shared" ref="M8" si="12">L8/9.81</f>
        <v>32.110091743119263</v>
      </c>
    </row>
    <row r="9" spans="2:14" x14ac:dyDescent="0.3">
      <c r="G9" cm="1">
        <f t="array" ref="G9:H9">LINEST(G3:G8,$E3:$E8,FALSE,FALSE)</f>
        <v>3.2159746913619354</v>
      </c>
      <c r="H9">
        <v>0</v>
      </c>
      <c r="I9" cm="1">
        <f t="array" ref="I9:J9">LINEST(I3:I8,$E3:$E8,FALSE,FALSE)</f>
        <v>2.3614547802943187</v>
      </c>
      <c r="J9">
        <v>0</v>
      </c>
      <c r="K9" cm="1">
        <f t="array" ref="K9:L9">LINEST(K3:K8,$E3:$E8,FALSE,FALSE)</f>
        <v>6.7147974297863469</v>
      </c>
      <c r="L9">
        <v>0</v>
      </c>
      <c r="M9" cm="1">
        <f t="array" ref="M9:N9">LINEST(M3:M8,$E3:$E8,FALSE,FALSE)</f>
        <v>49.809455829790835</v>
      </c>
      <c r="N9">
        <v>0</v>
      </c>
    </row>
    <row r="10" spans="2:14" x14ac:dyDescent="0.3">
      <c r="F10" t="s">
        <v>12</v>
      </c>
      <c r="G10" s="2">
        <f>2*$F$11*G9*0.001/$F$13</f>
        <v>1.0362340989244469E-4</v>
      </c>
      <c r="I10" s="2">
        <f>2*$F$11*I9*0.001/$F$13</f>
        <v>7.6089528098021838E-5</v>
      </c>
      <c r="K10" s="2">
        <f>2*$F$11*K9*0.001/$F$13</f>
        <v>2.1636059770010677E-4</v>
      </c>
      <c r="M10" s="2">
        <f>2*$F$11*M9*0.001/$F$13</f>
        <v>1.6049335437351405E-3</v>
      </c>
    </row>
    <row r="11" spans="2:14" x14ac:dyDescent="0.3">
      <c r="F11">
        <f>4*PI()*10^(-7)</f>
        <v>1.2566370614359173E-6</v>
      </c>
    </row>
    <row r="12" spans="2:14" x14ac:dyDescent="0.3">
      <c r="F12" t="s">
        <v>13</v>
      </c>
    </row>
    <row r="13" spans="2:14" x14ac:dyDescent="0.3">
      <c r="F13">
        <f>0.78*10^(-4)</f>
        <v>7.8000000000000012E-5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2022-12-08T16:59:14Z</dcterms:created>
  <dcterms:modified xsi:type="dcterms:W3CDTF">2022-12-08T19:59:28Z</dcterms:modified>
</cp:coreProperties>
</file>