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1" sheetId="1" state="visible" r:id="rId3"/>
    <sheet name="task3" sheetId="2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<sst xmlns="http://schemas.openxmlformats.org/spreadsheetml/2006/main" count="28" uniqueCount="22">
  <si>
    <t xml:space="preserve">m, г</t>
  </si>
  <si>
    <t xml:space="preserve">Задание 2</t>
  </si>
  <si>
    <t xml:space="preserve">d, мм</t>
  </si>
  <si>
    <t xml:space="preserve">n</t>
  </si>
  <si>
    <t xml:space="preserve">t, с</t>
  </si>
  <si>
    <t xml:space="preserve">T, c</t>
  </si>
  <si>
    <t xml:space="preserve">N</t>
  </si>
  <si>
    <t xml:space="preserve">r_max, мм</t>
  </si>
  <si>
    <t xml:space="preserve">p_m</t>
  </si>
  <si>
    <t xml:space="preserve">N_цеп</t>
  </si>
  <si>
    <t xml:space="preserve">m_цеп, г</t>
  </si>
  <si>
    <t xml:space="preserve">m_доп, г</t>
  </si>
  <si>
    <t xml:space="preserve">F, дин</t>
  </si>
  <si>
    <t xml:space="preserve">B, мТл</t>
  </si>
  <si>
    <t xml:space="preserve">B_p, мТл</t>
  </si>
  <si>
    <t xml:space="preserve">F_0, дин</t>
  </si>
  <si>
    <t xml:space="preserve">P_m_2</t>
  </si>
  <si>
    <t xml:space="preserve">B_p_2, мТл</t>
  </si>
  <si>
    <t xml:space="preserve">B_r</t>
  </si>
  <si>
    <t xml:space="preserve">Кручение</t>
  </si>
  <si>
    <t xml:space="preserve">t, c</t>
  </si>
  <si>
    <t xml:space="preserve">d, шар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</si>
</sst>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Nimbus Sans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n">
        <v>8.271</v>
      </c>
      <c r="E1" s="1" t="s">
        <v>1</v>
      </c>
    </row>
    <row r="2" customFormat="false" ht="12.8" hidden="false" customHeight="false" outlineLevel="0" collapsed="false">
      <c r="A2" s="1" t="s">
        <v>2</v>
      </c>
      <c r="B2" s="1" t="n">
        <v>6.3</v>
      </c>
      <c r="E2" s="1" t="s">
        <v>3</v>
      </c>
      <c r="F2" s="1" t="s">
        <v>4</v>
      </c>
      <c r="G2" s="1" t="s">
        <v>5</v>
      </c>
    </row>
    <row r="3" customFormat="false" ht="12.8" hidden="false" customHeight="false" outlineLevel="0" collapsed="false">
      <c r="A3" s="1" t="s">
        <v>6</v>
      </c>
      <c r="B3" s="1" t="n">
        <v>10</v>
      </c>
      <c r="E3" s="2" t="n">
        <v>12</v>
      </c>
      <c r="F3" s="2" t="n">
        <v>37.8</v>
      </c>
      <c r="G3" s="1" t="n">
        <f aca="false">F3/10</f>
        <v>3.78</v>
      </c>
    </row>
    <row r="4" customFormat="false" ht="12.8" hidden="false" customHeight="false" outlineLevel="0" collapsed="false">
      <c r="A4" s="1" t="s">
        <v>7</v>
      </c>
      <c r="B4" s="1" t="n">
        <v>17.19</v>
      </c>
      <c r="E4" s="2" t="n">
        <v>11</v>
      </c>
      <c r="F4" s="2" t="n">
        <v>35.3</v>
      </c>
      <c r="G4" s="1" t="n">
        <f aca="false">F4/10</f>
        <v>3.53</v>
      </c>
    </row>
    <row r="5" customFormat="false" ht="12.8" hidden="false" customHeight="false" outlineLevel="0" collapsed="false">
      <c r="A5" s="1" t="s">
        <v>8</v>
      </c>
      <c r="B5" s="1" t="n">
        <f aca="false">SQRT(B1/B3*980*(B4/10)^4/6)</f>
        <v>34.3453681876451</v>
      </c>
      <c r="E5" s="2" t="n">
        <v>10</v>
      </c>
      <c r="F5" s="2" t="n">
        <v>33.7</v>
      </c>
      <c r="G5" s="1" t="n">
        <f aca="false">F5/10</f>
        <v>3.37</v>
      </c>
    </row>
    <row r="6" customFormat="false" ht="12.8" hidden="false" customHeight="false" outlineLevel="0" collapsed="false">
      <c r="A6" s="1" t="s">
        <v>8</v>
      </c>
      <c r="B6" s="1" t="n">
        <f aca="false">B5*6/PI()/(B2/10)^3</f>
        <v>262.329967696066</v>
      </c>
      <c r="E6" s="2" t="n">
        <v>9</v>
      </c>
      <c r="F6" s="2" t="n">
        <v>30</v>
      </c>
      <c r="G6" s="1" t="n">
        <f aca="false">F6/10</f>
        <v>3</v>
      </c>
    </row>
    <row r="7" customFormat="false" ht="12.8" hidden="false" customHeight="false" outlineLevel="0" collapsed="false">
      <c r="A7" s="1" t="s">
        <v>9</v>
      </c>
      <c r="B7" s="1" t="n">
        <v>25</v>
      </c>
      <c r="E7" s="2" t="n">
        <v>8</v>
      </c>
      <c r="F7" s="2" t="n">
        <v>27.3</v>
      </c>
      <c r="G7" s="1" t="n">
        <f aca="false">F7/10</f>
        <v>2.73</v>
      </c>
    </row>
    <row r="8" customFormat="false" ht="12.8" hidden="false" customHeight="false" outlineLevel="0" collapsed="false">
      <c r="A8" s="1" t="s">
        <v>10</v>
      </c>
      <c r="B8" s="1" t="n">
        <v>110.652</v>
      </c>
      <c r="E8" s="2" t="n">
        <v>7</v>
      </c>
      <c r="F8" s="2" t="n">
        <v>24.3</v>
      </c>
      <c r="G8" s="1" t="n">
        <f aca="false">F8/10</f>
        <v>2.43</v>
      </c>
    </row>
    <row r="9" customFormat="false" ht="12.8" hidden="false" customHeight="false" outlineLevel="0" collapsed="false">
      <c r="A9" s="1" t="s">
        <v>11</v>
      </c>
      <c r="B9" s="1" t="n">
        <v>240</v>
      </c>
      <c r="E9" s="2" t="n">
        <v>6</v>
      </c>
      <c r="F9" s="2" t="n">
        <v>20.6</v>
      </c>
      <c r="G9" s="1" t="n">
        <f aca="false">F9/10</f>
        <v>2.06</v>
      </c>
    </row>
    <row r="10" customFormat="false" ht="12.8" hidden="false" customHeight="false" outlineLevel="0" collapsed="false">
      <c r="A10" s="1" t="s">
        <v>12</v>
      </c>
      <c r="B10" s="1" t="n">
        <f aca="false">(B7+B8)*980</f>
        <v>132938.96</v>
      </c>
      <c r="E10" s="2" t="n">
        <v>5</v>
      </c>
      <c r="F10" s="2" t="n">
        <v>17.5</v>
      </c>
      <c r="G10" s="1" t="n">
        <f aca="false">F10/10</f>
        <v>1.75</v>
      </c>
    </row>
    <row r="11" customFormat="false" ht="12.8" hidden="false" customHeight="false" outlineLevel="0" collapsed="false">
      <c r="A11" s="1" t="s">
        <v>13</v>
      </c>
      <c r="B11" s="1" t="n">
        <v>260</v>
      </c>
      <c r="E11" s="2" t="n">
        <v>4</v>
      </c>
      <c r="F11" s="2" t="n">
        <v>14.1</v>
      </c>
      <c r="G11" s="1" t="n">
        <f aca="false">F11/10</f>
        <v>1.41</v>
      </c>
    </row>
    <row r="12" customFormat="false" ht="12.8" hidden="false" customHeight="false" outlineLevel="0" collapsed="false">
      <c r="A12" s="1" t="s">
        <v>14</v>
      </c>
      <c r="B12" s="1" t="n">
        <f aca="false">2*B5/(B2/20)^3/10</f>
        <v>219.769039821442</v>
      </c>
    </row>
    <row r="13" customFormat="false" ht="12.8" hidden="false" customHeight="false" outlineLevel="0" collapsed="false">
      <c r="A13" s="1" t="s">
        <v>15</v>
      </c>
      <c r="B13" s="1" t="n">
        <f aca="false">B10/1.08</f>
        <v>123091.62962963</v>
      </c>
    </row>
    <row r="14" customFormat="false" ht="12.8" hidden="false" customHeight="false" outlineLevel="0" collapsed="false">
      <c r="A14" s="1" t="s">
        <v>16</v>
      </c>
      <c r="B14" s="1" t="n">
        <f aca="false">SQRT(B13*(B2/10)^4/6)</f>
        <v>56.8485948372517</v>
      </c>
    </row>
    <row r="15" customFormat="false" ht="12.8" hidden="false" customHeight="false" outlineLevel="0" collapsed="false">
      <c r="A15" s="1" t="s">
        <v>17</v>
      </c>
      <c r="B15" s="1" t="n">
        <f aca="false">2*B14/(B2/20)^3/10</f>
        <v>363.762619585929</v>
      </c>
    </row>
    <row r="16" customFormat="false" ht="12.8" hidden="false" customHeight="false" outlineLevel="0" collapsed="false">
      <c r="A16" s="2" t="s">
        <v>18</v>
      </c>
      <c r="B16" s="2" t="n">
        <f aca="false">4*PI()*B6</f>
        <v>3296.53559732163</v>
      </c>
    </row>
    <row r="17" customFormat="false" ht="12.8" hidden="false" customHeight="false" outlineLevel="0" collapsed="false">
      <c r="A17" s="1" t="s">
        <v>19</v>
      </c>
    </row>
    <row r="18" customFormat="false" ht="12.8" hidden="false" customHeight="false" outlineLevel="0" collapsed="false">
      <c r="A18" s="1" t="s">
        <v>3</v>
      </c>
      <c r="B18" s="1" t="n">
        <v>10</v>
      </c>
    </row>
    <row r="19" customFormat="false" ht="12.8" hidden="false" customHeight="false" outlineLevel="0" collapsed="false">
      <c r="A19" s="1" t="s">
        <v>20</v>
      </c>
      <c r="B19" s="1" t="n">
        <v>48</v>
      </c>
    </row>
    <row r="20" customFormat="false" ht="12.8" hidden="false" customHeight="false" outlineLevel="0" collapsed="false">
      <c r="A20" s="1" t="s">
        <v>6</v>
      </c>
      <c r="B20" s="1" t="n">
        <v>5</v>
      </c>
    </row>
    <row r="21" customFormat="false" ht="12.8" hidden="false" customHeight="false" outlineLevel="0" collapsed="false">
      <c r="A21" s="1" t="s">
        <v>5</v>
      </c>
      <c r="B21" s="1" t="n">
        <f aca="false">B19/B20</f>
        <v>9.6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&amp;C&amp;"Nimbus Roman,Regular"&amp;12&amp;A</oddHeader>
    <oddFooter>&amp;C&amp;"Nimbus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6</v>
      </c>
      <c r="B1" s="0" t="s">
        <v>21</v>
      </c>
      <c r="C1" s="0" t="s">
        <v>0</v>
      </c>
    </row>
    <row r="2" customFormat="false" ht="12.8" hidden="false" customHeight="false" outlineLevel="0" collapsed="false">
      <c r="A2" s="0" t="n">
        <v>10</v>
      </c>
      <c r="B2" s="0" t="n">
        <v>3</v>
      </c>
      <c r="C2" s="0" t="n">
        <v>0.284</v>
      </c>
    </row>
    <row r="3" customFormat="false" ht="12.8" hidden="false" customHeight="false" outlineLevel="0" collapsed="false">
      <c r="A3" s="0" t="n">
        <v>12</v>
      </c>
      <c r="B3" s="0" t="n">
        <v>4</v>
      </c>
      <c r="C3" s="0" t="n">
        <v>0.284</v>
      </c>
    </row>
    <row r="4" customFormat="false" ht="12.8" hidden="false" customHeight="false" outlineLevel="0" collapsed="false">
      <c r="A4" s="0" t="n">
        <v>8</v>
      </c>
      <c r="B4" s="0" t="n">
        <v>2</v>
      </c>
      <c r="C4" s="0" t="n">
        <v>0.255</v>
      </c>
    </row>
    <row r="5" customFormat="false" ht="12.8" hidden="false" customHeight="false" outlineLevel="0" collapsed="false">
      <c r="A5" s="0" t="n">
        <v>6</v>
      </c>
      <c r="B5" s="0" t="n">
        <v>2</v>
      </c>
      <c r="C5" s="0" t="n">
        <v>0.189</v>
      </c>
    </row>
    <row r="6" customFormat="false" ht="12.8" hidden="false" customHeight="false" outlineLevel="0" collapsed="false">
      <c r="A6" s="0" t="n">
        <v>4</v>
      </c>
      <c r="B6" s="0" t="n">
        <v>1</v>
      </c>
      <c r="C6" s="0" t="n">
        <v>0.237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&amp;C&amp;"Nimbus Roman,Regular"&amp;12&amp;A</oddHeader>
    <oddFooter>&amp;C&amp;"Nimbus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241</TotalTime>
  <Application>LibreOffice/24.2.6.2$Linux_X86_64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2024-09-07T14:07:25Z</dcterms:created>
  <dc:creator/>
  <dc:description/>
  <dc:language>en-US</dc:language>
  <cp:lastModifiedBy/>
  <dcterms:modified xsi:type="dcterms:W3CDTF">2024-09-14T01:32:48Z</dcterms:modified>
  <cp:revision>21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