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Labs\1.1.6\"/>
    </mc:Choice>
  </mc:AlternateContent>
  <xr:revisionPtr revIDLastSave="0" documentId="8_{90AFE2C7-F630-44C2-B390-770F9B3453A6}" xr6:coauthVersionLast="47" xr6:coauthVersionMax="47" xr10:uidLastSave="{00000000-0000-0000-0000-000000000000}"/>
  <bookViews>
    <workbookView xWindow="-108" yWindow="-108" windowWidth="23256" windowHeight="13896" xr2:uid="{594881BD-8CA6-40DB-B674-B0E9D9139C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F15" i="1"/>
  <c r="F16" i="1"/>
  <c r="F17" i="1"/>
  <c r="F14" i="1"/>
  <c r="E15" i="1"/>
  <c r="E16" i="1"/>
  <c r="E17" i="1"/>
  <c r="E14" i="1"/>
  <c r="F3" i="1"/>
  <c r="C15" i="1"/>
  <c r="C16" i="1"/>
  <c r="C17" i="1"/>
  <c r="C14" i="1"/>
  <c r="C3" i="1"/>
  <c r="C4" i="1"/>
  <c r="F4" i="1" s="1"/>
  <c r="F6" i="1"/>
  <c r="F7" i="1"/>
  <c r="D6" i="1"/>
  <c r="E6" i="1" s="1"/>
  <c r="D7" i="1"/>
  <c r="E7" i="1" s="1"/>
  <c r="F5" i="1"/>
  <c r="D5" i="1"/>
  <c r="E5" i="1" s="1"/>
  <c r="G6" i="1" l="1"/>
  <c r="H6" i="1" s="1"/>
  <c r="D3" i="1"/>
  <c r="E3" i="1" s="1"/>
  <c r="D4" i="1"/>
  <c r="E4" i="1" s="1"/>
  <c r="G7" i="1"/>
  <c r="H7" i="1" s="1"/>
  <c r="G5" i="1"/>
  <c r="H5" i="1" s="1"/>
  <c r="G3" i="1" l="1"/>
  <c r="H3" i="1"/>
  <c r="G4" i="1"/>
  <c r="H4" i="1" s="1"/>
</calcChain>
</file>

<file path=xl/sharedStrings.xml><?xml version="1.0" encoding="utf-8"?>
<sst xmlns="http://schemas.openxmlformats.org/spreadsheetml/2006/main" count="60" uniqueCount="56">
  <si>
    <t>T</t>
  </si>
  <si>
    <t>tединичная</t>
  </si>
  <si>
    <t>ms</t>
  </si>
  <si>
    <t>Итог</t>
  </si>
  <si>
    <t>Частота</t>
  </si>
  <si>
    <t>Итог T мс</t>
  </si>
  <si>
    <t>Частота кГц</t>
  </si>
  <si>
    <t xml:space="preserve">погрешность половина цены деления </t>
  </si>
  <si>
    <t>Погрешность</t>
  </si>
  <si>
    <t xml:space="preserve">Относительная погрешность </t>
  </si>
  <si>
    <t>Погрешность частоты</t>
  </si>
  <si>
    <t>Частота зг</t>
  </si>
  <si>
    <t>единичное мс</t>
  </si>
  <si>
    <t>54 10к</t>
  </si>
  <si>
    <t>5,56 1к</t>
  </si>
  <si>
    <t>55 10</t>
  </si>
  <si>
    <t>520 100к</t>
  </si>
  <si>
    <t>Амплитуда макс напряжение</t>
  </si>
  <si>
    <t>U</t>
  </si>
  <si>
    <t>ед</t>
  </si>
  <si>
    <t>мин напряжение</t>
  </si>
  <si>
    <t>Относительная</t>
  </si>
  <si>
    <t>U0 = 3дел</t>
  </si>
  <si>
    <t>Ампл = 10 В</t>
  </si>
  <si>
    <t>30Мгц</t>
  </si>
  <si>
    <t>Амплитуда 0,65</t>
  </si>
  <si>
    <t>K = 0,65 / 3 = 0,216</t>
  </si>
  <si>
    <t>Еще для 4 частот</t>
  </si>
  <si>
    <t>100 гц</t>
  </si>
  <si>
    <t>U0</t>
  </si>
  <si>
    <t>3дел</t>
  </si>
  <si>
    <t>Амплитуда</t>
  </si>
  <si>
    <t>К = 0,46</t>
  </si>
  <si>
    <t>10 Кгц</t>
  </si>
  <si>
    <t>К = 0,5</t>
  </si>
  <si>
    <t>100 Кгц</t>
  </si>
  <si>
    <t>1 МГЦ</t>
  </si>
  <si>
    <t>К = 0,48</t>
  </si>
  <si>
    <t>Логарифм частоты</t>
  </si>
  <si>
    <t>2y0</t>
  </si>
  <si>
    <t>2Ay</t>
  </si>
  <si>
    <t>arcsin()</t>
  </si>
  <si>
    <t>arcsin(y0/Ay)</t>
  </si>
  <si>
    <t>delta phi</t>
  </si>
  <si>
    <t>&lt;1000</t>
  </si>
  <si>
    <t>-</t>
  </si>
  <si>
    <t>1Мгц</t>
  </si>
  <si>
    <t>1,5Мгц</t>
  </si>
  <si>
    <t xml:space="preserve">T </t>
  </si>
  <si>
    <t>1,2 дел</t>
  </si>
  <si>
    <t>0,24мс</t>
  </si>
  <si>
    <t>частота</t>
  </si>
  <si>
    <t>1/0,24</t>
  </si>
  <si>
    <t>4,16 кГц</t>
  </si>
  <si>
    <t>2Ay = 2,6</t>
  </si>
  <si>
    <t>2y0 =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</si>
</sst>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 phi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Лист1!$B$37:$F$37</c:f>
              <c:numCache>
                <c:formatCode>General</c:formatCode>
                <c:ptCount val="5"/>
                <c:pt idx="0">
                  <c:v>5.3</c:v>
                </c:pt>
                <c:pt idx="1">
                  <c:v>5.7</c:v>
                </c:pt>
                <c:pt idx="2">
                  <c:v>5.85</c:v>
                </c:pt>
                <c:pt idx="3">
                  <c:v>6</c:v>
                </c:pt>
                <c:pt idx="4">
                  <c:v>6.18</c:v>
                </c:pt>
              </c:numCache>
            </c:numRef>
          </c:cat>
          <c:val>
            <c:numRef>
              <c:f>Лист1!$B$38:$F$38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F-45F3-BBDE-501604B3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066287"/>
        <c:axId val="657719407"/>
      </c:lineChart>
      <c:catAx>
        <c:axId val="34106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719407"/>
        <c:crosses val="autoZero"/>
        <c:auto val="1"/>
        <c:lblAlgn val="ctr"/>
        <c:lblOffset val="100"/>
        <c:noMultiLvlLbl val="0"/>
      </c:catAx>
      <c:valAx>
        <c:axId val="6577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06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1059180</xdr:colOff>
      <xdr:row>9</xdr:row>
      <xdr:rowOff>110490</xdr:rowOff>
    </xdr:from>
    <xdr:to>
      <xdr:col>10</xdr:col>
      <xdr:colOff>563880</xdr:colOff>
      <xdr:row>24</xdr:row>
      <xdr:rowOff>110490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488B94-1D61-DFC9-8D67-1F176830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E295-8CD6-4EE0-8525-AF8525BD44DE}">
  <dimension ref="A1:H42"/>
  <sheetViews>
    <sheetView tabSelected="1" topLeftCell="A6" workbookViewId="0">
      <selection activeCell="E41" sqref="E41"/>
    </sheetView>
  </sheetViews>
  <sheetFormatPr defaultRowHeight="14.4" x14ac:dyDescent="0.3"/>
  <cols>
    <col min="1" max="1" width="31.33203125" customWidth="1"/>
    <col min="2" max="2" width="18.77734375" customWidth="1"/>
    <col min="3" max="3" width="19.33203125" customWidth="1"/>
    <col min="4" max="4" width="16.33203125" customWidth="1"/>
    <col min="5" max="5" width="20.5546875" customWidth="1"/>
    <col min="6" max="6" width="17.33203125" customWidth="1"/>
    <col min="7" max="7" width="31" customWidth="1"/>
    <col min="8" max="8" width="25.109375" customWidth="1"/>
  </cols>
  <sheetData>
    <row r="1" spans="1:8" x14ac:dyDescent="0.3">
      <c r="B1" t="s">
        <v>1</v>
      </c>
      <c r="C1">
        <v>0.1</v>
      </c>
      <c r="D1" t="s">
        <v>2</v>
      </c>
      <c r="G1" t="s">
        <v>7</v>
      </c>
    </row>
    <row r="2" spans="1:8" x14ac:dyDescent="0.3">
      <c r="A2" t="s">
        <v>11</v>
      </c>
      <c r="B2" t="s">
        <v>0</v>
      </c>
      <c r="C2" t="s">
        <v>12</v>
      </c>
      <c r="D2" t="s">
        <v>5</v>
      </c>
      <c r="E2" t="s">
        <v>6</v>
      </c>
      <c r="F2" t="s">
        <v>8</v>
      </c>
      <c r="G2" t="s">
        <v>9</v>
      </c>
      <c r="H2" t="s">
        <v>10</v>
      </c>
    </row>
    <row r="3" spans="1:8" x14ac:dyDescent="0.3">
      <c r="A3" t="s">
        <v>16</v>
      </c>
      <c r="B3">
        <v>1.9</v>
      </c>
      <c r="C3">
        <f>1*0.001</f>
        <v>1E-3</v>
      </c>
      <c r="D3">
        <f t="shared" ref="D3" si="0">B3*C3</f>
        <v>1.9E-3</v>
      </c>
      <c r="E3">
        <f t="shared" ref="E3:E7" si="1">1/D3</f>
        <v>526.31578947368416</v>
      </c>
      <c r="F3">
        <f>C3/5/2</f>
        <v>1E-4</v>
      </c>
      <c r="G3">
        <f t="shared" ref="G3" si="2">F3/D3*100</f>
        <v>5.2631578947368425</v>
      </c>
      <c r="H3">
        <f t="shared" ref="H3" si="3">E3*G3/100</f>
        <v>27.70083102493075</v>
      </c>
    </row>
    <row r="4" spans="1:8" x14ac:dyDescent="0.3">
      <c r="A4" t="s">
        <v>13</v>
      </c>
      <c r="B4">
        <v>1.8</v>
      </c>
      <c r="C4">
        <f>10*0.001</f>
        <v>0.01</v>
      </c>
      <c r="D4">
        <f t="shared" ref="D4" si="4">B4*C4</f>
        <v>1.8000000000000002E-2</v>
      </c>
      <c r="E4">
        <f t="shared" si="1"/>
        <v>55.55555555555555</v>
      </c>
      <c r="F4">
        <f t="shared" ref="F4" si="5">C4/5/2</f>
        <v>1E-3</v>
      </c>
      <c r="G4">
        <f t="shared" ref="G4" si="6">F4/D4*100</f>
        <v>5.5555555555555554</v>
      </c>
      <c r="H4">
        <f t="shared" ref="H4" si="7">E4*G4/100</f>
        <v>3.0864197530864192</v>
      </c>
    </row>
    <row r="5" spans="1:8" x14ac:dyDescent="0.3">
      <c r="A5" t="s">
        <v>14</v>
      </c>
      <c r="B5">
        <v>1.8</v>
      </c>
      <c r="C5">
        <v>0.1</v>
      </c>
      <c r="D5">
        <f>B5*C5</f>
        <v>0.18000000000000002</v>
      </c>
      <c r="E5">
        <f>1/D5</f>
        <v>5.5555555555555545</v>
      </c>
      <c r="F5">
        <f>C5/5/2</f>
        <v>0.01</v>
      </c>
      <c r="G5">
        <f>F5/D5*100</f>
        <v>5.5555555555555554</v>
      </c>
      <c r="H5">
        <f>E5*G5/100</f>
        <v>0.3086419753086419</v>
      </c>
    </row>
    <row r="6" spans="1:8" x14ac:dyDescent="0.3">
      <c r="A6" s="1">
        <v>559100</v>
      </c>
      <c r="B6">
        <v>1.8</v>
      </c>
      <c r="C6">
        <v>1</v>
      </c>
      <c r="D6">
        <f t="shared" ref="D6:D7" si="8">B6*C6</f>
        <v>1.8</v>
      </c>
      <c r="E6">
        <f t="shared" si="1"/>
        <v>0.55555555555555558</v>
      </c>
      <c r="F6">
        <f t="shared" ref="F6:F7" si="9">C6/5/2</f>
        <v>0.1</v>
      </c>
      <c r="G6">
        <f t="shared" ref="G6:G7" si="10">F6/D6*100</f>
        <v>5.5555555555555562</v>
      </c>
      <c r="H6">
        <f t="shared" ref="H6:H7" si="11">E6*G6/100</f>
        <v>3.0864197530864203E-2</v>
      </c>
    </row>
    <row r="7" spans="1:8" x14ac:dyDescent="0.3">
      <c r="A7" t="s">
        <v>15</v>
      </c>
      <c r="B7">
        <v>1.8</v>
      </c>
      <c r="C7">
        <v>10</v>
      </c>
      <c r="D7">
        <f t="shared" si="8"/>
        <v>18</v>
      </c>
      <c r="E7">
        <f t="shared" si="1"/>
        <v>5.5555555555555552E-2</v>
      </c>
      <c r="F7">
        <f t="shared" si="9"/>
        <v>1</v>
      </c>
      <c r="G7">
        <f t="shared" si="10"/>
        <v>5.5555555555555554</v>
      </c>
      <c r="H7">
        <f t="shared" si="11"/>
        <v>3.0864197530864196E-3</v>
      </c>
    </row>
    <row r="11" spans="1:8" x14ac:dyDescent="0.3">
      <c r="A11" t="s">
        <v>17</v>
      </c>
    </row>
    <row r="13" spans="1:8" x14ac:dyDescent="0.3">
      <c r="A13" t="s">
        <v>18</v>
      </c>
      <c r="B13" t="s">
        <v>19</v>
      </c>
      <c r="C13" t="s">
        <v>3</v>
      </c>
      <c r="E13" t="s">
        <v>8</v>
      </c>
      <c r="F13" t="s">
        <v>21</v>
      </c>
    </row>
    <row r="14" spans="1:8" x14ac:dyDescent="0.3">
      <c r="A14">
        <v>2</v>
      </c>
      <c r="B14">
        <v>5</v>
      </c>
      <c r="C14">
        <f>A14*B14</f>
        <v>10</v>
      </c>
      <c r="E14">
        <f>B14/5/2</f>
        <v>0.5</v>
      </c>
      <c r="F14">
        <f>E14/C14</f>
        <v>0.05</v>
      </c>
    </row>
    <row r="15" spans="1:8" x14ac:dyDescent="0.3">
      <c r="A15">
        <v>2</v>
      </c>
      <c r="B15">
        <v>0.5</v>
      </c>
      <c r="C15">
        <f t="shared" ref="C15:C17" si="12">A15*B15</f>
        <v>1</v>
      </c>
      <c r="E15">
        <f t="shared" ref="E15:E17" si="13">B15/5/2</f>
        <v>0.05</v>
      </c>
      <c r="F15">
        <f t="shared" ref="F15:F17" si="14">E15/C15</f>
        <v>0.05</v>
      </c>
    </row>
    <row r="16" spans="1:8" x14ac:dyDescent="0.3">
      <c r="A16">
        <v>2.2000000000000002</v>
      </c>
      <c r="B16">
        <v>0.05</v>
      </c>
      <c r="C16">
        <f t="shared" si="12"/>
        <v>0.11000000000000001</v>
      </c>
      <c r="E16">
        <f t="shared" si="13"/>
        <v>5.0000000000000001E-3</v>
      </c>
      <c r="F16">
        <f t="shared" si="14"/>
        <v>4.5454545454545449E-2</v>
      </c>
    </row>
    <row r="17" spans="1:7" x14ac:dyDescent="0.3">
      <c r="A17">
        <v>2.2000000000000002</v>
      </c>
      <c r="B17">
        <v>5.0000000000000001E-3</v>
      </c>
      <c r="C17">
        <f t="shared" si="12"/>
        <v>1.1000000000000001E-2</v>
      </c>
      <c r="D17" t="s">
        <v>20</v>
      </c>
      <c r="E17">
        <f t="shared" si="13"/>
        <v>5.0000000000000001E-4</v>
      </c>
      <c r="F17">
        <f t="shared" si="14"/>
        <v>4.5454545454545449E-2</v>
      </c>
    </row>
    <row r="20" spans="1:7" x14ac:dyDescent="0.3">
      <c r="A20" t="s">
        <v>22</v>
      </c>
      <c r="B20" t="s">
        <v>23</v>
      </c>
      <c r="C20" t="s">
        <v>24</v>
      </c>
      <c r="D20" t="s">
        <v>25</v>
      </c>
    </row>
    <row r="22" spans="1:7" x14ac:dyDescent="0.3">
      <c r="A22" t="s">
        <v>26</v>
      </c>
    </row>
    <row r="23" spans="1:7" x14ac:dyDescent="0.3">
      <c r="A23" t="s">
        <v>27</v>
      </c>
    </row>
    <row r="24" spans="1:7" x14ac:dyDescent="0.3">
      <c r="A24" t="s">
        <v>4</v>
      </c>
      <c r="B24" t="s">
        <v>29</v>
      </c>
      <c r="C24" t="s">
        <v>31</v>
      </c>
    </row>
    <row r="25" spans="1:7" x14ac:dyDescent="0.3">
      <c r="A25" t="s">
        <v>28</v>
      </c>
      <c r="B25" t="s">
        <v>30</v>
      </c>
      <c r="C25">
        <v>1.4</v>
      </c>
      <c r="D25" t="s">
        <v>32</v>
      </c>
    </row>
    <row r="26" spans="1:7" x14ac:dyDescent="0.3">
      <c r="A26" t="s">
        <v>33</v>
      </c>
      <c r="B26">
        <v>3</v>
      </c>
      <c r="C26">
        <v>1.5</v>
      </c>
      <c r="D26" t="s">
        <v>34</v>
      </c>
    </row>
    <row r="27" spans="1:7" x14ac:dyDescent="0.3">
      <c r="A27" t="s">
        <v>35</v>
      </c>
      <c r="B27">
        <v>3</v>
      </c>
      <c r="C27">
        <v>1.5</v>
      </c>
      <c r="D27" t="s">
        <v>34</v>
      </c>
    </row>
    <row r="28" spans="1:7" x14ac:dyDescent="0.3">
      <c r="A28" t="s">
        <v>36</v>
      </c>
      <c r="B28">
        <v>3</v>
      </c>
      <c r="C28">
        <v>1.45</v>
      </c>
      <c r="D28" t="s">
        <v>37</v>
      </c>
    </row>
    <row r="30" spans="1:7" x14ac:dyDescent="0.3">
      <c r="A30" t="s">
        <v>4</v>
      </c>
      <c r="B30" t="s">
        <v>44</v>
      </c>
      <c r="C30">
        <v>500000</v>
      </c>
      <c r="D30" t="s">
        <v>46</v>
      </c>
      <c r="E30" t="s">
        <v>47</v>
      </c>
      <c r="F30">
        <v>700000</v>
      </c>
      <c r="G30">
        <v>200000</v>
      </c>
    </row>
    <row r="31" spans="1:7" x14ac:dyDescent="0.3">
      <c r="A31" t="s">
        <v>38</v>
      </c>
      <c r="C31">
        <v>5.7</v>
      </c>
      <c r="D31">
        <v>6</v>
      </c>
      <c r="E31">
        <v>6.18</v>
      </c>
      <c r="F31">
        <v>5.85</v>
      </c>
      <c r="G31">
        <v>5.3</v>
      </c>
    </row>
    <row r="32" spans="1:7" x14ac:dyDescent="0.3">
      <c r="A32" t="s">
        <v>39</v>
      </c>
      <c r="B32">
        <v>0</v>
      </c>
      <c r="C32">
        <v>0.2</v>
      </c>
      <c r="D32">
        <v>0.5</v>
      </c>
      <c r="E32">
        <v>0.7</v>
      </c>
      <c r="F32">
        <v>0.3</v>
      </c>
      <c r="G32">
        <v>0.1</v>
      </c>
    </row>
    <row r="33" spans="1:7" x14ac:dyDescent="0.3">
      <c r="A33" t="s">
        <v>40</v>
      </c>
      <c r="B33" t="s">
        <v>45</v>
      </c>
      <c r="C33">
        <v>2</v>
      </c>
      <c r="D33">
        <v>2</v>
      </c>
      <c r="E33">
        <v>2</v>
      </c>
      <c r="F33">
        <v>2</v>
      </c>
      <c r="G33">
        <v>2</v>
      </c>
    </row>
    <row r="34" spans="1:7" x14ac:dyDescent="0.3">
      <c r="A34" t="s">
        <v>42</v>
      </c>
      <c r="B34">
        <v>0</v>
      </c>
      <c r="C34">
        <v>0.1</v>
      </c>
      <c r="D34">
        <v>0.25</v>
      </c>
      <c r="E34">
        <v>0.36</v>
      </c>
      <c r="F34">
        <v>0.15</v>
      </c>
      <c r="G34">
        <v>0.05</v>
      </c>
    </row>
    <row r="35" spans="1:7" x14ac:dyDescent="0.3">
      <c r="A35" t="s">
        <v>43</v>
      </c>
      <c r="B35">
        <v>0</v>
      </c>
      <c r="C35">
        <v>0.1</v>
      </c>
      <c r="D35">
        <v>0.25</v>
      </c>
      <c r="E35">
        <v>0.36</v>
      </c>
      <c r="F35">
        <v>0.15</v>
      </c>
      <c r="G35">
        <v>0.05</v>
      </c>
    </row>
    <row r="37" spans="1:7" x14ac:dyDescent="0.3">
      <c r="B37">
        <v>5.3</v>
      </c>
      <c r="C37">
        <v>5.7</v>
      </c>
      <c r="D37">
        <v>5.85</v>
      </c>
      <c r="E37">
        <v>6</v>
      </c>
      <c r="F37">
        <v>6.18</v>
      </c>
    </row>
    <row r="38" spans="1:7" x14ac:dyDescent="0.3">
      <c r="B38">
        <v>0.05</v>
      </c>
      <c r="C38">
        <v>0.1</v>
      </c>
      <c r="D38">
        <v>0.15</v>
      </c>
      <c r="E38">
        <v>0.25</v>
      </c>
      <c r="F38">
        <v>0.36</v>
      </c>
    </row>
    <row r="40" spans="1:7" x14ac:dyDescent="0.3">
      <c r="A40" t="s">
        <v>31</v>
      </c>
      <c r="B40">
        <v>0.45</v>
      </c>
      <c r="C40">
        <f>0.45*5</f>
        <v>2.25</v>
      </c>
    </row>
    <row r="41" spans="1:7" x14ac:dyDescent="0.3">
      <c r="A41" t="s">
        <v>48</v>
      </c>
      <c r="B41" t="s">
        <v>49</v>
      </c>
      <c r="C41">
        <v>0.2</v>
      </c>
      <c r="D41" t="s">
        <v>50</v>
      </c>
      <c r="E41" t="s">
        <v>55</v>
      </c>
      <c r="F41" t="s">
        <v>41</v>
      </c>
      <c r="G41">
        <v>0.48</v>
      </c>
    </row>
    <row r="42" spans="1:7" x14ac:dyDescent="0.3">
      <c r="A42" t="s">
        <v>51</v>
      </c>
      <c r="B42" t="s">
        <v>52</v>
      </c>
      <c r="C42" t="s">
        <v>53</v>
      </c>
      <c r="E42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Хмельницкий</dc:creator>
  <cp:lastModifiedBy>Антон Хмельницкий</cp:lastModifiedBy>
  <dcterms:created xsi:type="dcterms:W3CDTF">2023-10-03T06:29:02Z</dcterms:created>
  <dcterms:modified xsi:type="dcterms:W3CDTF">2023-10-03T11:19:50Z</dcterms:modified>
</cp:coreProperties>
</file>