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7f8581762968/2_COURSE_2024_2025/labs/3.7.1/"/>
    </mc:Choice>
  </mc:AlternateContent>
  <xr:revisionPtr revIDLastSave="0" documentId="8_{8B32DDD3-05B0-4EA2-B691-80FF211B4AB9}" xr6:coauthVersionLast="47" xr6:coauthVersionMax="47" xr10:uidLastSave="{00000000-0000-0000-0000-000000000000}"/>
  <bookViews>
    <workbookView xWindow="-98" yWindow="-98" windowWidth="23236" windowHeight="13875" xr2:uid="{BE828665-AA59-4263-9199-790FF9D3AC07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6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B12" i="1"/>
  <c r="B13" i="1"/>
  <c r="C13" i="1" s="1"/>
  <c r="B4" i="1"/>
  <c r="C4" i="1" s="1"/>
  <c r="C11" i="1"/>
  <c r="C12" i="1"/>
</calcChain>
</file>

<file path=xl/sharedStrings.xml><?xml version="1.0" encoding="utf-8"?>
<sst xmlns="http://schemas.openxmlformats.org/spreadsheetml/2006/main" count="31" uniqueCount="18">
  <si>
    <t>2250 hz</t>
  </si>
  <si>
    <t>h=delta</t>
  </si>
  <si>
    <t>R</t>
  </si>
  <si>
    <t>Ohm</t>
  </si>
  <si>
    <t>Hz</t>
  </si>
  <si>
    <t>f</t>
  </si>
  <si>
    <t>U_R, V</t>
  </si>
  <si>
    <t>I, mA</t>
  </si>
  <si>
    <t>xi</t>
  </si>
  <si>
    <t>f, hZ</t>
  </si>
  <si>
    <t>f/f0</t>
  </si>
  <si>
    <t>deltaklet</t>
  </si>
  <si>
    <t>U_r, mV</t>
  </si>
  <si>
    <t>klet(Per/2)</t>
  </si>
  <si>
    <t>phi/2pi</t>
  </si>
  <si>
    <t>f, kHz</t>
  </si>
  <si>
    <t>?</t>
  </si>
  <si>
    <t>L,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</si>
</sst>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153F-55B8-4448-9AC4-C0993A09B696}">
  <dimension ref="A1:F13"/>
  <sheetViews>
    <sheetView tabSelected="1" workbookViewId="0">
      <selection activeCell="F4" sqref="F4"/>
    </sheetView>
  </sheetViews>
  <sheetFormatPr defaultRowHeight="14.25" x14ac:dyDescent="0.45"/>
  <sheetData>
    <row r="1" spans="1:6" x14ac:dyDescent="0.45">
      <c r="A1" t="s">
        <v>0</v>
      </c>
      <c r="B1" s="3" t="s">
        <v>1</v>
      </c>
      <c r="C1" s="4"/>
      <c r="D1" s="7" t="s">
        <v>2</v>
      </c>
      <c r="E1" s="8"/>
    </row>
    <row r="2" spans="1:6" ht="14.65" thickBot="1" x14ac:dyDescent="0.5">
      <c r="B2" s="5">
        <v>2250</v>
      </c>
      <c r="C2" s="6" t="s">
        <v>4</v>
      </c>
      <c r="D2" s="9">
        <v>1.1200000000000001</v>
      </c>
      <c r="E2" s="10" t="s">
        <v>3</v>
      </c>
    </row>
    <row r="3" spans="1:6" x14ac:dyDescent="0.45">
      <c r="B3" t="s">
        <v>10</v>
      </c>
      <c r="C3" t="s">
        <v>5</v>
      </c>
      <c r="D3" t="s">
        <v>6</v>
      </c>
      <c r="E3" t="s">
        <v>7</v>
      </c>
      <c r="F3" t="s">
        <v>8</v>
      </c>
    </row>
    <row r="4" spans="1:6" x14ac:dyDescent="0.45">
      <c r="A4">
        <v>3</v>
      </c>
      <c r="B4">
        <f t="shared" ref="B4:B13" si="0">0.004*A4</f>
        <v>1.2E-2</v>
      </c>
      <c r="C4" s="1">
        <f t="shared" ref="C4:C13" si="1">B$2 * B4</f>
        <v>27</v>
      </c>
      <c r="D4">
        <v>0.14099999999999999</v>
      </c>
      <c r="E4">
        <v>379</v>
      </c>
    </row>
    <row r="5" spans="1:6" x14ac:dyDescent="0.45">
      <c r="A5">
        <v>4</v>
      </c>
      <c r="B5">
        <f t="shared" si="0"/>
        <v>1.6E-2</v>
      </c>
      <c r="C5">
        <f t="shared" si="1"/>
        <v>36</v>
      </c>
      <c r="D5">
        <v>0.185</v>
      </c>
      <c r="E5">
        <v>376</v>
      </c>
    </row>
    <row r="6" spans="1:6" x14ac:dyDescent="0.45">
      <c r="A6">
        <v>5</v>
      </c>
      <c r="B6">
        <f t="shared" si="0"/>
        <v>0.02</v>
      </c>
      <c r="C6">
        <f t="shared" si="1"/>
        <v>45</v>
      </c>
      <c r="D6">
        <v>0.22600000000000001</v>
      </c>
      <c r="E6">
        <v>373</v>
      </c>
    </row>
    <row r="7" spans="1:6" x14ac:dyDescent="0.45">
      <c r="A7">
        <v>6</v>
      </c>
      <c r="B7">
        <f t="shared" si="0"/>
        <v>2.4E-2</v>
      </c>
      <c r="C7">
        <f t="shared" si="1"/>
        <v>54</v>
      </c>
      <c r="D7">
        <v>0.26379999999999998</v>
      </c>
      <c r="E7">
        <v>369</v>
      </c>
    </row>
    <row r="8" spans="1:6" x14ac:dyDescent="0.45">
      <c r="A8">
        <v>7</v>
      </c>
      <c r="B8">
        <f t="shared" si="0"/>
        <v>2.8000000000000001E-2</v>
      </c>
      <c r="C8">
        <f t="shared" si="1"/>
        <v>63</v>
      </c>
      <c r="D8">
        <v>0.29880000000000001</v>
      </c>
      <c r="E8">
        <v>364</v>
      </c>
    </row>
    <row r="9" spans="1:6" x14ac:dyDescent="0.45">
      <c r="A9">
        <v>8</v>
      </c>
      <c r="B9">
        <f t="shared" si="0"/>
        <v>3.2000000000000001E-2</v>
      </c>
      <c r="C9">
        <f t="shared" si="1"/>
        <v>72</v>
      </c>
      <c r="D9">
        <v>0.33069999999999999</v>
      </c>
      <c r="E9">
        <v>359</v>
      </c>
    </row>
    <row r="10" spans="1:6" x14ac:dyDescent="0.45">
      <c r="A10">
        <v>9</v>
      </c>
      <c r="B10">
        <f t="shared" si="0"/>
        <v>3.6000000000000004E-2</v>
      </c>
      <c r="C10">
        <f t="shared" si="1"/>
        <v>81.000000000000014</v>
      </c>
      <c r="D10">
        <v>0.3594</v>
      </c>
      <c r="E10">
        <v>354</v>
      </c>
    </row>
    <row r="11" spans="1:6" x14ac:dyDescent="0.45">
      <c r="A11">
        <v>10</v>
      </c>
      <c r="B11">
        <f t="shared" si="0"/>
        <v>0.04</v>
      </c>
      <c r="C11">
        <f t="shared" si="1"/>
        <v>90</v>
      </c>
      <c r="D11">
        <v>0.3851</v>
      </c>
      <c r="E11">
        <v>349</v>
      </c>
    </row>
    <row r="12" spans="1:6" x14ac:dyDescent="0.45">
      <c r="A12">
        <v>11</v>
      </c>
      <c r="B12">
        <f t="shared" si="0"/>
        <v>4.3999999999999997E-2</v>
      </c>
      <c r="C12">
        <f t="shared" si="1"/>
        <v>99</v>
      </c>
      <c r="D12">
        <v>0.40820000000000001</v>
      </c>
      <c r="E12">
        <v>344</v>
      </c>
    </row>
    <row r="13" spans="1:6" x14ac:dyDescent="0.45">
      <c r="A13">
        <v>12</v>
      </c>
      <c r="B13">
        <f t="shared" si="0"/>
        <v>4.8000000000000001E-2</v>
      </c>
      <c r="C13">
        <f t="shared" si="1"/>
        <v>108</v>
      </c>
      <c r="D13">
        <v>0.42649999999999999</v>
      </c>
      <c r="E13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004-B872-4A82-87BC-54D4D05A6E86}">
  <dimension ref="A1:H16"/>
  <sheetViews>
    <sheetView workbookViewId="0">
      <selection activeCell="D23" sqref="D23"/>
    </sheetView>
  </sheetViews>
  <sheetFormatPr defaultRowHeight="14.25" x14ac:dyDescent="0.45"/>
  <sheetData>
    <row r="1" spans="1:8" x14ac:dyDescent="0.45">
      <c r="B1">
        <v>2250</v>
      </c>
    </row>
    <row r="2" spans="1:8" x14ac:dyDescent="0.45">
      <c r="A2" t="s">
        <v>10</v>
      </c>
      <c r="B2" t="s">
        <v>9</v>
      </c>
      <c r="C2" t="s">
        <v>13</v>
      </c>
      <c r="D2" t="s">
        <v>11</v>
      </c>
      <c r="E2" t="s">
        <v>14</v>
      </c>
      <c r="G2" t="s">
        <v>12</v>
      </c>
      <c r="H2" t="s">
        <v>7</v>
      </c>
    </row>
    <row r="3" spans="1:8" x14ac:dyDescent="0.45">
      <c r="A3" s="2">
        <v>0.05</v>
      </c>
      <c r="B3">
        <f t="shared" ref="B3:B16" si="0">B$1 *A3</f>
        <v>112.5</v>
      </c>
      <c r="C3">
        <v>10</v>
      </c>
      <c r="D3">
        <v>2.2999999999999998</v>
      </c>
      <c r="E3">
        <f>D3/2/C3</f>
        <v>0.11499999999999999</v>
      </c>
      <c r="G3">
        <v>435.5</v>
      </c>
      <c r="H3">
        <v>333.9</v>
      </c>
    </row>
    <row r="4" spans="1:8" x14ac:dyDescent="0.45">
      <c r="A4" s="2">
        <v>0.06</v>
      </c>
      <c r="B4">
        <f t="shared" si="0"/>
        <v>135</v>
      </c>
      <c r="C4">
        <v>10</v>
      </c>
      <c r="D4">
        <v>2.2000000000000002</v>
      </c>
      <c r="E4">
        <f t="shared" ref="E4:E16" si="1">D4/2/C4</f>
        <v>0.11000000000000001</v>
      </c>
      <c r="G4">
        <v>475.1</v>
      </c>
      <c r="H4">
        <v>323.3</v>
      </c>
    </row>
    <row r="5" spans="1:8" x14ac:dyDescent="0.45">
      <c r="A5" s="2">
        <v>7.0000000000000007E-2</v>
      </c>
      <c r="B5">
        <f t="shared" si="0"/>
        <v>157.50000000000003</v>
      </c>
      <c r="C5">
        <v>10</v>
      </c>
      <c r="D5">
        <v>2</v>
      </c>
      <c r="E5">
        <f t="shared" si="1"/>
        <v>0.1</v>
      </c>
      <c r="G5">
        <v>504.9</v>
      </c>
      <c r="H5">
        <v>314.39999999999998</v>
      </c>
    </row>
    <row r="6" spans="1:8" x14ac:dyDescent="0.45">
      <c r="A6" s="2">
        <v>0.08</v>
      </c>
      <c r="B6">
        <f t="shared" si="0"/>
        <v>180</v>
      </c>
      <c r="C6">
        <v>10</v>
      </c>
      <c r="D6">
        <v>1.8</v>
      </c>
      <c r="E6">
        <f t="shared" si="1"/>
        <v>0.09</v>
      </c>
      <c r="G6">
        <v>527.20000000000005</v>
      </c>
      <c r="H6">
        <v>306.89999999999998</v>
      </c>
    </row>
    <row r="7" spans="1:8" x14ac:dyDescent="0.45">
      <c r="A7" s="2">
        <v>0.09</v>
      </c>
      <c r="B7">
        <f t="shared" si="0"/>
        <v>202.5</v>
      </c>
      <c r="C7">
        <v>10</v>
      </c>
      <c r="D7">
        <v>1.7</v>
      </c>
      <c r="E7">
        <f t="shared" si="1"/>
        <v>8.4999999999999992E-2</v>
      </c>
      <c r="G7">
        <v>544</v>
      </c>
      <c r="H7">
        <v>300.7</v>
      </c>
    </row>
    <row r="8" spans="1:8" x14ac:dyDescent="0.45">
      <c r="A8" s="2">
        <v>0.1</v>
      </c>
      <c r="B8">
        <f t="shared" si="0"/>
        <v>225</v>
      </c>
      <c r="C8">
        <v>10</v>
      </c>
      <c r="D8">
        <v>1.6</v>
      </c>
      <c r="E8">
        <f t="shared" si="1"/>
        <v>0.08</v>
      </c>
      <c r="G8">
        <v>556.79999999999995</v>
      </c>
      <c r="H8">
        <v>295.5</v>
      </c>
    </row>
    <row r="9" spans="1:8" x14ac:dyDescent="0.45">
      <c r="A9" s="2">
        <v>0.15</v>
      </c>
      <c r="B9">
        <f t="shared" si="0"/>
        <v>337.5</v>
      </c>
      <c r="C9">
        <v>10</v>
      </c>
      <c r="D9">
        <v>1.4</v>
      </c>
      <c r="E9">
        <f t="shared" si="1"/>
        <v>6.9999999999999993E-2</v>
      </c>
      <c r="G9">
        <v>586.5</v>
      </c>
      <c r="H9">
        <v>278.3</v>
      </c>
    </row>
    <row r="10" spans="1:8" x14ac:dyDescent="0.45">
      <c r="A10" s="2">
        <v>0.2</v>
      </c>
      <c r="B10">
        <f t="shared" si="0"/>
        <v>450</v>
      </c>
      <c r="C10">
        <v>10</v>
      </c>
      <c r="D10">
        <v>0.8</v>
      </c>
      <c r="E10">
        <f t="shared" si="1"/>
        <v>0.04</v>
      </c>
      <c r="G10">
        <v>592</v>
      </c>
      <c r="H10">
        <v>268.3</v>
      </c>
    </row>
    <row r="11" spans="1:8" x14ac:dyDescent="0.45">
      <c r="A11" s="2">
        <v>0.25</v>
      </c>
      <c r="B11">
        <f t="shared" si="0"/>
        <v>562.5</v>
      </c>
      <c r="C11">
        <v>10</v>
      </c>
      <c r="D11">
        <v>0.6</v>
      </c>
      <c r="E11">
        <f t="shared" si="1"/>
        <v>0.03</v>
      </c>
      <c r="G11">
        <v>587.6</v>
      </c>
      <c r="H11">
        <v>260.57</v>
      </c>
    </row>
    <row r="12" spans="1:8" x14ac:dyDescent="0.45">
      <c r="A12" s="2">
        <v>0.3</v>
      </c>
      <c r="B12">
        <f t="shared" si="0"/>
        <v>675</v>
      </c>
      <c r="C12">
        <v>10</v>
      </c>
      <c r="D12">
        <v>0.4</v>
      </c>
      <c r="E12">
        <f t="shared" si="1"/>
        <v>0.02</v>
      </c>
      <c r="G12">
        <v>579.20000000000005</v>
      </c>
      <c r="H12">
        <v>253.5</v>
      </c>
    </row>
    <row r="13" spans="1:8" x14ac:dyDescent="0.45">
      <c r="A13" s="2">
        <v>0.35</v>
      </c>
      <c r="B13">
        <f t="shared" si="0"/>
        <v>787.5</v>
      </c>
      <c r="C13">
        <v>10</v>
      </c>
      <c r="D13">
        <v>0.3</v>
      </c>
      <c r="E13">
        <f t="shared" si="1"/>
        <v>1.4999999999999999E-2</v>
      </c>
      <c r="G13">
        <v>567.70000000000005</v>
      </c>
      <c r="H13">
        <v>246.6</v>
      </c>
    </row>
    <row r="14" spans="1:8" x14ac:dyDescent="0.45">
      <c r="A14" s="2">
        <v>0.4</v>
      </c>
      <c r="B14">
        <f t="shared" si="0"/>
        <v>900</v>
      </c>
      <c r="C14">
        <v>10</v>
      </c>
      <c r="D14">
        <v>0.1</v>
      </c>
      <c r="E14">
        <f t="shared" si="1"/>
        <v>5.0000000000000001E-3</v>
      </c>
      <c r="G14">
        <v>554.6</v>
      </c>
      <c r="H14">
        <v>239.7</v>
      </c>
    </row>
    <row r="15" spans="1:8" x14ac:dyDescent="0.45">
      <c r="A15" s="2">
        <v>0.45</v>
      </c>
      <c r="B15">
        <f t="shared" si="0"/>
        <v>1012.5</v>
      </c>
      <c r="C15">
        <v>10</v>
      </c>
      <c r="D15">
        <v>0</v>
      </c>
      <c r="E15">
        <f t="shared" si="1"/>
        <v>0</v>
      </c>
      <c r="G15">
        <v>540.20000000000005</v>
      </c>
      <c r="H15">
        <v>232.8</v>
      </c>
    </row>
    <row r="16" spans="1:8" x14ac:dyDescent="0.45">
      <c r="A16" s="2">
        <v>0.5</v>
      </c>
      <c r="B16">
        <f t="shared" si="0"/>
        <v>1125</v>
      </c>
      <c r="C16">
        <v>10</v>
      </c>
      <c r="D16">
        <v>0</v>
      </c>
      <c r="E16">
        <f t="shared" si="1"/>
        <v>0</v>
      </c>
      <c r="G16">
        <v>525</v>
      </c>
      <c r="H16">
        <v>225.8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B2C0-E9FF-4077-8849-2A6C6CBBB81B}">
  <dimension ref="A3:H25"/>
  <sheetViews>
    <sheetView workbookViewId="0">
      <selection activeCell="H13" sqref="H13"/>
    </sheetView>
  </sheetViews>
  <sheetFormatPr defaultRowHeight="14.25" x14ac:dyDescent="0.45"/>
  <cols>
    <col min="2" max="2" width="11.19921875" bestFit="1" customWidth="1"/>
  </cols>
  <sheetData>
    <row r="3" spans="1:8" x14ac:dyDescent="0.45">
      <c r="B3">
        <v>2250</v>
      </c>
    </row>
    <row r="4" spans="1:8" x14ac:dyDescent="0.45">
      <c r="B4" t="s">
        <v>4</v>
      </c>
    </row>
    <row r="5" spans="1:8" x14ac:dyDescent="0.45">
      <c r="A5" t="s">
        <v>10</v>
      </c>
      <c r="B5" t="s">
        <v>15</v>
      </c>
      <c r="C5" t="s">
        <v>13</v>
      </c>
      <c r="D5" t="s">
        <v>11</v>
      </c>
      <c r="E5" t="s">
        <v>14</v>
      </c>
      <c r="G5" t="s">
        <v>12</v>
      </c>
      <c r="H5" t="s">
        <v>7</v>
      </c>
    </row>
    <row r="6" spans="1:8" x14ac:dyDescent="0.45">
      <c r="A6">
        <v>0.5</v>
      </c>
      <c r="B6" s="2">
        <f>B$3*A6/1000</f>
        <v>1.125</v>
      </c>
      <c r="C6">
        <v>0</v>
      </c>
      <c r="D6">
        <v>10</v>
      </c>
      <c r="E6">
        <f>C6/D6/2</f>
        <v>0</v>
      </c>
      <c r="G6">
        <v>525.29999999999995</v>
      </c>
      <c r="H6">
        <v>225.8</v>
      </c>
    </row>
    <row r="7" spans="1:8" x14ac:dyDescent="0.45">
      <c r="A7">
        <v>0.59801656000000003</v>
      </c>
      <c r="B7" s="2">
        <f t="shared" ref="B7:B25" si="0">B$3*A7/1000</f>
        <v>1.34553726</v>
      </c>
      <c r="C7">
        <v>-0.1</v>
      </c>
      <c r="D7">
        <v>7.6</v>
      </c>
      <c r="E7">
        <f t="shared" ref="E7:E25" si="1">C7/D7/2</f>
        <v>-6.5789473684210531E-3</v>
      </c>
      <c r="G7">
        <v>494.6</v>
      </c>
      <c r="H7">
        <v>212.3</v>
      </c>
    </row>
    <row r="8" spans="1:8" x14ac:dyDescent="0.45">
      <c r="A8">
        <v>0.71524761999999997</v>
      </c>
      <c r="B8" s="2">
        <f t="shared" si="0"/>
        <v>1.609307145</v>
      </c>
      <c r="C8">
        <v>-0.4</v>
      </c>
      <c r="D8">
        <v>10</v>
      </c>
      <c r="E8">
        <f t="shared" si="1"/>
        <v>-0.02</v>
      </c>
      <c r="G8">
        <v>458.4</v>
      </c>
      <c r="H8">
        <v>196.7</v>
      </c>
    </row>
    <row r="9" spans="1:8" x14ac:dyDescent="0.45">
      <c r="A9">
        <v>0.85545985000000002</v>
      </c>
      <c r="B9" s="2">
        <f t="shared" si="0"/>
        <v>1.9247846625</v>
      </c>
      <c r="C9">
        <v>-0.6</v>
      </c>
      <c r="D9">
        <v>10</v>
      </c>
      <c r="E9">
        <f t="shared" si="1"/>
        <v>-0.03</v>
      </c>
      <c r="G9">
        <v>417.7</v>
      </c>
      <c r="H9">
        <v>179.4</v>
      </c>
    </row>
    <row r="10" spans="1:8" x14ac:dyDescent="0.45">
      <c r="A10">
        <v>1.0231583200000001</v>
      </c>
      <c r="B10" s="2">
        <f t="shared" si="0"/>
        <v>2.3021062200000002</v>
      </c>
      <c r="C10">
        <v>-0.8</v>
      </c>
      <c r="D10">
        <v>10</v>
      </c>
      <c r="E10">
        <f t="shared" si="1"/>
        <v>-0.04</v>
      </c>
      <c r="G10">
        <v>374</v>
      </c>
      <c r="H10">
        <v>161.1</v>
      </c>
    </row>
    <row r="11" spans="1:8" x14ac:dyDescent="0.45">
      <c r="A11">
        <v>1.2237312600000001</v>
      </c>
      <c r="B11" s="2">
        <f t="shared" si="0"/>
        <v>2.753395335</v>
      </c>
      <c r="C11">
        <v>-1</v>
      </c>
      <c r="D11">
        <v>10</v>
      </c>
      <c r="E11">
        <f t="shared" si="1"/>
        <v>-0.05</v>
      </c>
      <c r="G11">
        <v>329.3</v>
      </c>
      <c r="H11">
        <v>142.6</v>
      </c>
    </row>
    <row r="12" spans="1:8" x14ac:dyDescent="0.45">
      <c r="A12">
        <v>1.46362313</v>
      </c>
      <c r="B12" s="2">
        <f t="shared" si="0"/>
        <v>3.2931520425</v>
      </c>
      <c r="C12">
        <v>-1.3</v>
      </c>
      <c r="D12">
        <v>10</v>
      </c>
      <c r="E12">
        <f t="shared" si="1"/>
        <v>-6.5000000000000002E-2</v>
      </c>
      <c r="G12">
        <v>285.5</v>
      </c>
      <c r="H12">
        <v>124.52</v>
      </c>
    </row>
    <row r="13" spans="1:8" x14ac:dyDescent="0.45">
      <c r="A13">
        <v>1.75054175</v>
      </c>
      <c r="B13" s="2">
        <f t="shared" si="0"/>
        <v>3.9387189375</v>
      </c>
      <c r="C13">
        <v>-1.6</v>
      </c>
      <c r="D13">
        <v>10</v>
      </c>
      <c r="E13">
        <f t="shared" si="1"/>
        <v>-0.08</v>
      </c>
      <c r="G13">
        <v>243.8</v>
      </c>
      <c r="H13">
        <v>107.52</v>
      </c>
    </row>
    <row r="14" spans="1:8" x14ac:dyDescent="0.45">
      <c r="A14">
        <v>2.09370594</v>
      </c>
      <c r="B14" s="2">
        <f t="shared" si="0"/>
        <v>4.7108383649999999</v>
      </c>
      <c r="C14">
        <v>-1.9</v>
      </c>
      <c r="D14">
        <v>10</v>
      </c>
      <c r="E14">
        <f t="shared" si="1"/>
        <v>-9.5000000000000001E-2</v>
      </c>
      <c r="G14">
        <v>205.5</v>
      </c>
      <c r="H14">
        <v>92</v>
      </c>
    </row>
    <row r="15" spans="1:8" x14ac:dyDescent="0.45">
      <c r="A15">
        <v>2.5041416700000001</v>
      </c>
      <c r="B15" s="2">
        <f t="shared" si="0"/>
        <v>5.6343187575</v>
      </c>
      <c r="C15">
        <v>-2.2000000000000002</v>
      </c>
      <c r="D15">
        <v>10</v>
      </c>
      <c r="E15">
        <f t="shared" si="1"/>
        <v>-0.11000000000000001</v>
      </c>
      <c r="G15">
        <v>171</v>
      </c>
      <c r="H15">
        <v>78.099999999999994</v>
      </c>
    </row>
    <row r="16" spans="1:8" x14ac:dyDescent="0.45">
      <c r="A16">
        <v>2.9950364</v>
      </c>
      <c r="B16" s="2">
        <f t="shared" si="0"/>
        <v>6.7388319000000001</v>
      </c>
      <c r="C16">
        <v>-2.7</v>
      </c>
      <c r="D16">
        <v>10</v>
      </c>
      <c r="E16">
        <f t="shared" si="1"/>
        <v>-0.13500000000000001</v>
      </c>
      <c r="G16">
        <v>140.30000000000001</v>
      </c>
      <c r="H16">
        <v>65.91</v>
      </c>
    </row>
    <row r="17" spans="1:8" x14ac:dyDescent="0.45">
      <c r="A17">
        <v>3.5821627700000001</v>
      </c>
      <c r="B17" s="2">
        <f t="shared" si="0"/>
        <v>8.059866232500001</v>
      </c>
      <c r="C17">
        <v>-3.3</v>
      </c>
      <c r="D17">
        <v>10</v>
      </c>
      <c r="E17">
        <f t="shared" si="1"/>
        <v>-0.16499999999999998</v>
      </c>
      <c r="G17">
        <v>113.6</v>
      </c>
      <c r="H17">
        <v>55.2</v>
      </c>
    </row>
    <row r="18" spans="1:8" x14ac:dyDescent="0.45">
      <c r="A18">
        <v>4.2843853599999999</v>
      </c>
      <c r="B18" s="2">
        <f t="shared" si="0"/>
        <v>9.6398670600000003</v>
      </c>
      <c r="C18">
        <v>-3.9</v>
      </c>
      <c r="D18">
        <v>10</v>
      </c>
      <c r="E18">
        <f t="shared" si="1"/>
        <v>-0.19500000000000001</v>
      </c>
      <c r="G18">
        <v>90.6</v>
      </c>
      <c r="H18">
        <v>45.87</v>
      </c>
    </row>
    <row r="19" spans="1:8" x14ac:dyDescent="0.45">
      <c r="A19">
        <v>5.1242668399999998</v>
      </c>
      <c r="B19" s="2">
        <f t="shared" si="0"/>
        <v>11.529600389999999</v>
      </c>
      <c r="C19">
        <v>-4.4000000000000004</v>
      </c>
      <c r="D19">
        <v>10</v>
      </c>
      <c r="E19">
        <f t="shared" si="1"/>
        <v>-0.22000000000000003</v>
      </c>
      <c r="G19">
        <v>70.5</v>
      </c>
      <c r="H19">
        <v>37.33</v>
      </c>
    </row>
    <row r="20" spans="1:8" x14ac:dyDescent="0.45">
      <c r="A20">
        <v>6.1287929200000004</v>
      </c>
      <c r="B20" s="2">
        <f t="shared" si="0"/>
        <v>13.789784070000001</v>
      </c>
      <c r="C20">
        <v>-5</v>
      </c>
      <c r="D20">
        <v>10</v>
      </c>
      <c r="E20">
        <f t="shared" si="1"/>
        <v>-0.25</v>
      </c>
      <c r="G20">
        <v>54.8</v>
      </c>
      <c r="H20">
        <v>30.3</v>
      </c>
    </row>
    <row r="21" spans="1:8" x14ac:dyDescent="0.45">
      <c r="A21">
        <v>7.33023939</v>
      </c>
      <c r="B21" s="2">
        <f t="shared" si="0"/>
        <v>16.493038627499999</v>
      </c>
      <c r="C21">
        <v>-5.8</v>
      </c>
      <c r="D21">
        <v>10</v>
      </c>
      <c r="E21">
        <f t="shared" si="1"/>
        <v>-0.28999999999999998</v>
      </c>
      <c r="G21">
        <v>42.5</v>
      </c>
      <c r="H21">
        <v>23.96</v>
      </c>
    </row>
    <row r="22" spans="1:8" x14ac:dyDescent="0.45">
      <c r="A22">
        <v>8.76720918</v>
      </c>
      <c r="B22" s="2">
        <f t="shared" si="0"/>
        <v>19.726220655000002</v>
      </c>
      <c r="C22">
        <v>-6.7</v>
      </c>
      <c r="D22">
        <v>10</v>
      </c>
      <c r="E22">
        <f t="shared" si="1"/>
        <v>-0.33500000000000002</v>
      </c>
      <c r="G22">
        <v>32.799999999999997</v>
      </c>
      <c r="H22">
        <v>18.18</v>
      </c>
    </row>
    <row r="23" spans="1:8" x14ac:dyDescent="0.45">
      <c r="A23">
        <v>10.485872649999999</v>
      </c>
      <c r="B23" s="2">
        <f t="shared" si="0"/>
        <v>23.5932134625</v>
      </c>
      <c r="C23">
        <v>-7.5</v>
      </c>
      <c r="D23">
        <v>10</v>
      </c>
      <c r="E23">
        <f t="shared" si="1"/>
        <v>-0.375</v>
      </c>
      <c r="G23">
        <v>28.2</v>
      </c>
      <c r="H23">
        <v>12.76</v>
      </c>
    </row>
    <row r="24" spans="1:8" x14ac:dyDescent="0.45">
      <c r="A24">
        <v>12.541451110000001</v>
      </c>
      <c r="B24" s="2">
        <f t="shared" si="0"/>
        <v>28.218264997500004</v>
      </c>
      <c r="C24">
        <v>-8.5</v>
      </c>
      <c r="D24">
        <v>10</v>
      </c>
      <c r="E24">
        <f t="shared" si="1"/>
        <v>-0.42499999999999999</v>
      </c>
      <c r="G24">
        <v>20.100000000000001</v>
      </c>
      <c r="H24">
        <v>7.48</v>
      </c>
    </row>
    <row r="25" spans="1:8" x14ac:dyDescent="0.45">
      <c r="A25">
        <v>14.99999105</v>
      </c>
      <c r="B25" s="2">
        <f t="shared" si="0"/>
        <v>33.749979862500005</v>
      </c>
      <c r="C25" t="s">
        <v>16</v>
      </c>
      <c r="D25" t="s">
        <v>16</v>
      </c>
      <c r="E25" t="e">
        <f t="shared" si="1"/>
        <v>#VALUE!</v>
      </c>
      <c r="G25" t="s">
        <v>16</v>
      </c>
      <c r="H2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76D-4CD7-4DE5-9AAA-705596A02C14}">
  <dimension ref="A1:B15"/>
  <sheetViews>
    <sheetView workbookViewId="0">
      <selection activeCell="F14" sqref="F14"/>
    </sheetView>
  </sheetViews>
  <sheetFormatPr defaultRowHeight="14.25" x14ac:dyDescent="0.45"/>
  <sheetData>
    <row r="1" spans="1:2" x14ac:dyDescent="0.45">
      <c r="A1" t="s">
        <v>5</v>
      </c>
      <c r="B1" t="s">
        <v>17</v>
      </c>
    </row>
    <row r="2" spans="1:2" x14ac:dyDescent="0.45">
      <c r="A2">
        <v>40</v>
      </c>
      <c r="B2">
        <v>10.08</v>
      </c>
    </row>
    <row r="3" spans="1:2" x14ac:dyDescent="0.45">
      <c r="A3">
        <v>100</v>
      </c>
      <c r="B3">
        <v>8.59</v>
      </c>
    </row>
    <row r="4" spans="1:2" x14ac:dyDescent="0.45">
      <c r="A4">
        <v>150</v>
      </c>
      <c r="B4">
        <v>7.24</v>
      </c>
    </row>
    <row r="5" spans="1:2" x14ac:dyDescent="0.45">
      <c r="A5">
        <v>200</v>
      </c>
      <c r="B5">
        <v>6.16</v>
      </c>
    </row>
    <row r="6" spans="1:2" x14ac:dyDescent="0.45">
      <c r="A6">
        <v>300</v>
      </c>
      <c r="B6">
        <v>4.79</v>
      </c>
    </row>
    <row r="7" spans="1:2" x14ac:dyDescent="0.45">
      <c r="A7">
        <v>400</v>
      </c>
      <c r="B7">
        <v>4.08</v>
      </c>
    </row>
    <row r="8" spans="1:2" x14ac:dyDescent="0.45">
      <c r="A8">
        <v>500</v>
      </c>
      <c r="B8">
        <v>3.69</v>
      </c>
    </row>
    <row r="9" spans="1:2" x14ac:dyDescent="0.45">
      <c r="A9">
        <v>600</v>
      </c>
      <c r="B9">
        <v>3.46</v>
      </c>
    </row>
    <row r="10" spans="1:2" x14ac:dyDescent="0.45">
      <c r="A10">
        <v>800</v>
      </c>
      <c r="B10">
        <v>3.21</v>
      </c>
    </row>
    <row r="11" spans="1:2" x14ac:dyDescent="0.45">
      <c r="A11">
        <v>1500</v>
      </c>
      <c r="B11">
        <v>2.97</v>
      </c>
    </row>
    <row r="12" spans="1:2" x14ac:dyDescent="0.45">
      <c r="A12">
        <v>7500</v>
      </c>
      <c r="B12">
        <v>2.92</v>
      </c>
    </row>
    <row r="13" spans="1:2" x14ac:dyDescent="0.45">
      <c r="A13">
        <v>12000</v>
      </c>
      <c r="B13">
        <v>3.05</v>
      </c>
    </row>
    <row r="14" spans="1:2" x14ac:dyDescent="0.45">
      <c r="A14">
        <v>16200</v>
      </c>
      <c r="B14">
        <v>3.31</v>
      </c>
    </row>
    <row r="15" spans="1:2" x14ac:dyDescent="0.45">
      <c r="A15">
        <v>20000</v>
      </c>
      <c r="B1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Stetsenko [Георгий Стеценко]</dc:creator>
  <cp:lastModifiedBy>Georgii Stetsenko [Георгий Стеценко]</cp:lastModifiedBy>
  <dcterms:created xsi:type="dcterms:W3CDTF">2024-11-08T11:37:14Z</dcterms:created>
  <dcterms:modified xsi:type="dcterms:W3CDTF">2024-11-15T11:11:27Z</dcterms:modified>
</cp:coreProperties>
</file>