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4.7.2/"/>
    </mc:Choice>
  </mc:AlternateContent>
  <xr:revisionPtr revIDLastSave="2" documentId="11_F25DC773A252ABDACC1048B6D9DE47CE5ADE58FA" xr6:coauthVersionLast="47" xr6:coauthVersionMax="47" xr10:uidLastSave="{502472CA-C526-4402-B3FA-B8EB776A2FBB}"/>
  <bookViews>
    <workbookView xWindow="9816" yWindow="1548" windowWidth="9108" windowHeight="65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A18" i="1"/>
  <c r="C17" i="1"/>
  <c r="A16" i="1"/>
  <c r="D13" i="1"/>
  <c r="C13" i="1"/>
  <c r="A1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<sst xmlns="http://schemas.openxmlformats.org/spreadsheetml/2006/main" count="8" uniqueCount="8">
  <si>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lambda</t>
  </si>
  <si>
    <t>no</t>
  </si>
  <si>
    <t>L</t>
  </si>
  <si>
    <t>l</t>
  </si>
  <si>
    <t>k</t>
  </si>
  <si>
    <t>no-ne</t>
  </si>
  <si>
    <t>sigma</t>
  </si>
  <si>
    <t>sigmak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</si>
</sst>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8.41</c:v>
                </c:pt>
                <c:pt idx="1">
                  <c:v>16.809999999999999</c:v>
                </c:pt>
                <c:pt idx="2">
                  <c:v>25</c:v>
                </c:pt>
                <c:pt idx="3">
                  <c:v>32.49</c:v>
                </c:pt>
                <c:pt idx="4">
                  <c:v>40.960000000000008</c:v>
                </c:pt>
                <c:pt idx="5">
                  <c:v>49</c:v>
                </c:pt>
                <c:pt idx="6">
                  <c:v>56.25</c:v>
                </c:pt>
                <c:pt idx="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B-4EF4-90CA-B510D579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07567"/>
        <c:axId val="754908815"/>
      </c:scatterChart>
      <c:valAx>
        <c:axId val="7549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908815"/>
        <c:crosses val="autoZero"/>
        <c:crossBetween val="midCat"/>
      </c:valAx>
      <c:valAx>
        <c:axId val="7549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9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125730</xdr:rowOff>
    </xdr:from>
    <xdr:to>
      <xdr:col>12</xdr:col>
      <xdr:colOff>83820</xdr:colOff>
      <xdr:row>15</xdr:row>
      <xdr:rowOff>125730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DDAE6C-91DA-4B55-B6E8-AE447098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C20" sqref="C20"/>
    </sheetView>
  </sheetViews>
  <sheetFormatPr defaultRowHeight="14.4" x14ac:dyDescent="0.3"/>
  <cols>
    <col min="1" max="1" width="11" bestFit="1" customWidth="1"/>
  </cols>
  <sheetData>
    <row r="2" spans="1:4" x14ac:dyDescent="0.3">
      <c r="B2">
        <v>2.9</v>
      </c>
      <c r="C2">
        <v>1</v>
      </c>
      <c r="D2">
        <f>B2^2</f>
        <v>8.41</v>
      </c>
    </row>
    <row r="3" spans="1:4" x14ac:dyDescent="0.3">
      <c r="B3">
        <v>4.0999999999999996</v>
      </c>
      <c r="C3">
        <v>2</v>
      </c>
      <c r="D3">
        <f t="shared" ref="D3:D9" si="0">B3^2</f>
        <v>16.809999999999999</v>
      </c>
    </row>
    <row r="4" spans="1:4" x14ac:dyDescent="0.3">
      <c r="B4">
        <v>5</v>
      </c>
      <c r="C4">
        <v>3</v>
      </c>
      <c r="D4">
        <f t="shared" si="0"/>
        <v>25</v>
      </c>
    </row>
    <row r="5" spans="1:4" x14ac:dyDescent="0.3">
      <c r="B5">
        <v>5.7</v>
      </c>
      <c r="C5">
        <v>4</v>
      </c>
      <c r="D5">
        <f t="shared" si="0"/>
        <v>32.49</v>
      </c>
    </row>
    <row r="6" spans="1:4" x14ac:dyDescent="0.3">
      <c r="B6">
        <v>6.4</v>
      </c>
      <c r="C6">
        <v>5</v>
      </c>
      <c r="D6">
        <f t="shared" si="0"/>
        <v>40.960000000000008</v>
      </c>
    </row>
    <row r="7" spans="1:4" x14ac:dyDescent="0.3">
      <c r="B7">
        <v>7</v>
      </c>
      <c r="C7">
        <v>6</v>
      </c>
      <c r="D7">
        <f t="shared" si="0"/>
        <v>49</v>
      </c>
    </row>
    <row r="8" spans="1:4" x14ac:dyDescent="0.3">
      <c r="B8">
        <v>7.5</v>
      </c>
      <c r="C8">
        <v>7</v>
      </c>
      <c r="D8">
        <f t="shared" si="0"/>
        <v>56.25</v>
      </c>
    </row>
    <row r="9" spans="1:4" x14ac:dyDescent="0.3">
      <c r="B9">
        <v>8</v>
      </c>
      <c r="C9">
        <v>8</v>
      </c>
      <c r="D9">
        <f t="shared" si="0"/>
        <v>64</v>
      </c>
    </row>
    <row r="12" spans="1:4" x14ac:dyDescent="0.3">
      <c r="A12" t="s">
        <v>0</v>
      </c>
      <c r="B12" t="s">
        <v>1</v>
      </c>
      <c r="C12" t="s">
        <v>2</v>
      </c>
      <c r="D12" t="s">
        <v>3</v>
      </c>
    </row>
    <row r="13" spans="1:4" x14ac:dyDescent="0.3">
      <c r="A13">
        <f>0.63*10^(-6)</f>
        <v>6.3E-7</v>
      </c>
      <c r="B13">
        <v>2.29</v>
      </c>
      <c r="C13">
        <f>77.5*10^(-2)</f>
        <v>0.77500000000000002</v>
      </c>
      <c r="D13">
        <f>26*10^(-3)</f>
        <v>2.6000000000000002E-2</v>
      </c>
    </row>
    <row r="15" spans="1:4" x14ac:dyDescent="0.3">
      <c r="A15" t="s">
        <v>4</v>
      </c>
    </row>
    <row r="16" spans="1:4" x14ac:dyDescent="0.3">
      <c r="A16">
        <f>7.9*10^(-4)</f>
        <v>7.9000000000000012E-4</v>
      </c>
      <c r="C16" t="s">
        <v>5</v>
      </c>
    </row>
    <row r="17" spans="1:3" x14ac:dyDescent="0.3">
      <c r="A17" t="s">
        <v>7</v>
      </c>
      <c r="C17">
        <f>A13*B13^2*C13^2/D13/A16</f>
        <v>9.6608308879016544E-2</v>
      </c>
    </row>
    <row r="18" spans="1:3" x14ac:dyDescent="0.3">
      <c r="A18">
        <f>0.6*10^(-4)</f>
        <v>6.0000000000000002E-5</v>
      </c>
    </row>
    <row r="19" spans="1:3" x14ac:dyDescent="0.3">
      <c r="C19" t="s">
        <v>6</v>
      </c>
    </row>
    <row r="20" spans="1:3" x14ac:dyDescent="0.3">
      <c r="C20">
        <f>C17*SQRT((2*0.005/C13)^2 + (A18/A16)^2)</f>
        <v>7.4424771365810272E-3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2024-04-20T14:40:00Z</dcterms:modified>
</cp:coreProperties>
</file>