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0" yWindow="-120" windowWidth="20730" windowHeight="11760"/>
  </bookViews>
  <sheets>
    <sheet name="Form 5 - AGDAR" sheetId="1" r:id="rId1"/>
    <sheet name="FDPP LICENSE" sheetId="2" state="veryHidden" r:id="rId2"/>
  </sheets>
  <definedNames>
    <definedName name="_xlnm.Print_Area" localSheetId="0">'Form 5 - AGDAR'!$A$1:$I$98</definedName>
  </definedNames>
  <calcPr calcId="191029"/>
</workbook>
</file>

<file path=xl/calcChain.xml><?xml version="1.0" encoding="utf-8"?>
<calcChain xmlns="http://schemas.openxmlformats.org/spreadsheetml/2006/main">
  <c r="H11" i="1" l="1"/>
  <c r="G92" i="1"/>
  <c r="G85" i="1"/>
  <c r="H85" i="1"/>
  <c r="H74" i="1"/>
  <c r="G74" i="1"/>
  <c r="H91" i="1"/>
  <c r="G91" i="1"/>
  <c r="H92" i="1" l="1"/>
</calcChain>
</file>

<file path=xl/sharedStrings.xml><?xml version="1.0" encoding="utf-8"?>
<sst xmlns="http://schemas.openxmlformats.org/spreadsheetml/2006/main" count="513" uniqueCount="420">
  <si>
    <t>FDP Form 5 - Annual GAD Accomplishment Report</t>
  </si>
  <si>
    <t>(PCW-DILG-DBM-NEDA JMC No. 2016-01 dated January 12, 2016, Annex E)</t>
  </si>
  <si>
    <t>ANNUAL GENDER AND DEVELOPMENT (GAD) ACCOMPLISHMENT REPORT</t>
  </si>
  <si>
    <t>REGION:</t>
  </si>
  <si>
    <t>REGION VII - CENTRAL VISAYAS</t>
  </si>
  <si>
    <t>CALENDAR YEAR:</t>
  </si>
  <si>
    <t>PROVINCE:</t>
  </si>
  <si>
    <t>CEBU</t>
  </si>
  <si>
    <t>CITY/MUNICIPALITY:</t>
  </si>
  <si>
    <t>CITY OF BOGO</t>
  </si>
  <si>
    <t xml:space="preserve">Total LGU Budget: </t>
  </si>
  <si>
    <t>Total GAD Expenditure:</t>
  </si>
  <si>
    <t>Gender Issue or GAD Mandate
(1)</t>
  </si>
  <si>
    <t>GAD Objective
(2)</t>
  </si>
  <si>
    <t>Relevant LGU Program or Project
(3)</t>
  </si>
  <si>
    <t>GAD Activity
(4)</t>
  </si>
  <si>
    <t>Performance Indicator and Target
(5)</t>
  </si>
  <si>
    <t>Actual Results
(6)</t>
  </si>
  <si>
    <t>Approved GAD Budget
(7)</t>
  </si>
  <si>
    <t>Actual Cost or GAD Expenditure
(8)</t>
  </si>
  <si>
    <t>Variance or Remarks
(9)</t>
  </si>
  <si>
    <t>CLIENT-FOCUSED</t>
  </si>
  <si>
    <t>Sub-total A</t>
  </si>
  <si>
    <t>ORGANIZATION-FOCUSED</t>
  </si>
  <si>
    <t>Sub-total B</t>
  </si>
  <si>
    <t>ATTRIBUTED PROGRAMS</t>
  </si>
  <si>
    <t>Title of LGU Program or Project
(10)</t>
  </si>
  <si>
    <t>HGDG PIMME/
FIMME Score
(11)</t>
  </si>
  <si>
    <t>Total Annual Program/ Project Cost or Expenditure
 (12)</t>
  </si>
  <si>
    <t>GAD Attributed Program/Project Cost or Expenditure 
(13)</t>
  </si>
  <si>
    <t>Variance or Remarks
(14)</t>
  </si>
  <si>
    <t>Sub-total C</t>
  </si>
  <si>
    <t>Grand TOTAL (A+B+C)</t>
  </si>
  <si>
    <t>CAUTION:</t>
  </si>
  <si>
    <t>TO REDUCE THE RISK OF UPLOADING WRONG TEMPLATE FOR THIS DOCUMENT, DO NOT EDIT/DELETE THIS SHEET.</t>
  </si>
  <si>
    <t>FROM:</t>
  </si>
  <si>
    <t>FDPP TEAM</t>
  </si>
  <si>
    <t>v2</t>
  </si>
  <si>
    <t>Bring the basic services closer to the people in the community.
Ensure that the children and the entire families of married women in the barangays availed the basic health and social services of the government.</t>
  </si>
  <si>
    <t>Conduct Serbisyo sa Barangay sessions which includes Dental, Optical and Medical Services with free medicines and eye glasses, and on site laboratory procedures.</t>
  </si>
  <si>
    <r>
      <t xml:space="preserve">Women's right to health. The state shall at all times provide with comprehensive gender responsive health services and programs covering all stages of a woman's life cycle. 
</t>
    </r>
    <r>
      <rPr>
        <i/>
        <sz val="10"/>
        <rFont val="Tahoma"/>
        <family val="2"/>
      </rPr>
      <t>(MCW IRR Sec. 20)</t>
    </r>
    <r>
      <rPr>
        <sz val="10"/>
        <rFont val="Tahoma"/>
        <family val="2"/>
      </rPr>
      <t xml:space="preserve">
Increased incidence of diabetis and hypertension among women and men; lack of access to support initiatives and medication among indigent diabetic and hypertensive women and men</t>
    </r>
  </si>
  <si>
    <t>To provide maintenance drugs, consultation services and monitoring to 2,200 female and 1,100 male family members of the city's marginalized sectors.</t>
  </si>
  <si>
    <r>
      <t xml:space="preserve">Women's right to health. The state shall at all times provide with comprehensive gender responsive health services and programs covering all stages of a woman's life cycle. 
</t>
    </r>
    <r>
      <rPr>
        <i/>
        <sz val="10"/>
        <rFont val="Tahoma"/>
        <family val="2"/>
      </rPr>
      <t xml:space="preserve">(MCW IRR Sec. 20)
</t>
    </r>
    <r>
      <rPr>
        <sz val="10"/>
        <rFont val="Tahoma"/>
        <family val="2"/>
      </rPr>
      <t>Lack of access to blood availability among women and men</t>
    </r>
  </si>
  <si>
    <t>To ensure availability of blood supply to women or their immediate family members who will be needing it in times of emergency</t>
  </si>
  <si>
    <t>Bloodletting Program</t>
  </si>
  <si>
    <t>Promote blood donations and conduct Bloodletting Activities every quarter</t>
  </si>
  <si>
    <t>4 Bloodletting activities conducted with 1,400 participants ( 700 male, 700 female)
 (4) four times (1 bloodletting activity per quarter)    Meals for the blood donors and Bloodletting Team personnel and other materials needed such as pryce gas and gasoline for service bus = P120,600.00</t>
  </si>
  <si>
    <r>
      <t xml:space="preserve">Women's right to health. The state shall at all times provide with comprehensive gender responsive health services and programs covering all stages of a woman's life cycle. 
</t>
    </r>
    <r>
      <rPr>
        <i/>
        <sz val="10"/>
        <rFont val="Tahoma"/>
        <family val="2"/>
      </rPr>
      <t>(MCW IRR Sec. 20)</t>
    </r>
    <r>
      <rPr>
        <sz val="10"/>
        <rFont val="Tahoma"/>
        <family val="2"/>
      </rPr>
      <t xml:space="preserve">
Incidence of animal bites among women, men and children and lack of access to vaccination and treatment for animal bites</t>
    </r>
  </si>
  <si>
    <t>Prevent ill-effect and fatality of rabies to women and their immediate family members (targeting 500 of them and/or 500 of their male family members)</t>
  </si>
  <si>
    <t>Provide Anti-Rabies Vaccination and services to female animal bite victims and/or their immediate family members.  Procurement of Anti-Rabies Vaccination supplies.</t>
  </si>
  <si>
    <t>Conducting tooth extraction, consultations and health education on proper dental care to daycare students.</t>
  </si>
  <si>
    <t>To generate a well-informed empowered, responsible and healthy adolescents and youth by providing them rightful information on Adolescent Sexuality and Reproductive Health (ASRH)</t>
  </si>
  <si>
    <t>Conduct Healthy Young Ones Sessions to public and private school students on secondary level to provide them information on ASRH</t>
  </si>
  <si>
    <t>Women's Right to Health.  
    Comprehensive Health Services  
    on responsible, ethical, legal, 
    safe and effective methods of 
    family planning.
    (MCW IRR Sec.20 (a 3)
Lack of access to health services (family planning options and supplies) among women and men</t>
  </si>
  <si>
    <t>To provide access to family planning methods and services to all women among the marginalized sector</t>
  </si>
  <si>
    <t>Procurement of Family Planning Supplies as augmentation of stock-out supplies from Department of Health (DOH)</t>
  </si>
  <si>
    <t>Women's Right to Health.  
    Comprehensive Health Services  
    on responsible, ethical, legal, 
    safe and effective methods of 
    family planning.
    (MCW IRR Sec.20 (a 3)</t>
  </si>
  <si>
    <t>To reduce women's health risks resulting from complications of pregnancy and child birth.</t>
  </si>
  <si>
    <t>Procurement of medical supplies needed to aid female clients on labor and delivery and newborn health</t>
  </si>
  <si>
    <r>
      <t xml:space="preserve">Prevalence of MCCT couples who are irresponsible parents. Equal Rights in all matters relating to marriage and family relations. 
</t>
    </r>
    <r>
      <rPr>
        <i/>
        <sz val="10"/>
        <rFont val="Tahoma"/>
        <family val="2"/>
      </rPr>
      <t xml:space="preserve">(MCW IRR Sec. 22)
</t>
    </r>
    <r>
      <rPr>
        <sz val="10"/>
        <rFont val="Tahoma"/>
        <family val="2"/>
      </rPr>
      <t xml:space="preserve">Lack of access to capability building among barangay Health workers as facilitators in the delivery of Resposible Parenthood and Family Planning Services </t>
    </r>
  </si>
  <si>
    <t>None</t>
  </si>
  <si>
    <r>
      <t xml:space="preserve">Prevalence of MCCT couples who are irresponsible parents. Equal Rights in all matters relating to marriage and family relations. 
</t>
    </r>
    <r>
      <rPr>
        <i/>
        <sz val="10"/>
        <rFont val="Tahoma"/>
        <family val="2"/>
      </rPr>
      <t>(MCW IRR Sec. 22)</t>
    </r>
    <r>
      <rPr>
        <sz val="10"/>
        <rFont val="Tahoma"/>
        <family val="2"/>
      </rPr>
      <t xml:space="preserve">
Lack of awareness on RPFP among women and men</t>
    </r>
  </si>
  <si>
    <t>To empower women to assert their reproductive right by helping them make informed decisions on modern and natural family planning.</t>
  </si>
  <si>
    <r>
      <t xml:space="preserve">Prevalence of wives suffering from irresponsible husbands. Equal rights in all matters relating to marriage and family relations. 
</t>
    </r>
    <r>
      <rPr>
        <i/>
        <sz val="10"/>
        <rFont val="Tahoma"/>
        <family val="2"/>
      </rPr>
      <t>(MCW IRR Sec. 22)</t>
    </r>
  </si>
  <si>
    <t>Educate/orient men on their moral obligation as co-parent responsible for raising their children assuring that their rights and well-being are protected regardless of sex.</t>
  </si>
  <si>
    <r>
      <t xml:space="preserve">Prevalence of MCCT member couples with no family planning. Equal Rights in all matters relating to marriage and family relations. 
</t>
    </r>
    <r>
      <rPr>
        <i/>
        <sz val="10"/>
        <rFont val="Tahoma"/>
        <family val="2"/>
      </rPr>
      <t>(MCW IRR Sec. 22)</t>
    </r>
  </si>
  <si>
    <t>Assist couple and women to achieve their desired family size and to reduce the increase of teenage pregnancy</t>
  </si>
  <si>
    <t>Area Mapping/One-on-One Education to echieve Zero Unmet need for Modern Family Planning (29 barangays)</t>
  </si>
  <si>
    <t xml:space="preserve">300 women of reproductive age underwent one-on-one education on modern family planning: 
    300 pax AM snacks x 75= P 22,500.00                                    300 pax AM snacks x 75= P 22,500.00
</t>
  </si>
  <si>
    <r>
      <t xml:space="preserve">Women's protection from Violence </t>
    </r>
    <r>
      <rPr>
        <i/>
        <sz val="10"/>
        <rFont val="Tahoma"/>
        <family val="2"/>
      </rPr>
      <t xml:space="preserve">(MCW IRR Sec. 9) </t>
    </r>
    <r>
      <rPr>
        <sz val="10"/>
        <rFont val="Tahoma"/>
        <family val="2"/>
      </rPr>
      <t xml:space="preserve">Equal Rigts in all matters relating to marriage and family relations. 
</t>
    </r>
    <r>
      <rPr>
        <i/>
        <sz val="10"/>
        <rFont val="Tahoma"/>
        <family val="2"/>
      </rPr>
      <t>(MCW IRR Sec. 22)</t>
    </r>
    <r>
      <rPr>
        <sz val="10"/>
        <rFont val="Tahoma"/>
        <family val="2"/>
      </rPr>
      <t xml:space="preserve">
Lack of awarenss on VAWC Law among married couples</t>
    </r>
  </si>
  <si>
    <t>Provide continuous education to every couples in the community on their equal rights and responsibilities in marriage and family relations including VAWC</t>
  </si>
  <si>
    <t>Uswag Pamilya Caravan</t>
  </si>
  <si>
    <t xml:space="preserve">Women's Right to Health
   (Comprehensive Health Info &amp; 
   Educ.)
       (MCW IRR Sec. 20.C.3a, 3b)
High incidence of teenage pregnancy
</t>
  </si>
  <si>
    <t xml:space="preserve">Equip parents and educate them with the necessary knowledge on adolescent health and sexuality and enhance their communication skills with their adolescent children as cooperators in adolescent health education.
</t>
  </si>
  <si>
    <t>Parent-Teen Talk</t>
  </si>
  <si>
    <r>
      <t xml:space="preserve">Women's Right to Health (Comprehensive Health Info &amp; Education) 
</t>
    </r>
    <r>
      <rPr>
        <i/>
        <sz val="10"/>
        <rFont val="Tahoma"/>
        <family val="2"/>
      </rPr>
      <t xml:space="preserve">(MCW IRR Sec. 20 C. 3a, 3b)
</t>
    </r>
    <r>
      <rPr>
        <sz val="10"/>
        <rFont val="Tahoma"/>
        <family val="2"/>
      </rPr>
      <t>Lack of awareness on health and sexuality informaiton among adolescent women and men</t>
    </r>
  </si>
  <si>
    <t>Provide comprehensive health and sexuality information and education to age appropriate adolescents</t>
  </si>
  <si>
    <r>
      <t xml:space="preserve">Presence of cases of teenage pregnancy and other crisis involving the youth               
     Women's Right to Health. </t>
    </r>
    <r>
      <rPr>
        <i/>
        <sz val="10"/>
        <rFont val="Tahoma"/>
        <family val="2"/>
      </rPr>
      <t>(MCW Sec. 17 a1, a5, a7)</t>
    </r>
  </si>
  <si>
    <t xml:space="preserve">Increase the knowledge of young people on issues and danger of pregnancy, infant 
health, prevention &amp; management of sexually transmitted diseases, prevention of abortion and management of pregnancy
</t>
  </si>
  <si>
    <t>U4U Teen Trail (2 batches)</t>
  </si>
  <si>
    <t>Women's Right to Health
   (Comprehensive Health Info &amp; 
   Educ.)
       (MCW IRR Sec. 20.C.3a, 3b)
Lack of awareness on health and sexuality information among adolescent women and men</t>
  </si>
  <si>
    <t xml:space="preserve">Provide comprehensive health and sexuality information and education to age appropriate adolescents
</t>
  </si>
  <si>
    <r>
      <t xml:space="preserve">Equal Rights in All Matters Relating to Marriage and Family Relations 
</t>
    </r>
    <r>
      <rPr>
        <i/>
        <sz val="10"/>
        <rFont val="Tahoma"/>
        <family val="2"/>
      </rPr>
      <t xml:space="preserve">(MCW IRR Sec. 22)
</t>
    </r>
    <r>
      <rPr>
        <sz val="10"/>
        <rFont val="Tahoma"/>
        <family val="2"/>
      </rPr>
      <t>Lack of awareness on RPRH and gender information among young women and men</t>
    </r>
  </si>
  <si>
    <t>Population Quiz</t>
  </si>
  <si>
    <t>Year End Planning and Evaluation</t>
  </si>
  <si>
    <r>
      <t xml:space="preserve">Rights and empowerment of marginalize sector in Food Security and Productive Resources 
</t>
    </r>
    <r>
      <rPr>
        <i/>
        <sz val="10"/>
        <rFont val="Tahoma"/>
        <family val="2"/>
      </rPr>
      <t xml:space="preserve">(MCW IRR Sec. 23)
</t>
    </r>
    <r>
      <rPr>
        <sz val="10"/>
        <rFont val="Tahoma"/>
        <family val="2"/>
      </rPr>
      <t xml:space="preserve">Lack of access to agriculture programs among indigent women and men farmers
</t>
    </r>
    <r>
      <rPr>
        <i/>
        <sz val="10"/>
        <rFont val="Tahoma"/>
        <family val="2"/>
      </rPr>
      <t xml:space="preserve">
</t>
    </r>
  </si>
  <si>
    <t>To provide food security and income generating livelihood to partners' families and give the women in the family equal opportunity in food security and food production.</t>
  </si>
  <si>
    <t>Distribution of Livestock</t>
  </si>
  <si>
    <r>
      <t xml:space="preserve">Rights and empowerment of marginalize sector in Food Security and Productive Resources 
</t>
    </r>
    <r>
      <rPr>
        <i/>
        <sz val="10"/>
        <rFont val="Tahoma"/>
        <family val="2"/>
      </rPr>
      <t>(MCW IRR Sec. 23)</t>
    </r>
    <r>
      <rPr>
        <sz val="10"/>
        <rFont val="Tahoma"/>
        <family val="2"/>
      </rPr>
      <t xml:space="preserve">
Lack of access to agriculture programs among indigent women and men farmers</t>
    </r>
  </si>
  <si>
    <t xml:space="preserve">Organic Livestock Biologics for Distribution </t>
  </si>
  <si>
    <t>Empower the marginalized sector (farmers) especially the women by providing them the necessary materials to produce food and grow food producing plants for their own consumption and as a livelihood.</t>
  </si>
  <si>
    <t>Farm Demonstration, Propagation and Distribution of Propagated Seedlings and other support Planting Materials to Farmers for Food Production</t>
  </si>
  <si>
    <t>Not implemented</t>
  </si>
  <si>
    <r>
      <t xml:space="preserve">Rights and empowerment of marginalize sector in Food Security and Productive Resources 
</t>
    </r>
    <r>
      <rPr>
        <i/>
        <sz val="10"/>
        <rFont val="Tahoma"/>
        <family val="2"/>
      </rPr>
      <t xml:space="preserve">(MCW IRR Sec. 23)
</t>
    </r>
    <r>
      <rPr>
        <sz val="10"/>
        <rFont val="Tahoma"/>
        <family val="2"/>
      </rPr>
      <t xml:space="preserve">
Lack of access to agriculture programs among indigent women and men farmers</t>
    </r>
  </si>
  <si>
    <t>Empower the marginalize sector (fisherfolks) by providing them the tools to ensure sustainable and increased catch and produce food more than enough to improve the life situation of the women in the family</t>
  </si>
  <si>
    <t>Provision of fishing materials / equipments:                                             1. Fish Pots (10 sets)                                      2. Gill Nets (20 sets)                                      3. Multiple Hook in Line  (150 sets)                           4. Spear Fishing (10 sets)                            5. Hook in the line Dalupapa (20 sets)                     
 6. Bottom Set Gill Nets (pang lambay / 40 sets)                                                                   7. Fishing Materials (for port repair)</t>
  </si>
  <si>
    <r>
      <t xml:space="preserve">Rights and empowerment of marginalize sector in Food Security and Productive Resources 
</t>
    </r>
    <r>
      <rPr>
        <i/>
        <sz val="10"/>
        <rFont val="Tahoma"/>
        <family val="2"/>
      </rPr>
      <t>(MCW IRR Sec. 23)</t>
    </r>
    <r>
      <rPr>
        <sz val="10"/>
        <rFont val="Tahoma"/>
        <family val="2"/>
      </rPr>
      <t xml:space="preserve">
Lack of access to agriculture programs among indigent women and men farmers</t>
    </r>
  </si>
  <si>
    <t>Agricultural Development Support-Purok System</t>
  </si>
  <si>
    <t>Organic Agriculture Supplies for Distribution</t>
  </si>
  <si>
    <t>Strict observance of women's 
    month celebration 
    (RA6949)</t>
  </si>
  <si>
    <t>To empower women to be agents of change that contributes in promoting gender equality. To let the community recognize womens equal role and contribution to   development and nation building.</t>
  </si>
  <si>
    <t>Women's Month Celebration</t>
  </si>
  <si>
    <r>
      <t xml:space="preserve">Organizing or participation to Women's Month information campaign advocacy activities. </t>
    </r>
    <r>
      <rPr>
        <i/>
        <sz val="10"/>
        <rFont val="Tahoma"/>
        <family val="2"/>
      </rPr>
      <t>(MCW RA 9710)</t>
    </r>
    <r>
      <rPr>
        <sz val="10"/>
        <rFont val="Tahoma"/>
        <family val="2"/>
      </rPr>
      <t xml:space="preserve">
lack of awareness among women of their legal rights</t>
    </r>
  </si>
  <si>
    <t>To strengthen unity of women to be able to participate in political process and strengthen their legal rights</t>
  </si>
  <si>
    <r>
      <t xml:space="preserve">Provide benefits and privileges to solo parents and their children. </t>
    </r>
    <r>
      <rPr>
        <i/>
        <sz val="10"/>
        <rFont val="Tahoma"/>
        <family val="2"/>
      </rPr>
      <t xml:space="preserve">(RA 8972)
</t>
    </r>
    <r>
      <rPr>
        <sz val="10"/>
        <rFont val="Tahoma"/>
        <family val="2"/>
      </rPr>
      <t>Solo Parent Act of 2000.
Lack of employability skills among solo parents</t>
    </r>
  </si>
  <si>
    <t>To develop livelihood skills for 60 female solo parents and provide them and their children better financial opportunities</t>
  </si>
  <si>
    <t>Livelihood Training for Solo Parents</t>
  </si>
  <si>
    <t xml:space="preserve">Rights and empowerment of marginalized sectors                             MCW IRR Rule No. V                                       Most of the solo parents face challenging rules, stress and anxiety in raising their children of their own.                     </t>
  </si>
  <si>
    <t>To build knowledge and skills on early childhood development, behavior management, health care, rights and duties of parents to their children</t>
  </si>
  <si>
    <t>Enhance the status of marginalized women (Women Empowerment) 
(Solo Parents)
(MCW Sec. 4 a)
(MCW Sec. 4 d12)</t>
  </si>
  <si>
    <t>To institute policies and programs that seek to reduce the poverty and vulnerability to risk and enhance the status of the marginalized women</t>
  </si>
  <si>
    <t>Orientation and Information Dissemination of Solo Parents Act of 2000</t>
  </si>
  <si>
    <t>Strengthening Organization and Synergy Prrogram among Solo Parents</t>
  </si>
  <si>
    <r>
      <t xml:space="preserve">Women Affected by Disasters, Calamities and Crisis Situations, Services and Interventions.
</t>
    </r>
    <r>
      <rPr>
        <i/>
        <sz val="10"/>
        <rFont val="Tahoma"/>
        <family val="2"/>
      </rPr>
      <t>(MCW Sec. 10)
(MCW Sec. 31)</t>
    </r>
    <r>
      <rPr>
        <sz val="10"/>
        <rFont val="Tahoma"/>
        <family val="2"/>
      </rPr>
      <t xml:space="preserve">
Lack of access to social protection programs among indigent women and men</t>
    </r>
  </si>
  <si>
    <t>To extend financial assistance to indigent women and their family in financial crisis situation due to the lose of love ones.</t>
  </si>
  <si>
    <t>Granting of Burial Assistance</t>
  </si>
  <si>
    <r>
      <t xml:space="preserve">Women in Especially Difficult Circumstances WEDC, Services and Interventions.
</t>
    </r>
    <r>
      <rPr>
        <i/>
        <sz val="10"/>
        <rFont val="Tahoma"/>
        <family val="2"/>
      </rPr>
      <t>(MCW Sec. 30)
(MCW Sec. 31)</t>
    </r>
  </si>
  <si>
    <t>To provide financial assistance to women who are victims of rape, trafficking and other forms of abuse.</t>
  </si>
  <si>
    <r>
      <t xml:space="preserve">Women Affected by Disasters, Calamities and Other Crisis Situations, 
</t>
    </r>
    <r>
      <rPr>
        <i/>
        <sz val="10"/>
        <rFont val="Tahoma"/>
        <family val="2"/>
      </rPr>
      <t>(MCW Sec. 10)</t>
    </r>
    <r>
      <rPr>
        <sz val="10"/>
        <rFont val="Tahoma"/>
        <family val="2"/>
      </rPr>
      <t xml:space="preserve">
Lack of access to social protection programs among indigent women and men</t>
    </r>
  </si>
  <si>
    <t xml:space="preserve">To extend financial assistance to indigent women and their family in financial crisis situation </t>
  </si>
  <si>
    <t>Granting of Financial Assistance in Crisis and Emergency Situations</t>
  </si>
  <si>
    <t>To provide access to information regarding to policies on women that affect them</t>
  </si>
  <si>
    <t>To provide health awareness for women's sector</t>
  </si>
  <si>
    <t>Conduct of seminar for breast cancer awareness to women's group</t>
  </si>
  <si>
    <t>VAWC Law and MCW Sec. 9
Lack of access to social protection program among women</t>
  </si>
  <si>
    <t>Conduct of VAWC Orientation to Women's Federation Members</t>
  </si>
  <si>
    <t>VAWC Law and MCW Sec. 9
Lack of logistical support for VAWC focal in the barangays in assisting VAWC victims and/or survivors</t>
  </si>
  <si>
    <t xml:space="preserve">VAWC Law and MCW Sec. 9
Lack of awareness among women on VAWC Law and their rights </t>
  </si>
  <si>
    <t>To provide provide IEC materials on VAWC Laws and Rights</t>
  </si>
  <si>
    <r>
      <t xml:space="preserve">Womens Right to Health
</t>
    </r>
    <r>
      <rPr>
        <i/>
        <sz val="10"/>
        <rFont val="Tahoma"/>
        <family val="2"/>
      </rPr>
      <t xml:space="preserve">(MCW IRR  Chapter IV Section 17 a.6 )
</t>
    </r>
    <r>
      <rPr>
        <sz val="10"/>
        <rFont val="Tahoma"/>
        <family val="2"/>
      </rPr>
      <t>Lack of access on health information and services among women</t>
    </r>
  </si>
  <si>
    <t>Providing benefits and prIvileges
    to solo parents and their
    children. (RA 8972)
    Solo Parent Act of 2000.
Lack of employability skills among solo parents</t>
  </si>
  <si>
    <t>To provide additional knowledge on Basic Management Skills to the solo parents</t>
  </si>
  <si>
    <r>
      <t xml:space="preserve">Equal Rights Relating to Marriage and Family Relations
</t>
    </r>
    <r>
      <rPr>
        <i/>
        <sz val="10"/>
        <rFont val="Tahoma"/>
        <family val="2"/>
      </rPr>
      <t xml:space="preserve">(MCW IRR Sec. 22)
</t>
    </r>
    <r>
      <rPr>
        <sz val="10"/>
        <rFont val="Tahoma"/>
        <family val="2"/>
      </rPr>
      <t>Lack of awareness of gender equality especially on marriage and family relations</t>
    </r>
  </si>
  <si>
    <t>To foster awareness of gender equality especially on marriage and family relations</t>
  </si>
  <si>
    <t>Provide and Implement Free Mass Wedding</t>
  </si>
  <si>
    <r>
      <t xml:space="preserve">Right to Information
</t>
    </r>
    <r>
      <rPr>
        <i/>
        <sz val="10"/>
        <rFont val="Tahoma"/>
        <family val="2"/>
      </rPr>
      <t>(MCW Sec. 26)</t>
    </r>
    <r>
      <rPr>
        <sz val="10"/>
        <rFont val="Tahoma"/>
        <family val="2"/>
      </rPr>
      <t xml:space="preserve">
High rate of employees who lack knowledge on their rights, benefits and protection.</t>
    </r>
  </si>
  <si>
    <t>Lack of semestral gender responsive Monitoring and Evaluation (M&amp;E) that could greatly affect the City's successful execution of GAD PPAs</t>
  </si>
  <si>
    <t>To have a semestral monitoring and evaluation report for the outcomes of the City's GAD policies, programs and projects in compliance with PCW-DILG-DBM-NEDA JMC No. 2013-01</t>
  </si>
  <si>
    <t>Conduct a semestral conference on the evaluation and monitoring of the city's GAD-focused policies, programs, and projects.</t>
  </si>
  <si>
    <t>Lack of trainings and capacity building among menbers of the GAD TWG and Executive Committee</t>
  </si>
  <si>
    <t>To provide capacity development among members of the Technical Working Group and Executive Committee</t>
  </si>
  <si>
    <r>
      <t xml:space="preserve">Prepared by:
Atty. CARLO JOSE A. MARTINEZ
</t>
    </r>
    <r>
      <rPr>
        <b/>
        <sz val="11"/>
        <color rgb="FF000000"/>
        <rFont val="Calibri"/>
      </rPr>
      <t>Local Chief Executive</t>
    </r>
  </si>
  <si>
    <t>Prepared by:
Atty. JOSE NEIL D. LUMONGSOD, CPA
GFPS Focal Person</t>
  </si>
  <si>
    <r>
      <t xml:space="preserve">Women's right to health. The state shall at all times provide with comprehensive gender responsive health services and programs covering all stages of a woman's life cycle. 
</t>
    </r>
    <r>
      <rPr>
        <i/>
        <sz val="10"/>
        <rFont val="Tahoma"/>
        <family val="2"/>
      </rPr>
      <t>(MCW IRR Sec. 20)</t>
    </r>
    <r>
      <rPr>
        <sz val="10"/>
        <rFont val="Tahoma"/>
        <family val="2"/>
      </rPr>
      <t xml:space="preserve">
Lack of access of prenatal services among marginalized mothers </t>
    </r>
  </si>
  <si>
    <t>Women's right to Health.          Health education programs shall include age appropriate adolescent health and sexuality education taught by trained educators in both public and private sCity Health Officeols. (MCW IRR Sec. 20 (a 4,5; c 3a)
Lack of awareness among young adult women and men on Adolescent Sexuality and Reproductive Health</t>
  </si>
  <si>
    <t>Protection of Girl-Children;           Government agencies, LGU's and other concerned institutions guarantee that all girl-children who are of pre-sCity Health Officeol and sCity Health Officeol age have access to quality education, good health and proper nutrition 
(MCW IRR Sec. 35 (A 1d)
Lack of access to dental services among women and men and their children</t>
  </si>
  <si>
    <r>
      <t xml:space="preserve">Women's right to health. The state shall at all times provide with comprehensive gender responsive health services and programs covering all stages of a woman's life cycle. 
</t>
    </r>
    <r>
      <rPr>
        <i/>
        <sz val="10"/>
        <rFont val="Tahoma"/>
        <family val="2"/>
      </rPr>
      <t>(MCW IRR Sec. 20)</t>
    </r>
    <r>
      <rPr>
        <sz val="10"/>
        <rFont val="Tahoma"/>
        <family val="2"/>
      </rPr>
      <t xml:space="preserve">
Lack of access of on stock medications for morbidity consultations of marginalized clients among men and women</t>
    </r>
  </si>
  <si>
    <r>
      <rPr>
        <sz val="10"/>
        <color theme="1"/>
        <rFont val="Tahoma"/>
        <family val="2"/>
      </rPr>
      <t xml:space="preserve">Equal Rights in All Matters Relating to Marriage and Family Relations 
</t>
    </r>
    <r>
      <rPr>
        <i/>
        <sz val="10"/>
        <color theme="1"/>
        <rFont val="Tahoma"/>
        <family val="2"/>
      </rPr>
      <t>(MCW IRR Sec. 22)</t>
    </r>
  </si>
  <si>
    <t>Women's right to health. The state shall at all times provide with comprehensive gender responsive health services and programs covering all stages of a woman's life cycle. 
(MCW IRR Sec. 20)
Lack of assistance on indigent pregnant women's needs after delivery of offspring</t>
  </si>
  <si>
    <r>
      <rPr>
        <sz val="10"/>
        <color theme="1"/>
        <rFont val="Tahoma"/>
        <family val="2"/>
      </rPr>
      <t xml:space="preserve">Women's Right to Health (Comprehensive Health Info &amp; Education) 
</t>
    </r>
    <r>
      <rPr>
        <i/>
        <sz val="10"/>
        <color theme="1"/>
        <rFont val="Tahoma"/>
        <family val="2"/>
      </rPr>
      <t>(MCW Sec.17 a1, a5, a7) (MCW IRR Sec. 20 C 3a)</t>
    </r>
    <r>
      <rPr>
        <sz val="10"/>
        <color theme="1"/>
        <rFont val="Tahoma"/>
        <family val="2"/>
      </rPr>
      <t xml:space="preserve">
Lack of opportunities for forum and monitoring relative to adolescent health programs</t>
    </r>
  </si>
  <si>
    <r>
      <t xml:space="preserve">Women's Right to Health (Comprehensive Health Info &amp; Education) 
</t>
    </r>
    <r>
      <rPr>
        <i/>
        <sz val="10"/>
        <color theme="1"/>
        <rFont val="Tahoma"/>
        <family val="2"/>
      </rPr>
      <t>(MCW Sec.17 a1, a5, a7) (MCW IRR Sec. 20 C 3a)</t>
    </r>
    <r>
      <rPr>
        <sz val="10"/>
        <color theme="1"/>
        <rFont val="Tahoma"/>
        <family val="2"/>
      </rPr>
      <t xml:space="preserve">
Lack of opportunities for capacity building relative to adolescent health programs</t>
    </r>
  </si>
  <si>
    <r>
      <t xml:space="preserve">Provision of necessary mechanisms to enforce women's rights and promote equal opportunity for women to participate in and contribute to the communities to the fullest of their capabilities
</t>
    </r>
    <r>
      <rPr>
        <i/>
        <sz val="10"/>
        <rFont val="Tahoma"/>
        <family val="2"/>
      </rPr>
      <t xml:space="preserve">(RA 9710 Sec. 2)
</t>
    </r>
    <r>
      <rPr>
        <sz val="10"/>
        <rFont val="Tahoma"/>
        <family val="2"/>
      </rPr>
      <t xml:space="preserve">
Cityof Bogo Ordinance No. 041-2021</t>
    </r>
  </si>
  <si>
    <t>MCW IRR (sec.12) (B6) 
Absence of Personnel who provide psychosocial support to women's victims of abuse</t>
  </si>
  <si>
    <t>RA 9262 Sec. 40  - LGU's Provision of livelihood assistance to VAWC Victims 
 City Ordinance 035-2022
Lack of assistance to support VAWC victims</t>
  </si>
  <si>
    <r>
      <t xml:space="preserve">Women's right to health. The state shall at all times provide with comprehensive gender responsive health services and programs covering all stages of a woman's life cycle. 
</t>
    </r>
    <r>
      <rPr>
        <i/>
        <sz val="10"/>
        <rFont val="Tahoma"/>
        <family val="2"/>
      </rPr>
      <t>(MCW IRR Sec. 20)</t>
    </r>
    <r>
      <rPr>
        <sz val="10"/>
        <rFont val="Tahoma"/>
        <family val="2"/>
      </rPr>
      <t xml:space="preserve">                        
Lack of access to basic services among indigent women and men</t>
    </r>
  </si>
  <si>
    <t xml:space="preserve">Equal Access and Elimination of Discrimination in Education, Scholarships and Trainings.
(MCW Sec. 16 IRR a6)
Lack of access to education among indigent children
</t>
  </si>
  <si>
    <t xml:space="preserve">To provide prenatal services among marginalized mothers </t>
  </si>
  <si>
    <t>To provide dental health services such as check-up/consultations, tooth extractions and health teachings on proper dental care to sCity Health Officeol girl-children</t>
  </si>
  <si>
    <t>To provide on stock medications for morbidity diseases and illnesses among men and women of the marginalized sector</t>
  </si>
  <si>
    <t>To protect and empower youths of both gender like girls and boys,  offer them detail knowledge about the sexuality and delay marriages till they become able to understand their responsibilities, to avoid unwanted pregnancies by using reasonable and youth friendly measures and to remove the gender stereotypes from society.</t>
  </si>
  <si>
    <t>Increase awareness of population and development dynamics that are facilitative of sustainable human and socio-economic development an to promote Population and Development Education (POPDEVED) in the sCity Health Officeol curriculum)</t>
  </si>
  <si>
    <t>To continuously educate the people on the importance of proper family plannin, responsible parenthood and gender equality in good population development.</t>
  </si>
  <si>
    <t xml:space="preserve">To prepare KATROPA Members as Speaker Facilitators holistic approach in every changes of activities to be conducted in the office.                                       </t>
  </si>
  <si>
    <t>Assist indigent first time pregnant mothers on infant basic needs</t>
  </si>
  <si>
    <t>To prepare Peer Facilitators holistic approach in every changes of activities to be conducted in the office towards capaign on Teenage Pregnancy Prevention</t>
  </si>
  <si>
    <t>To optimize new information and communication technologies to reach out to adolescents in online and digital media by conducting Teenage Pregnancy Prevention via Drug Awareness Advocacy</t>
  </si>
  <si>
    <t>Peer educators formulate plans and interventions related to sexual and reproductive health and provide comprehensive health sexuality information and education to age appropriate adolescents</t>
  </si>
  <si>
    <t xml:space="preserve">To have a semestral monitoring and evaluation report for the outcomes of the Adolescent Health Programs </t>
  </si>
  <si>
    <t>Capacitate peer educators in continuous trends and updates on heath programs for adolescents</t>
  </si>
  <si>
    <t>Empower the marginalized sector (farmers) especially the women by providing them the necessary trainings that increase opportunities for food security and livelihood</t>
  </si>
  <si>
    <t>To acknowledge relentless service of women federation officers and chapter presidents thru provision of allowance to defray expenses in actively promoting women's empowerment activities</t>
  </si>
  <si>
    <t xml:space="preserve">
To engage in interactive discussion on the issues and concerns affecting the sector and come up with a concrete plan of action in advocating the amendments most specially solo parents who are women</t>
  </si>
  <si>
    <t>To provide transportation allowance for VAW Desk Officers</t>
  </si>
  <si>
    <t>To establish psychosocial support to women's victims of abuse</t>
  </si>
  <si>
    <t>To provide livelihood assistance support to victims of violence against women and children (VAWC)</t>
  </si>
  <si>
    <t>To help indigent mothers in sending their deserving chlildren to school</t>
  </si>
  <si>
    <t xml:space="preserve">
Pre-natal Laboratory Supplies</t>
  </si>
  <si>
    <t xml:space="preserve"> 
Rabies Clinic</t>
  </si>
  <si>
    <t>Birthing</t>
  </si>
  <si>
    <t xml:space="preserve">
 Family Health Program, Family Planning and Adolescent Health and Development</t>
  </si>
  <si>
    <t xml:space="preserve">
Family Health Program, Family Planning and Adolescent Health and Development</t>
  </si>
  <si>
    <t xml:space="preserve"> 
Oral, Dental and Mental Program and Activities</t>
  </si>
  <si>
    <t>Communicable Disease Treatmment, Prevention and Control Program</t>
  </si>
  <si>
    <t>Non-communicable Disease Treatment, Prevention and Control Pogram</t>
  </si>
  <si>
    <t xml:space="preserve"> Population Development</t>
  </si>
  <si>
    <t xml:space="preserve"> Responsible Parenthood and Family Planning</t>
  </si>
  <si>
    <t xml:space="preserve"> Adolescent Health and Youth Development Program</t>
  </si>
  <si>
    <t xml:space="preserve"> Livestock Development Dispersal</t>
  </si>
  <si>
    <t xml:space="preserve"> Livestock Development Support</t>
  </si>
  <si>
    <t xml:space="preserve"> City Nursery and Demo Farm Development Program</t>
  </si>
  <si>
    <t xml:space="preserve"> 
Fishery Development Programs</t>
  </si>
  <si>
    <t xml:space="preserve"> 
Crop Production Program Distribution</t>
  </si>
  <si>
    <t>Fertilizer and Pesticide Subsidy</t>
  </si>
  <si>
    <t>Famers Support Services</t>
  </si>
  <si>
    <t xml:space="preserve"> 
Women's Programs and Activities</t>
  </si>
  <si>
    <t xml:space="preserve"> 
Solo Parents Programs and Activities</t>
  </si>
  <si>
    <t xml:space="preserve"> 
Financial Assistance in Crisis &amp; Emergency Situations</t>
  </si>
  <si>
    <t xml:space="preserve"> 
Social Protection Services</t>
  </si>
  <si>
    <t xml:space="preserve"> 
Serbisyo sa Barangay Program</t>
  </si>
  <si>
    <t xml:space="preserve"> Schollarship Program</t>
  </si>
  <si>
    <t xml:space="preserve"> 
Mass Wedding</t>
  </si>
  <si>
    <t xml:space="preserve">Availment of prenatal laboratory supplies and other materials for high-risk marginalized mothers </t>
  </si>
  <si>
    <t>Enroll persons with Diabetes and Hypertension to diabetic and hypertensive club and Provision of free maintenance drugs regular check-up and monitoring</t>
  </si>
  <si>
    <t>Procurement of medicines and supplies to ensure availability of on stock medications for morbidity consultations of marginalized clients</t>
  </si>
  <si>
    <t>World Population Day Celebration</t>
  </si>
  <si>
    <t>PopDev Integration</t>
  </si>
  <si>
    <t>Barangay Class on Modern and Natural Family Planning</t>
  </si>
  <si>
    <t>KATROPA (Kalalakihang Tapat sa Responsibilidad at Obligasyon sa Pamilya) Orientation (29 barangays)</t>
  </si>
  <si>
    <t>KATROPA Speakers Guild</t>
  </si>
  <si>
    <t xml:space="preserve">Buntis Congress </t>
  </si>
  <si>
    <t>Capacity Building among KATROPA facilitators/officers and POPDEV Implementers</t>
  </si>
  <si>
    <t>Heart to Heart Talk (29 barangays)</t>
  </si>
  <si>
    <t>AHD Film Dissemination "Film Festival"</t>
  </si>
  <si>
    <t>Speakers Guild and Strategic Planning</t>
  </si>
  <si>
    <t>Teenage Pregnancy Prevention cum Drug Awareness Dance Drama</t>
  </si>
  <si>
    <t>BRAHD Quarterly Meeting</t>
  </si>
  <si>
    <t>Capacity Building among Bogo Responsible Adolescents and Development Peer Educators</t>
  </si>
  <si>
    <t xml:space="preserve">Tecno Demo Project for Mangroves Crabs Culture in Ponds </t>
  </si>
  <si>
    <t>Hands on training &amp; orientation of proper feeding mgt. &amp; operation of bangus culture in cage &amp; pin-
Training of Fish Processing and Value Added Fishery Products</t>
  </si>
  <si>
    <t>Farm Inputs Supplies and Planting Materials  for Distribution</t>
  </si>
  <si>
    <t xml:space="preserve">Organic Agriculture Program
a. Launching of Field SCity Health Officeol
b. Graduation of Farmers
c. Fruits &amp; Vegetable Value Chain Consulative Forum
d. Vegetable Production Techno
e. Launching of Farmers Field SCity Health Officeol
f. Farmers Field SCity Health Officeol Day and Graduation </t>
  </si>
  <si>
    <t>Agri/Marine Supplies Distribution (Control Pest Occurrence/Outbreak Control Pesticides Procurement and Distribution)</t>
  </si>
  <si>
    <t xml:space="preserve">Livelihood Training for Farmers (especially women) on: 
a. Mushroom Culture
b. Mango Production Technology
c.  Langka Production Technology
d. Natural Farming System
e. Urban Gardening
</t>
  </si>
  <si>
    <t xml:space="preserve">Womens' Association Teambuilding </t>
  </si>
  <si>
    <t>Provision of allowance to Women's Association Officers and Chapter Presidents for attending and facilitating the implementation of Women's Programs and Activities 
9 Activities : Women's Month Ccelebration, VAWC Orientation (RA 9262), Gender Equalilty and Women's Empowerment Seminar, Breast Cancer Awareness, Year-End Evaluation Program, COVID 19 Pandemic Awareness Response, and Team Building</t>
  </si>
  <si>
    <t>Basic Skills Training</t>
  </si>
  <si>
    <t>Solo Parent Summit</t>
  </si>
  <si>
    <t>Granting of Financial Assistance to WEDC (Women in Especially Difficult Circumstances) and Victims of Abuse</t>
  </si>
  <si>
    <t>Provision of transportation allowance to VAW Desk Officers</t>
  </si>
  <si>
    <t>Development/provision of IEC materials on VAWC Laws</t>
  </si>
  <si>
    <t>Psychosocial Support Program
and Provision of Honoraria to Psychologist</t>
  </si>
  <si>
    <t>Provision of Financial/start-up capital Livelihood assistance to VAWC Victims</t>
  </si>
  <si>
    <t>Provision of Scholarship Assistance for Indigent Students</t>
  </si>
  <si>
    <t>150 marginalized mothers availed and benefited the pre-natal services:
Medical Supplies: 350,000.00</t>
  </si>
  <si>
    <t>No. of pregnant marginalized mothers availed and benefited the pre-natal services:
Syphilis Test - 30
Blood Typing Test - 66
HBsAg Test - 83
Urinalysis Test - 112
CBC Test - 110</t>
  </si>
  <si>
    <t>A difference of 220,200.00 in amount as compared to actual expenditure with a lower cost</t>
  </si>
  <si>
    <t>Targeted persons with animal bite cases provided with 1000 persons: (500 female and 500 male family members)                      
Supplies for rabies vaccination:  
Medical/Lab Supplies - P100,000.00 Vaccines 
Medicine Supplies/Vaccines=P300,000.00</t>
  </si>
  <si>
    <t>Total persons with animal bite cases provided with animal bite treatment services: 
1356 (Male: 629; Female: 727)</t>
  </si>
  <si>
    <t xml:space="preserve">350 pregnant women delivered at Bogo City Birthing Center and La Paz Birthing Center availed of such supplies needed in order to have a safe delivery  
Medical Supplies - 150,000.00
Medicine Supplies - 150,000.00
</t>
  </si>
  <si>
    <t>Total of 106 pregnant women delivered at our Birthing facilities:
Bogo City Birthing Center - 51
Lapaz Birthing Center - 55</t>
  </si>
  <si>
    <t>400 Adolescents (200 male. 200 female) participated in the ASRH Program 
All public and private sCity Health Officeol students who attended Healthy Young Ones Sessions conducted in their schools.
Meals and Snacks = 50,000.00</t>
  </si>
  <si>
    <t>Total adolescents participated/attended Healthy Young Ones Session: 372 
(male: 182; female: 188)</t>
  </si>
  <si>
    <t>Targeted 14,694 women provided with Family Planning consultations, contraceptives and other services.     
Medical Supplies - P200,000.00
Drug and Medicine Expenses - 250,000.00</t>
  </si>
  <si>
    <t>Total no. of women provided with Family Planning consultations, contraceptives and other services: 12,747
10-14y.o: 14
15-19y.o: 821
20-49y.o: 11,912</t>
  </si>
  <si>
    <t>A difference of 4,684.5 in amount as compared to actual expenditure with a lower cost</t>
  </si>
  <si>
    <t>100% of clients in need of dental health (700 clients) services are provided (350 male, 350 female) 
Medical/Dental Supplies = P200,000.00</t>
  </si>
  <si>
    <t>Total clients served with oral and dental services: 774
 (Male: 376; Female: 398)</t>
  </si>
  <si>
    <t>Total blood donees collected in the entire year: 1,335
Male : 563
Female: 772</t>
  </si>
  <si>
    <t>4,000 enrolled persons:  
2,500 female and 1,500 male  
Medical Supplies: 1,000,000.00</t>
  </si>
  <si>
    <t>Total enrolled persons benefited with medical supplies:
HPN: 2164 (male: 773, female: 1391)
DM: 272 (male: 100; female: 172)</t>
  </si>
  <si>
    <t>A difference of 567,235.15 in amount as compared to actual expenditure with a lower cost</t>
  </si>
  <si>
    <t>Targeted number of beneficiaries: 3000
(Male 1000; Female 2000)
Drugs and Medicine Expenses: 1,000,000.00</t>
  </si>
  <si>
    <t>Total Number of Beneficiaries served: 7,023 (Male: 3,236; Female: 3,787)</t>
  </si>
  <si>
    <t>A difference of 1,102.5 in amount as compared to actual expenditure with a lower cost</t>
  </si>
  <si>
    <r>
      <t>100 participants have participated the celebration that would consist 60 Female and 40 Male</t>
    </r>
    <r>
      <rPr>
        <i/>
        <sz val="10"/>
        <color theme="1"/>
        <rFont val="Tahoma"/>
        <family val="2"/>
      </rPr>
      <t xml:space="preserve">
</t>
    </r>
    <r>
      <rPr>
        <sz val="10"/>
        <color theme="1"/>
        <rFont val="Tahoma"/>
        <family val="2"/>
      </rPr>
      <t xml:space="preserve">Meals: 20,000                      
AM Snacks: 7,500                           
PM Snacks: 7,500    
Tarpaulin: 500                                                   
Balloons: 2000                                 
Sound Sytem: 6,000                                 
Speakers Honorarium: 4500   </t>
    </r>
    <r>
      <rPr>
        <i/>
        <sz val="10"/>
        <color theme="1"/>
        <rFont val="Tahoma"/>
        <family val="2"/>
      </rPr>
      <t xml:space="preserve">                     </t>
    </r>
  </si>
  <si>
    <t>50 male and 50 female participated that include mothers, fathers and youth</t>
  </si>
  <si>
    <t xml:space="preserve">80 High SCity Health Officeol Students have participated/joined the Population Quiz to compose 50 Female and 30 Male                  
Meals: 16,000                                  
AM Snacks: 6,000                     
PM Snacks: 6,000                                                                                     1st Prize: 5,000                           
 2nd Prize: 3,000                        
3rd Prize:1,000                                                        
Quiz Master Honorarium: 1,000 (1)                                                         Sound System: 6,000                  
Tarpaulin: 500                                                                              </t>
  </si>
  <si>
    <t>40 female and 40 male attended</t>
  </si>
  <si>
    <t>A difference of 6,228.00 in amount as compared to actual expenditure with a lower cost</t>
  </si>
  <si>
    <r>
      <t>100 participants have participated the integration that would consist 60 Female and 40 Male</t>
    </r>
    <r>
      <rPr>
        <i/>
        <sz val="10"/>
        <color theme="1"/>
        <rFont val="Tahoma"/>
        <family val="2"/>
      </rPr>
      <t xml:space="preserve">
</t>
    </r>
    <r>
      <rPr>
        <sz val="10"/>
        <color theme="1"/>
        <rFont val="Tahoma"/>
        <family val="2"/>
      </rPr>
      <t xml:space="preserve">Meals: 20,000                 
Snacks: 7,500                           
Tarpaulin: 500                                
Balloons: 2000                    
Small Balloons: 100                                  
Sound Sytem: 6,000                                               Speaker's Honorarium: 3000
Prizes - 5000                         </t>
    </r>
    <r>
      <rPr>
        <i/>
        <sz val="10"/>
        <color theme="1"/>
        <rFont val="Tahoma"/>
        <family val="2"/>
      </rPr>
      <t xml:space="preserve">           </t>
    </r>
  </si>
  <si>
    <t>35 female and 35 male educated on the importance of proper family planning and gender equality in good population development</t>
  </si>
  <si>
    <t xml:space="preserve">70 family household members have participated to consist of 35 Female and 35 Male Parents   
Meals: 14,000                           
A.M snacks: 5,250                          
P.M snacks: 5,250                                                Condoms:  50 each x 100 pcs = 5,000                                         Pills: 80 each x 70 pcs = 5,600                                                                       Honorarium: 3000
Tarpaulin: 500                                                           </t>
  </si>
  <si>
    <t>2,400 female and 63 male household members participated</t>
  </si>
  <si>
    <t>A difference of 2,604.00 in amount as compared to actual expenditure with a lower cost</t>
  </si>
  <si>
    <t xml:space="preserve">100 Male KATROPA members educated in the oriebtation 
Meals: 20,000                                   
AM Snacks: 7,500                         
PM Snacks: 7,500                                 
Tarpaulin: 500                              
Speakers Honorarium:  3000                                                                                                  </t>
  </si>
  <si>
    <t>100 men oriented</t>
  </si>
  <si>
    <t xml:space="preserve">100 Male KATROPA members completed the guild and transformed as speakers 
Meals: 20,000                                   
AM Snacks: 7,500                         
PM Snacks: 7,500                                                                                                Tarpaulin: 500                              
Venue: 12,000                                                               Speakers Honorarium: 3000 
Keychain - 5000                                  </t>
  </si>
  <si>
    <t>70 male members oriented with 30 female supporting staff and or speakers</t>
  </si>
  <si>
    <t>A difference of 4,050.00 in amount as compared to actual expenditure with a lower cost</t>
  </si>
  <si>
    <t>600 women educated</t>
  </si>
  <si>
    <t>A difference of 100.00 in amount as compared to actual expenditure with a lower cost</t>
  </si>
  <si>
    <t xml:space="preserve">100 parents and adolescents attended the caravan to consist of 50 female and 50 male                                 
Meals: 20,000                                        
AM Snacks: 7,500                           
PM snacks: 7,500                         
Flying Balloons: 2000              
Small Balloons: 100                    
Plastic Bontings: 125                  
Straw: 300                                                                
Sound Sytem: 6,000                                       
Speaker's Honorarium: 4,500            
Tarpaulin: 500.00                                                                               </t>
  </si>
  <si>
    <t>50 female and 50 male educated on responsibilities on marriage and family relations including VAWC</t>
  </si>
  <si>
    <t xml:space="preserve">60 indigent pregnant women participated and given with newborn supplies.                                                                 
Meals: 12,000                                        
AM Snacks: 4,500                           
PM snacks: 4,500                            
New Born Mittens:  50.00 each x 60 pcs = (3,000)                           New Born Caps: 50.00 each x 60 pcs = (3,000)                           New Born Onesie: 150.00 each x 60 pcs = (9,000)                                   New Born Booties: 50.00 each  x 60 pcs = (3,000)                                 NewBorn Diaper by four 100.00 pesos each  x 60 pcs =(6,000)          
New Born Baby Bath: 100.00 each x 60 pcs = (6,000)                                  Alcohol 50 pesos each x 60 pcs = (3,000)  
Cotton Buds: 20 pesos each x 60 pcs = (1,200)                                          Cotton: 20 pesos each x 60 pcs =  (1,200)                                                Speakers Honorarium: 3000      
Tarpaulin: 500.00            
Sound System: 6,000                                                                                                                                                            </t>
  </si>
  <si>
    <t>176 female indigent pregnant mothers assisted with infant's basic needs</t>
  </si>
  <si>
    <t>A difference of 6,004.00 in amount as compared to actual expenditure with a lower cost</t>
  </si>
  <si>
    <t xml:space="preserve">At least 5 of 10 MALE KATROPA Officers were  capacitated 
Training Expenses - 12,000.00
Supplies - 20,875.00                                                                           </t>
  </si>
  <si>
    <t>Not implemented due to conflict of pre-scheduled activities</t>
  </si>
  <si>
    <t xml:space="preserve">100 In-School and Out-of-School Youth participated to consist of 60 Female and 40 Male      
Meals: 20,000                               
A.M snacks: 7,500                
P.M snacks: 7,500              
Tarpaulin: 500                      
Mug Souvenir: 9,000               
Speakers Honorarium: 4 pax @ 1,500 = 6,000                             Total: 50,500                 </t>
  </si>
  <si>
    <t>775 male and 775 female youth members provided with comprehensive health and sexuality information</t>
  </si>
  <si>
    <t>A difference of 9,127.00 in amount as compared to actual expenditure with a lower cost</t>
  </si>
  <si>
    <t>150In-School and Out-of-School Youth  (60 Male, 90 Female)   were informed and participated in the film and dissemate in the barangays
Meals: 30,000                            
AM Snacks: 11,250               
PM Snacks: 11,250                         
Tarpaulin: 500                    
1st Prize: 8,000                  
2nd Prize: 5,000                 
3rd Prize: 3,000                 
4th Prize: 1,000                      
Balloons: 2,000                     
Sounds Sytem: 6,000                                     
Pins:    300.00 (1 set)                                   
Mugs Souvenirs:    11,250 (75pcs)                                              Straw:  300.00 1 set                                            
Speaker's Honorarium: 4,500(3pax)                                   Judges Honorarium: 3,000                                        
Total Cost:     97,350</t>
  </si>
  <si>
    <t>100 female and 100 male participated in the film festiival provided with comprehensive health education</t>
  </si>
  <si>
    <t>A difference of 24,404.00 in amount as compared to actual expenditure with a lower cost</t>
  </si>
  <si>
    <t xml:space="preserve">100 In-School and Out-of-School Youth
60 of which are Female and 40 are Male                 
 Meals: 20,000                 
AM Snacks: 7,500              
 PM Snacks: 7,500                       
 Tarpaulin: 500                               
 Flying Balloons: 2,000                   
 Small Balloons: 100                    
Plastic Bontings: 125                 
Sound Sytem: 6,000             
Straw: 200                            
Mugs Souvenirs: 7,500                   
Speaker's Honorarium: 4,500                            
Total: Cost: 55,925      </t>
  </si>
  <si>
    <t>50 female and 50 male participated with increased knowledge on reproductive health</t>
  </si>
  <si>
    <t>A difference of 9,505.00 in amount as compared to actual expenditure with a lower cost</t>
  </si>
  <si>
    <t xml:space="preserve">70 In-School and Out-of-School Youth
to consist of 30 Male and 40 Female 
Meals: 14,000                             
AM Snacks: 5,250                
PM Snacks: 5,250                
Tarpaulin: 500                                  
Venue: 13,000                              
 Room Accomodation: 15,000 barkadahan              
Mugs Souvenirs: 3,000                                
 Speakers Honorarium: 1,500                                   Parchment Paper A4: 300                                                       Total: 57,800               </t>
  </si>
  <si>
    <t xml:space="preserve">35 female and 35 male trained on preparing themselves as peer facilitators </t>
  </si>
  <si>
    <t>A difference of 5,430.00 in amount as compared to actual expenditure with a lower cost</t>
  </si>
  <si>
    <t xml:space="preserve">80 In-School and Out-of-School Youth with their Parents have participated in the talk sessions                                     (40 Female, 40 Male)         
Meals: 16,000                        
AM Snacks: 6,000               
PM Snacks: 6,000      
Tarpaulin: 500                   
 Venue: 12,000                               
Room Accomodation:2,500          
Speakers Honorarium: 4,500                                   Parchment Paper A4: 600  
Manila Paper: 100                                               
Total: 48,200                </t>
  </si>
  <si>
    <t>40 female and 40 male parents and youth educated</t>
  </si>
  <si>
    <t xml:space="preserve">100 ISY/OSY were involved in the dance drama giving awareness through dance in prevention of Teenage Pregnancy (60 Female, 40 Male)   
Meals: 20,000                            
AM Snacks: 7,500             
Tarpaulin: 500                 
1st Prize: 5,000                  
2nd Prize: 3,000                 
3rd Prize: 2,000                    
Mug Souveneir: 7,500                                
 Judges Honorarium: 3,000             
Parchment Paper A4: 600    
Sound System: 6,000                                                  Total: 55,100                          </t>
  </si>
  <si>
    <t>75 male and 75 female participated in the prevention campaign</t>
  </si>
  <si>
    <t>A difference of 16,559.00 in amount as compared to actual expenditure with a lower cost</t>
  </si>
  <si>
    <r>
      <t xml:space="preserve">100 peer educators   (50 Male, 50 Female) have contributed  in the planning and evaluation </t>
    </r>
    <r>
      <rPr>
        <i/>
        <sz val="10"/>
        <color theme="1"/>
        <rFont val="Tahoma"/>
        <family val="2"/>
      </rPr>
      <t xml:space="preserve">
                                      </t>
    </r>
    <r>
      <rPr>
        <sz val="10"/>
        <color theme="1"/>
        <rFont val="Tahoma"/>
        <family val="2"/>
      </rPr>
      <t xml:space="preserve">
Meals: 20,000
AM Snacks: 7,500
PM Snacks: 7,500                     
Room Accomodation: 15,000 barkadahan
Venue: 12,000                                                     Tarpaulin: 500                      
Mugs Souvenir: 7,500                 
Speakers Honorarium:       3, 000                                           Total : 73,000</t>
    </r>
  </si>
  <si>
    <t>50 female and 50 male peer educators attended</t>
  </si>
  <si>
    <t>At least 4 quarterly meetings conducted with 15 officers are present (8 female and 7 male)
Meal Expenses - 35,000.00</t>
  </si>
  <si>
    <t>50 female and 50 male members attended</t>
  </si>
  <si>
    <t>A difference of 75.00 in amount as compared to actual expenditure with a lower cost</t>
  </si>
  <si>
    <t>15 BRAHD Officers have sent to trainings are capacitated (8 female and 7 male):
Travelling/Training Expenses - 15,000
Supplies - 12, 125</t>
  </si>
  <si>
    <t xml:space="preserve">60 women farmers and 40 men farmers received assistance on livestock distribution    
1. Carabao 8 heads x 45K = 360,000
2. Cattle 8 heads x 45K = 360,000
3. Goat (Female) Doe 25 heads x 12k = 300,000
4. Goat (Male) Buck 5 heads x 27K = 135,000
5. Pig (Hog) Weaner 50 heads x 6K = 300,000
6. Rhode Island (Female) 50 heads x 550 =27,500
7. Rhode Island (Male) 50 heads x 550 = 27,500
</t>
  </si>
  <si>
    <t>38 women farmers and 20 men farmers received assistance on livestock distribution    
34 hds Doe, 5 hds Buck, 11 hds Cattle, 8 hds Carabao</t>
  </si>
  <si>
    <t>1000 women farmers and 300 men farmers received assistance on livestock biologics distribution
Agri &amp; Marine Supplies for Distribution- 650,000.00
Animal Feeds for distribution - 390,000.00</t>
  </si>
  <si>
    <t xml:space="preserve">
400 female farmers and 200 male farmers received 
1000bottles Livestock Natural Growth Enhancer 1 Liter
Biocon for Livestock Disinfectant 1 Liter</t>
  </si>
  <si>
    <t>A difference of 78, 809.00 in amount as compared to actual expenditure with a lower cost</t>
  </si>
  <si>
    <t>1500 Farmers received seedlings/planting materials            (1000 women and 500 men) 
5,000 seedlings/planting materials to be distributed:         Purchase of supplies, Seeds and Fertilizers and Other Agricultural Implements, etc. = P350,000.00</t>
  </si>
  <si>
    <t xml:space="preserve">1500 Farmers received seedlings/planting materials            (1000 women and 500 men) </t>
  </si>
  <si>
    <t>A difference of 9,530.00 in amount as compared to actual expenditure with a lower cost</t>
  </si>
  <si>
    <t>200 fisherfolks (100 female, 100 male) received fishing materials and equipment       
Fishing Nets, Nylons, Petromax, Flashlight, Spear, Buoys and Fishing Materials, etc. = P3,032,080.00</t>
  </si>
  <si>
    <t xml:space="preserve">200 fisherfolks (100 female, 100 male) received fishing materials and equipment       </t>
  </si>
  <si>
    <t>A difference of 155,783.00 in amount as compared to actual expenditure with a lower cost</t>
  </si>
  <si>
    <t>200 fisherfolks (100 female, 100 male) benefited
Manrgove Crabs Supplies and Materials - P1,000,000.00</t>
  </si>
  <si>
    <t>150 fisherfolks Received 1 Site Techno-demo for Mangrove Crab Culture (85 female, 65 male)</t>
  </si>
  <si>
    <t>A difference of 358,400.00 in amount as compared to actual expenditure with a lower cost</t>
  </si>
  <si>
    <t>200 fisherfolks (100 female, 100 male) benefited
Training Expenses - 234,000.00</t>
  </si>
  <si>
    <t>600 female and 200 male farmers benefited
Supplies and Materials = 1,372,000.00</t>
  </si>
  <si>
    <t>650 female and 300 male farmers benefited</t>
  </si>
  <si>
    <t>Number of beneficiaries benefited: 300 beneficiaries       (200 women and 100 men)
Materials - 188,000.00
Meals and Other Supplies - 155,000</t>
  </si>
  <si>
    <t>Number of beneficiaries benefited: 580 beneficiaries       (252 male and 328 female)</t>
  </si>
  <si>
    <t>A difference of 34,549.00 in amount as compared to actual expenditure with a lower cost</t>
  </si>
  <si>
    <t>500 beneficiaries (300 women and 200 men) received assistance on the distribution of organic agriculture suppplies
500,000 = 500 sack x 1,000/sack Organic Fertilizers (Vermicast)</t>
  </si>
  <si>
    <t>570 beneficiaries (340 women and 230 men) received assistance on the distribution of organic agriculture suppplies</t>
  </si>
  <si>
    <t>A difference of 100,900.00 in amount as compared to actual expenditure with a lower cost</t>
  </si>
  <si>
    <t>Number of beneficiaries benefited: 300 beneficiaries       (200 women and 100 men)
Materials - 500,000.00</t>
  </si>
  <si>
    <t>340 beneficiaries:  (200 Female and 140 male)</t>
  </si>
  <si>
    <t>A difference of 522.00 in amount as compared to actual expenditure with a lower cost</t>
  </si>
  <si>
    <t>Number of beneficiaries benefited: 100 beneficiaries       (70 women and 30 men)
Meals and Snacks = 150,000.00
Supplies and Other Materials = 50,000.00</t>
  </si>
  <si>
    <t xml:space="preserve"> 100 beneficiaries  benefited      (70 women and 30 men)</t>
  </si>
  <si>
    <t>A difference of 116,886.00 in amount as compared to actual expenditure with a lower cost</t>
  </si>
  <si>
    <t>Women's Month Celebrated (600 women &amp; 50 guests)
     a.  Meals 450 x P200 = P 90,000.00
     b. Snacks 450x75 = P 33,750.00
     c. Tarpaulin, balloons = P 2000.00
Total                    =  180,750</t>
  </si>
  <si>
    <t>650 women and guests participated:
600 women
50 men</t>
  </si>
  <si>
    <t>70 women participated:
     70 pax meals, x 200= 14,000.00
     Snacks (am/pm)140 pax x 75= 10,500.00 
     Supplies = 3,000.00   
     Venue = P 2,000.00  
      tarp=500    
Total                  = 30,000</t>
  </si>
  <si>
    <t>70 women participated</t>
  </si>
  <si>
    <t>A difference of 346.00 in amount as compared to actual expenditure with a lower cost</t>
  </si>
  <si>
    <t xml:space="preserve">29 women organization presidents are given honoraria:
Brgy. Women Organization President x 1380/month x 12 mos = 480,240     </t>
  </si>
  <si>
    <t>18 women officers are given allowance</t>
  </si>
  <si>
    <t>A difference of 193,240.00 in amount as compared to actual expenditure with a lower cost</t>
  </si>
  <si>
    <t xml:space="preserve"> 50 women participated in the seminar:
50 pax meals, x 200= 10000.00
Snacks (am/pm)100 pax x 75= 7500.00
Supplies = 3,000.00                               
tarp=500
Total           = 21,000</t>
  </si>
  <si>
    <t>50 women participated</t>
  </si>
  <si>
    <t>Implemented together with Breast Cancer Awareness Month Celebration yet no expenditure</t>
  </si>
  <si>
    <t>100 women participated in the orientation:
100 womens participated: 
100 pax meals, x 200= 20,000.00
Snacks (am/pm)200 pax x 75= 15,000.00, , 
Supplies = 3,000.00     
tarp=500                                                           
Total    = 38,500</t>
  </si>
  <si>
    <t>100 women participated</t>
  </si>
  <si>
    <t>A difference of 4,496.00 in amount as compared to actual expenditure with a lower cost</t>
  </si>
  <si>
    <t>100 Solo Parents have availed the Livelihood Training (60 female and 40 male)
Meals 100x200         = 20,000.00
am snacks 50x75     = 3,750.00
Pm snacks 50x75     = 3,750.00
Tarpaulin                   =   500.00
Supplies                     =  10,000.00
Honorarium             =   4,000.00
TOTAL                        42,000.00</t>
  </si>
  <si>
    <t>Not implemented due to scarce/unavailability of desired training kits</t>
  </si>
  <si>
    <t>50 Solo Parents Trained:
25 male and 25 female
Venue  =2,000.00
Tarpaulin    =     500.00
Meals 50x200  = 10,000.00
Office supplies   = 3,000.00
Am snacks 50x75   = 3,750.00
Pm snacks 50x75  = 3,750.00
TOTAL                        23,000.00</t>
  </si>
  <si>
    <t>25 male and 25 female trained</t>
  </si>
  <si>
    <t>A difference of 2,246.00 in amount as compared to actual expenditure with a lower cost</t>
  </si>
  <si>
    <t xml:space="preserve">100 female solo parents trained:	
Meals 100x200 =10,000.00
Supplies  =   2,000.00
Tarpaulin =       500.00
TOTAL           12,500.00    </t>
  </si>
  <si>
    <t>100 female solo parents educated</t>
  </si>
  <si>
    <t>A difference of 2,830.00 in amount as compared to actual expenditure with a lower cost</t>
  </si>
  <si>
    <t>50 Solo Parents ( 20 male, 30 female) target participants for the basic skills training
Meals 50x200           =         10,000.00 snacks 100x75        =            7,500.00
Tarpaulin                   =               500.00
Supplies                     =         10,000.00
Honorarium               =          4,000.00
TOTAL                                   32,000.00</t>
  </si>
  <si>
    <t>Not implemented due to unavailability of desired resource speaker</t>
  </si>
  <si>
    <t>30 Solo Parents Trained:
10 male and 20 female
Meals 30x200              =         6,000.00
Am snacks 30x75    =           2,250.00
Pm snacks 30x75     =          2,250.00
TOTAL                                    10,500.00</t>
  </si>
  <si>
    <t xml:space="preserve">450 Women  granted assistance.	
450 women X P5,000 average = 1,500,000.00
	</t>
  </si>
  <si>
    <t>350 women received assistance</t>
  </si>
  <si>
    <t>A difference of 850,000.00 in amount as compared to actual expenditure with a lower cost</t>
  </si>
  <si>
    <t>20 women received assistance
 20 WEDC x P5,000 or as much as needed</t>
  </si>
  <si>
    <t>20 women received assistance</t>
  </si>
  <si>
    <t>550 women received assistance
     550 women x P3,000 or as needed.</t>
  </si>
  <si>
    <t>168 women received assistance</t>
  </si>
  <si>
    <t>A difference of 978,000.00 in amount as compared to actual expenditure with a lower cost</t>
  </si>
  <si>
    <t>29 VAWC focals (29 female) provided with transportation allowance:
29 focalx x 800 each x 12 mos = 348,000</t>
  </si>
  <si>
    <t>Not implemented due to non-approval of the Sangguniang Panlungsod on the Proposed Ordinance
Barangays initiated grassroot support for VAWC victims</t>
  </si>
  <si>
    <t>100 Tarpaulins and pamphlets developed and posted in the barangays
Tarpaulin 100 pcs.@360.00=36,000.00
Booklets and pamplets@35x100=3,500.00
Total= 39,500.00</t>
  </si>
  <si>
    <t>Not implemented due to increase of cost of IEC  materials</t>
  </si>
  <si>
    <t>200  women abuse victims given psycho ssocial support assistance 
Psychologist Honoraria  10,000.00x12=120,000.00
Supplies = 30,000.00
Meals@ 200x10x12=24,000.00
Total= 174,000.00</t>
  </si>
  <si>
    <t>200 women abuse victims given with psychosocial support assistance and provided honoraria to pyshoclogist</t>
  </si>
  <si>
    <t xml:space="preserve">10 Women and Children Cases benefited: 
10 female victims x 10,000/victim = 100,000
</t>
  </si>
  <si>
    <t>10 female victims provided Livelihood Assistance</t>
  </si>
  <si>
    <t xml:space="preserve">100% of beneficiairies are provided with basic health and (2,500 women and 1,500 men) and social services withhin the 30 sessions of Serbisyo sa Barangay conducted.     
Medicines: P1,000,000.00                      
Supplies: P500,000.00          
Meal: P1,500,000.00
</t>
  </si>
  <si>
    <t>2,500 women and 1,500 men availed the Serbisyo Barangay Sessions</t>
  </si>
  <si>
    <t>100% qualified applicants granted:	
     750  leaners (tertiary level)  of indigent mothers benefited. (300 male and 450 female)	
750  grantees X 10,000/semester financial assistance x 2 semesters = 15,000,000.00</t>
  </si>
  <si>
    <t>748 applicants granted:
441 females and 307 males granted with financial assistance</t>
  </si>
  <si>
    <t>A difference of 40,000.00 in amount as compared to actual expenditure with a lower cost</t>
  </si>
  <si>
    <t xml:space="preserve">45 couples who availed of Free Mass Wedding	
	Meals (Lunch) - 810 pax x 200 = 162,000.00
	1 Set Package ( Venue/Decorations) = 25,000.00
	Rental for 1 Day Activity (Sound System)= 13,000.00
</t>
  </si>
  <si>
    <t>45 couples availed the free mass wedding</t>
  </si>
  <si>
    <t>A difference of 2,000.00 in amount as compared to actual expenditure with a lower cost</t>
  </si>
  <si>
    <r>
      <t xml:space="preserve">Rights and empowerment of marginalize sector in Food Security and Productive Resources 
</t>
    </r>
    <r>
      <rPr>
        <i/>
        <sz val="10"/>
        <rFont val="Tahoma"/>
        <family val="2"/>
      </rPr>
      <t xml:space="preserve">(MCW IRR Sec. 23)
</t>
    </r>
    <r>
      <rPr>
        <sz val="10"/>
        <rFont val="Tahoma"/>
        <family val="2"/>
      </rPr>
      <t xml:space="preserve">
Lack of awareness of trends and updates on Agri and Aqua-marine related laws</t>
    </r>
  </si>
  <si>
    <r>
      <t xml:space="preserve">Rights and empowerment of marginalize sector in Food Security and Productive Resources 
</t>
    </r>
    <r>
      <rPr>
        <i/>
        <sz val="10"/>
        <rFont val="Tahoma"/>
        <family val="2"/>
      </rPr>
      <t xml:space="preserve">(MCW IRR Sec. 23)
</t>
    </r>
    <r>
      <rPr>
        <sz val="10"/>
        <rFont val="Tahoma"/>
        <family val="2"/>
      </rPr>
      <t xml:space="preserve">
Lack of awareness/ opportunities of learning on Agri-fishery programs among female and male farmers</t>
    </r>
  </si>
  <si>
    <t xml:space="preserve">MCW Section 9 Protection from Violence for Women and RA 7610
Lack of capacity and awareness of VAW Frontlinesr on Paralegal Skills </t>
  </si>
  <si>
    <t>To help untrained barangay health workers identify and address institutional gender issues that affect the delivery of RPFP services</t>
  </si>
  <si>
    <t>Orient and capacitate council officers in agri and aqua related laws and programs</t>
  </si>
  <si>
    <t>Empower farmers by providing livelihood opportunities and capacity building programs</t>
  </si>
  <si>
    <t>Trainings/Seminars IEC Related Activities of Agri-Fishery</t>
  </si>
  <si>
    <t xml:space="preserve">To capacitate CSWD Personnel, LCAT/VAW Brgy. Focals on Paralegal Skills </t>
  </si>
  <si>
    <t>To provide awareness to all on the various social protection related laws that can be use by women to arm and protect themselves against crimes and abuses.</t>
  </si>
  <si>
    <t xml:space="preserve"> 
Gender Sensitivity Training Program</t>
  </si>
  <si>
    <t xml:space="preserve"> 
GAD GFPS and TWG Capability Building</t>
  </si>
  <si>
    <t>Capability Building for Health Workers (RPFP Strenthening)</t>
  </si>
  <si>
    <t xml:space="preserve">60 female Barangay Health Workers trained 
Meals: 12,000
A.M snacks: 4,500
P.M snacks: 4,500
Speaker's Honorarium: 1,500 x 3 persons = 4,500                           Venue Rental: 12,000             
Tarpaulin: 500                          
Total:38,000               </t>
  </si>
  <si>
    <t>60 female Barangay Health Workers trained</t>
  </si>
  <si>
    <t>A difference of 7,552.00 in amount as compared to actual expenditure with a lower cost</t>
  </si>
  <si>
    <t>Orientation of City Fishery &amp; Aquatic Resources Mgt. Council (CFARMC)- and  City Agricultural Fishery Council (CAFC)</t>
  </si>
  <si>
    <t>At least 16 officers have attended the orientations (9 female and 6 male)
Meals and Snacks - 61,400.00</t>
  </si>
  <si>
    <t>16 officers oriented 
(9 female and 6 male)</t>
  </si>
  <si>
    <t>A difference of 15,579.00 in amount as compared to actual expenditure with a lower cost</t>
  </si>
  <si>
    <t>Institutianilization of Farmers-Leaders as Barangay Agricultural Extension Workers; Handicraft Training and Teambuillding Activity among Farmers</t>
  </si>
  <si>
    <t>200 farmes (100 female, 100 male) benefited
Training Expenses - 50,000.00
Meals and Snacks - 150,000.00</t>
  </si>
  <si>
    <t>200 farmes (100 female, 100 male) benefited</t>
  </si>
  <si>
    <t>A difference of 57,869.00 in amount as compared to actual expenditure with a lower cost</t>
  </si>
  <si>
    <t>VAW Paralegal Skill Training</t>
  </si>
  <si>
    <t xml:space="preserve">70 VAW Focals and CSWD Personnel  trained: 60 female and 10 male
3,500 registration x 70 participants = 245,000.00
Registration Fee is inclusive of Venue, Accommodation and Foor for 2 days.
</t>
  </si>
  <si>
    <t>57 VAW Focals and CSWD Personnel trained
male:17
female:40</t>
  </si>
  <si>
    <t>A difference of 45,500.00 in amount as compared to actual expenditure with a lower cost</t>
  </si>
  <si>
    <t xml:space="preserve">Gender Sensitivity Training and advocacy campaign (re-echo) to LGU Employees on:                                                       a) Magna Carta for Women 
b) RA 9262
 c) RA 7877 (Anti-Sexual
      Harassment Act of 1995) and RA 11313 (Anti-bastos Law)
  </t>
  </si>
  <si>
    <t>100% attendance and/or participation of all 580 male   and 259 female workers and employees of the	
   City of Bogo LGU. 	
Meals and Snacks = 839 pax @ 335/pax x 3 days = 843,195.00
Venue Rental = 100,000.00
Supplies and other Materials = 56,805.00</t>
  </si>
  <si>
    <t xml:space="preserve">453 male and303 female employees trained </t>
  </si>
  <si>
    <t>Conduct of GAD Planning and Budgeting Workshop</t>
  </si>
  <si>
    <t>100% of the TWG  (12 male,18 female)    who are tasked in Budget Planning and are implementors of the GAD PPAs   
Accommodation &amp; Venue Rental = 35,000.00
Meals and Snacks = 75,000 
Speakers Honorarium = 10,000.00</t>
  </si>
  <si>
    <t>18 female and 12 male attended</t>
  </si>
  <si>
    <t>A difference of 38,680.00 in amount as compared to actual expenditure with a lower cost</t>
  </si>
  <si>
    <t>100% of the M&amp;E team (12 male,18 female) who are tasked in monitoring and evaluating GAD policies and programs were able to present semestral monitoring and evaluation report with corresponding recommendations     
Meals and snacks for 30 pax - 50,000                
Other Supplies and Materials - 10,000</t>
  </si>
  <si>
    <t>A difference of 38,538.00 in amount as compared to actual expenditure with a lower cost</t>
  </si>
  <si>
    <t>Capability Buildings on GAD Laws and Policies:
a. Gender Audit Orientation
b. Gender Sensitivity Training
c. Gender Analysis Orientation</t>
  </si>
  <si>
    <t>100% of the TWG Members and Executive Committee
(40 male, 40 female) attended in the orientation
Meals and Snacks  for 80 pax = 90,000
Speaker's Honorarium = 15,000.00
Venue Rental = 15,000</t>
  </si>
  <si>
    <t>40 male and 40 female capacitated</t>
  </si>
  <si>
    <t>A difference of 11, 880.00 in amount as compared to actual expenditure with a lower cost</t>
  </si>
  <si>
    <t>DATE:
March 07, 2024
DD/MM/YEAR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</si>
</sst>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18" x14ac:knownFonts="1">
    <font>
      <sz val="11"/>
      <color rgb="FF000000"/>
      <name val="Calibri"/>
    </font>
    <font>
      <b/>
      <sz val="11"/>
      <color rgb="FF000000"/>
      <name val="Calibri"/>
    </font>
    <font>
      <b/>
      <sz val="18"/>
      <color rgb="FFFF0000"/>
      <name val="Calibri"/>
    </font>
    <font>
      <sz val="7"/>
      <color rgb="FF000000"/>
      <name val="Calibri"/>
    </font>
    <font>
      <b/>
      <sz val="9"/>
      <color rgb="FF000000"/>
      <name val="Calibri"/>
    </font>
    <font>
      <sz val="11"/>
      <color rgb="FF000000"/>
      <name val="Calibri"/>
    </font>
    <font>
      <b/>
      <sz val="11"/>
      <color rgb="FF000000"/>
      <name val="Calibri"/>
      <family val="2"/>
    </font>
    <font>
      <sz val="10"/>
      <color theme="1"/>
      <name val="Tahoma"/>
      <family val="2"/>
    </font>
    <font>
      <sz val="10"/>
      <name val="Tahoma"/>
      <family val="2"/>
    </font>
    <font>
      <i/>
      <sz val="10"/>
      <name val="Tahoma"/>
      <family val="2"/>
    </font>
    <font>
      <b/>
      <sz val="9"/>
      <color rgb="FF000000"/>
      <name val="Calibri"/>
      <family val="2"/>
    </font>
    <font>
      <i/>
      <sz val="10"/>
      <color theme="1"/>
      <name val="Tahoma"/>
      <family val="2"/>
    </font>
    <font>
      <sz val="11"/>
      <name val="Tahoma"/>
      <family val="2"/>
    </font>
    <font>
      <sz val="10.5"/>
      <color theme="1"/>
      <name val="Tahoma"/>
      <family val="2"/>
    </font>
    <font>
      <sz val="10.5"/>
      <name val="Tahoma"/>
      <family val="2"/>
    </font>
    <font>
      <sz val="11"/>
      <color theme="1"/>
      <name val="Tahoma"/>
      <family val="2"/>
    </font>
    <font>
      <sz val="10.5"/>
      <color theme="1"/>
      <name val="Arial"/>
      <family val="2"/>
    </font>
    <font>
      <sz val="10.5"/>
      <name val="Arial"/>
      <family val="2"/>
    </font>
  </fonts>
  <fills count="4">
    <fill>
      <patternFill patternType="none"/>
    </fill>
    <fill>
      <patternFill patternType="gray125"/>
    </fill>
    <fill>
      <patternFill patternType="none"/>
    </fill>
    <fill>
      <patternFill patternType="solid">
        <fgColor theme="0"/>
        <bgColor indexed="64"/>
      </patternFill>
    </fill>
  </fills>
  <borders count="1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s>
  <cellStyleXfs count="2">
    <xf numFmtId="0" fontId="0" fillId="0" borderId="0"/>
    <xf numFmtId="164" fontId="5" fillId="0" borderId="0" applyFont="0" applyFill="0" applyBorder="0" applyAlignment="0" applyProtection="0"/>
  </cellStyleXfs>
  <cellXfs count="80">
    <xf numFmtId="0" fontId="0" fillId="2" borderId="0" xfId="0" applyFill="1"/>
    <xf numFmtId="0" fontId="1" fillId="2" borderId="0" xfId="0" applyFont="1" applyFill="1"/>
    <xf numFmtId="0" fontId="2" fillId="2" borderId="0" xfId="0" applyFont="1" applyFill="1"/>
    <xf numFmtId="0" fontId="3" fillId="2" borderId="0" xfId="0" applyFont="1" applyFill="1" applyAlignment="1" applyProtection="1">
      <alignment vertical="center" wrapText="1"/>
      <protection locked="0"/>
    </xf>
    <xf numFmtId="0" fontId="0" fillId="2" borderId="0" xfId="0" applyFill="1" applyProtection="1">
      <protection locked="0"/>
    </xf>
    <xf numFmtId="0" fontId="3" fillId="2" borderId="0" xfId="0" applyFont="1" applyFill="1" applyAlignment="1" applyProtection="1">
      <alignment vertical="top" wrapText="1"/>
      <protection locked="0"/>
    </xf>
    <xf numFmtId="0" fontId="1" fillId="2" borderId="0" xfId="0" applyFont="1" applyFill="1" applyAlignment="1" applyProtection="1">
      <alignment horizontal="center"/>
      <protection locked="0"/>
    </xf>
    <xf numFmtId="0" fontId="1" fillId="2" borderId="0" xfId="0" applyFont="1" applyFill="1" applyAlignment="1" applyProtection="1">
      <alignment vertical="center"/>
      <protection locked="0"/>
    </xf>
    <xf numFmtId="0" fontId="1" fillId="2" borderId="0" xfId="0" applyFont="1" applyFill="1" applyAlignment="1" applyProtection="1">
      <alignment wrapText="1"/>
      <protection locked="0"/>
    </xf>
    <xf numFmtId="0" fontId="1" fillId="2" borderId="0" xfId="0" applyFont="1" applyFill="1" applyProtection="1">
      <protection locked="0"/>
    </xf>
    <xf numFmtId="0" fontId="0" fillId="2" borderId="0" xfId="0" applyFill="1" applyAlignment="1" applyProtection="1">
      <alignment wrapText="1"/>
      <protection locked="0"/>
    </xf>
    <xf numFmtId="0" fontId="1" fillId="2" borderId="1" xfId="0" applyFont="1" applyFill="1" applyBorder="1" applyProtection="1">
      <protection locked="0"/>
    </xf>
    <xf numFmtId="0" fontId="0" fillId="2" borderId="1" xfId="0" applyFill="1" applyBorder="1" applyProtection="1">
      <protection locked="0"/>
    </xf>
    <xf numFmtId="0" fontId="0" fillId="2" borderId="2" xfId="0" applyFill="1" applyBorder="1" applyProtection="1">
      <protection locked="0"/>
    </xf>
    <xf numFmtId="0" fontId="1" fillId="2" borderId="2" xfId="0" applyFont="1" applyFill="1" applyBorder="1" applyAlignment="1" applyProtection="1">
      <alignment vertical="top"/>
      <protection locked="0"/>
    </xf>
    <xf numFmtId="0" fontId="1" fillId="2" borderId="3" xfId="0" applyFont="1" applyFill="1" applyBorder="1" applyAlignment="1" applyProtection="1">
      <alignment horizontal="left" vertical="top"/>
      <protection locked="0"/>
    </xf>
    <xf numFmtId="0" fontId="1" fillId="2" borderId="3" xfId="0" applyFont="1" applyFill="1" applyBorder="1" applyAlignment="1" applyProtection="1">
      <alignment vertical="top"/>
      <protection locked="0"/>
    </xf>
    <xf numFmtId="0" fontId="0" fillId="2" borderId="3" xfId="0" applyFill="1" applyBorder="1" applyProtection="1">
      <protection locked="0"/>
    </xf>
    <xf numFmtId="0" fontId="0" fillId="2" borderId="4" xfId="0" applyFill="1" applyBorder="1" applyProtection="1">
      <protection locked="0"/>
    </xf>
    <xf numFmtId="0" fontId="0" fillId="2" borderId="0" xfId="0" applyFill="1" applyAlignment="1" applyProtection="1">
      <alignment vertical="center"/>
      <protection locked="0"/>
    </xf>
    <xf numFmtId="0" fontId="4" fillId="2" borderId="2" xfId="0" applyFont="1" applyFill="1" applyBorder="1" applyAlignment="1" applyProtection="1">
      <alignment horizontal="center" vertical="center" wrapText="1"/>
      <protection locked="0"/>
    </xf>
    <xf numFmtId="0" fontId="0" fillId="2" borderId="0" xfId="0" applyFill="1" applyAlignment="1" applyProtection="1">
      <alignment horizontal="center" vertical="center"/>
      <protection locked="0"/>
    </xf>
    <xf numFmtId="0" fontId="3" fillId="2" borderId="0" xfId="0" applyFont="1" applyFill="1" applyAlignment="1">
      <alignment vertical="center"/>
    </xf>
    <xf numFmtId="0" fontId="1" fillId="2" borderId="0" xfId="0" applyFont="1" applyFill="1" applyAlignment="1">
      <alignment vertical="center"/>
    </xf>
    <xf numFmtId="0" fontId="1" fillId="2" borderId="0" xfId="0" applyFont="1" applyFill="1" applyAlignment="1">
      <alignment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2" borderId="0" xfId="0" applyFill="1" applyAlignment="1" applyProtection="1">
      <alignment horizontal="left" vertical="center"/>
      <protection locked="0"/>
    </xf>
    <xf numFmtId="0" fontId="0" fillId="2" borderId="0" xfId="0" applyFill="1" applyAlignment="1">
      <alignment horizontal="left"/>
    </xf>
    <xf numFmtId="0" fontId="8" fillId="0" borderId="10" xfId="0" applyFont="1" applyBorder="1" applyAlignment="1">
      <alignment horizontal="left" vertical="top" wrapText="1"/>
    </xf>
    <xf numFmtId="0" fontId="8" fillId="0" borderId="10" xfId="0" applyFont="1" applyBorder="1" applyAlignment="1">
      <alignment horizontal="center" vertical="center" wrapText="1"/>
    </xf>
    <xf numFmtId="0" fontId="8" fillId="0" borderId="10" xfId="0" applyFont="1" applyBorder="1" applyAlignment="1">
      <alignment horizontal="left" vertical="center" wrapText="1"/>
    </xf>
    <xf numFmtId="0" fontId="7" fillId="0" borderId="10" xfId="0" applyFont="1" applyBorder="1" applyAlignment="1">
      <alignment horizontal="center" vertical="center" wrapText="1"/>
    </xf>
    <xf numFmtId="0" fontId="8" fillId="0" borderId="10" xfId="0" applyFont="1" applyBorder="1" applyAlignment="1">
      <alignment vertical="top" wrapText="1"/>
    </xf>
    <xf numFmtId="0" fontId="8" fillId="0" borderId="14" xfId="0" applyFont="1" applyBorder="1" applyAlignment="1">
      <alignment horizontal="center" vertical="center" wrapText="1"/>
    </xf>
    <xf numFmtId="0" fontId="8" fillId="0" borderId="10" xfId="0" applyFont="1" applyBorder="1" applyAlignment="1">
      <alignment vertical="center" wrapText="1"/>
    </xf>
    <xf numFmtId="0" fontId="7" fillId="0" borderId="10" xfId="0" applyFont="1" applyBorder="1" applyAlignment="1">
      <alignment horizontal="left" vertical="center" wrapText="1"/>
    </xf>
    <xf numFmtId="164" fontId="1" fillId="2" borderId="2" xfId="0" applyNumberFormat="1" applyFont="1" applyFill="1" applyBorder="1" applyAlignment="1" applyProtection="1">
      <alignment vertical="top"/>
      <protection locked="0"/>
    </xf>
    <xf numFmtId="164" fontId="0" fillId="2" borderId="2" xfId="0" applyNumberFormat="1" applyFill="1" applyBorder="1" applyProtection="1">
      <protection locked="0"/>
    </xf>
    <xf numFmtId="0" fontId="1" fillId="2" borderId="6" xfId="0" applyFont="1" applyFill="1" applyBorder="1" applyAlignment="1" applyProtection="1">
      <alignment vertical="top"/>
      <protection locked="0"/>
    </xf>
    <xf numFmtId="0" fontId="1" fillId="2" borderId="7" xfId="0" applyFont="1" applyFill="1" applyBorder="1" applyAlignment="1" applyProtection="1">
      <alignment vertical="top"/>
      <protection locked="0"/>
    </xf>
    <xf numFmtId="0" fontId="10" fillId="2" borderId="2" xfId="0" applyFont="1" applyFill="1" applyBorder="1" applyAlignment="1" applyProtection="1">
      <alignment horizontal="center" vertical="center" wrapText="1"/>
      <protection locked="0"/>
    </xf>
    <xf numFmtId="164" fontId="1" fillId="2" borderId="3" xfId="0" applyNumberFormat="1" applyFont="1" applyFill="1" applyBorder="1" applyAlignment="1" applyProtection="1">
      <alignment vertical="top"/>
      <protection locked="0"/>
    </xf>
    <xf numFmtId="0" fontId="8" fillId="3" borderId="10" xfId="0" applyFont="1" applyFill="1" applyBorder="1" applyAlignment="1">
      <alignment horizontal="left" vertical="center" wrapText="1"/>
    </xf>
    <xf numFmtId="164" fontId="12" fillId="2" borderId="10" xfId="1" applyFont="1" applyFill="1" applyBorder="1" applyAlignment="1">
      <alignment horizontal="right" vertical="center" wrapText="1"/>
    </xf>
    <xf numFmtId="164" fontId="13" fillId="2" borderId="14" xfId="1" applyFont="1" applyFill="1" applyBorder="1" applyAlignment="1">
      <alignment horizontal="center" vertical="center" wrapText="1"/>
    </xf>
    <xf numFmtId="0" fontId="14" fillId="0" borderId="14" xfId="0" applyFont="1" applyBorder="1" applyAlignment="1">
      <alignment horizontal="center" vertical="center" wrapText="1"/>
    </xf>
    <xf numFmtId="0" fontId="8" fillId="0" borderId="14" xfId="0" applyFont="1" applyBorder="1" applyAlignment="1">
      <alignment horizontal="left" vertical="center" wrapText="1"/>
    </xf>
    <xf numFmtId="164" fontId="13" fillId="0" borderId="14" xfId="1" applyFont="1" applyBorder="1" applyAlignment="1">
      <alignment horizontal="center" vertical="center" wrapText="1"/>
    </xf>
    <xf numFmtId="164" fontId="15" fillId="2" borderId="10" xfId="1" applyFont="1" applyFill="1" applyBorder="1" applyAlignment="1">
      <alignment horizontal="right" vertical="center" wrapText="1"/>
    </xf>
    <xf numFmtId="164" fontId="12" fillId="2" borderId="10" xfId="1" applyFont="1" applyFill="1" applyBorder="1" applyAlignment="1">
      <alignment horizontal="right" vertical="center"/>
    </xf>
    <xf numFmtId="2" fontId="15" fillId="0" borderId="10" xfId="0" applyNumberFormat="1" applyFont="1" applyBorder="1" applyAlignment="1">
      <alignment horizontal="right" vertical="center" wrapText="1"/>
    </xf>
    <xf numFmtId="164" fontId="16" fillId="0" borderId="14" xfId="1" applyFont="1" applyBorder="1" applyAlignment="1">
      <alignment horizontal="center" vertical="center" wrapText="1"/>
    </xf>
    <xf numFmtId="164" fontId="17" fillId="2" borderId="14" xfId="1" applyFont="1" applyFill="1" applyBorder="1" applyAlignment="1">
      <alignment vertical="center" wrapText="1"/>
    </xf>
    <xf numFmtId="164" fontId="17" fillId="0" borderId="14" xfId="1" applyFont="1" applyBorder="1" applyAlignment="1">
      <alignment horizontal="center" vertical="center" wrapText="1"/>
    </xf>
    <xf numFmtId="164" fontId="14" fillId="0" borderId="14" xfId="1" applyFont="1" applyBorder="1" applyAlignment="1">
      <alignment horizontal="center" vertical="center" wrapText="1"/>
    </xf>
    <xf numFmtId="0" fontId="0" fillId="2" borderId="2" xfId="0" applyFill="1" applyBorder="1" applyAlignment="1" applyProtection="1">
      <alignment horizontal="center"/>
      <protection locked="0"/>
    </xf>
    <xf numFmtId="0" fontId="1" fillId="2" borderId="0" xfId="0" applyFont="1" applyFill="1" applyAlignment="1">
      <alignment horizontal="center"/>
    </xf>
    <xf numFmtId="0" fontId="1" fillId="2" borderId="10" xfId="0" applyFont="1" applyFill="1" applyBorder="1" applyAlignment="1" applyProtection="1">
      <alignment horizontal="center" vertical="top"/>
      <protection locked="0"/>
    </xf>
    <xf numFmtId="0" fontId="1" fillId="2" borderId="11" xfId="0" applyFont="1" applyFill="1" applyBorder="1" applyAlignment="1" applyProtection="1">
      <alignment horizontal="center" vertical="top"/>
      <protection locked="0"/>
    </xf>
    <xf numFmtId="0" fontId="1" fillId="2" borderId="12" xfId="0" applyFont="1" applyFill="1" applyBorder="1" applyAlignment="1" applyProtection="1">
      <alignment horizontal="center" vertical="top"/>
      <protection locked="0"/>
    </xf>
    <xf numFmtId="0" fontId="1" fillId="2" borderId="13" xfId="0" applyFont="1" applyFill="1" applyBorder="1" applyAlignment="1" applyProtection="1">
      <alignment horizontal="center" vertical="top"/>
      <protection locked="0"/>
    </xf>
    <xf numFmtId="0" fontId="1" fillId="2" borderId="2" xfId="0" applyFont="1" applyFill="1" applyBorder="1" applyAlignment="1" applyProtection="1">
      <alignment horizontal="left" vertical="top"/>
      <protection locked="0"/>
    </xf>
    <xf numFmtId="0" fontId="6" fillId="2" borderId="2" xfId="0" applyFont="1" applyFill="1" applyBorder="1" applyAlignment="1">
      <alignment horizontal="left" vertical="top" wrapText="1"/>
    </xf>
    <xf numFmtId="0" fontId="1" fillId="2" borderId="2" xfId="0" applyFont="1" applyFill="1" applyBorder="1" applyAlignment="1">
      <alignment horizontal="left" vertical="top"/>
    </xf>
    <xf numFmtId="0" fontId="6" fillId="2" borderId="2" xfId="0" applyFont="1" applyFill="1" applyBorder="1" applyAlignment="1">
      <alignment horizontal="left" vertical="top"/>
    </xf>
    <xf numFmtId="164" fontId="0" fillId="2" borderId="0" xfId="1" applyFont="1" applyFill="1" applyAlignment="1" applyProtection="1">
      <alignment horizontal="left" vertical="center"/>
      <protection locked="0"/>
    </xf>
    <xf numFmtId="164" fontId="0" fillId="2" borderId="0" xfId="0" applyNumberFormat="1" applyFill="1" applyAlignment="1" applyProtection="1">
      <alignment horizontal="left" vertical="center"/>
      <protection locked="0"/>
    </xf>
    <xf numFmtId="0" fontId="0" fillId="2" borderId="0" xfId="0" applyFill="1" applyAlignment="1" applyProtection="1">
      <alignment horizontal="left" vertical="center"/>
      <protection locked="0"/>
    </xf>
    <xf numFmtId="0" fontId="1" fillId="2" borderId="6" xfId="0" applyFont="1" applyFill="1" applyBorder="1" applyAlignment="1" applyProtection="1">
      <alignment horizontal="left" vertical="top"/>
      <protection locked="0"/>
    </xf>
    <xf numFmtId="0" fontId="1" fillId="2" borderId="3" xfId="0" applyFont="1" applyFill="1" applyBorder="1" applyAlignment="1" applyProtection="1">
      <alignment horizontal="left" vertical="top"/>
      <protection locked="0"/>
    </xf>
    <xf numFmtId="0" fontId="1" fillId="2" borderId="7" xfId="0" applyFont="1" applyFill="1" applyBorder="1" applyAlignment="1" applyProtection="1">
      <alignment horizontal="left" vertical="top"/>
      <protection locked="0"/>
    </xf>
    <xf numFmtId="0" fontId="10" fillId="2" borderId="6"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7" xfId="0" applyFont="1" applyFill="1" applyBorder="1" applyAlignment="1" applyProtection="1">
      <alignment horizontal="center" vertical="center" wrapText="1"/>
      <protection locked="0"/>
    </xf>
    <xf numFmtId="0" fontId="4" fillId="2" borderId="6"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left" vertical="top"/>
      <protection locked="0"/>
    </xf>
    <xf numFmtId="0" fontId="4" fillId="2" borderId="8"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549089</xdr:colOff>
      <xdr:row>93</xdr:row>
      <xdr:rowOff>78442</xdr:rowOff>
    </xdr:from>
    <xdr:to>
      <xdr:col>1</xdr:col>
      <xdr:colOff>706847</xdr:colOff>
      <xdr:row>93</xdr:row>
      <xdr:rowOff>605118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9089" y="137216030"/>
          <a:ext cx="1883464" cy="526676"/>
        </a:xfrm>
        <a:prstGeom prst="rect">
          <a:avLst/>
        </a:prstGeom>
      </xdr:spPr>
    </xdr:pic>
    <xdr:clientData/>
  </xdr:twoCellAnchor>
  <xdr:twoCellAnchor editAs="oneCell">
    <xdr:from>
      <xdr:col>2</xdr:col>
      <xdr:colOff>806823</xdr:colOff>
      <xdr:row>89</xdr:row>
      <xdr:rowOff>0</xdr:rowOff>
    </xdr:from>
    <xdr:to>
      <xdr:col>3</xdr:col>
      <xdr:colOff>228691</xdr:colOff>
      <xdr:row>93</xdr:row>
      <xdr:rowOff>797055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58235" y="136375588"/>
          <a:ext cx="1147574" cy="15590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4"/>
  <sheetViews>
    <sheetView tabSelected="1" topLeftCell="A84" zoomScale="85" zoomScaleNormal="85" workbookViewId="0">
      <selection activeCell="D96" sqref="D96"/>
    </sheetView>
  </sheetViews>
  <sheetFormatPr defaultRowHeight="15" x14ac:dyDescent="0.25"/>
  <cols>
    <col min="1" max="4" width="25.85546875" style="4" customWidth="1"/>
    <col min="5" max="5" width="33.28515625" style="4" customWidth="1"/>
    <col min="6" max="9" width="25.85546875" style="4" customWidth="1"/>
    <col min="10" max="10" width="8.85546875" style="4" customWidth="1"/>
  </cols>
  <sheetData>
    <row r="1" spans="1:9" x14ac:dyDescent="0.25">
      <c r="A1" s="22" t="s">
        <v>0</v>
      </c>
      <c r="B1" s="3"/>
      <c r="C1" s="3"/>
      <c r="D1" s="3"/>
      <c r="E1" s="3"/>
    </row>
    <row r="2" spans="1:9" x14ac:dyDescent="0.25">
      <c r="A2" s="22" t="s">
        <v>1</v>
      </c>
      <c r="B2" s="3"/>
      <c r="C2" s="3"/>
      <c r="D2" s="3"/>
      <c r="E2" s="3"/>
    </row>
    <row r="3" spans="1:9" x14ac:dyDescent="0.25">
      <c r="A3" s="5"/>
      <c r="B3" s="5"/>
      <c r="C3" s="5"/>
      <c r="D3" s="5"/>
      <c r="E3" s="5"/>
    </row>
    <row r="4" spans="1:9" x14ac:dyDescent="0.25">
      <c r="A4" s="57" t="s">
        <v>2</v>
      </c>
      <c r="B4" s="57"/>
      <c r="C4" s="57"/>
      <c r="D4" s="57"/>
      <c r="E4" s="57"/>
      <c r="F4" s="57"/>
      <c r="G4" s="57"/>
      <c r="H4" s="57"/>
      <c r="I4" s="57"/>
    </row>
    <row r="5" spans="1:9" x14ac:dyDescent="0.25">
      <c r="A5" s="6"/>
      <c r="B5" s="6"/>
      <c r="C5" s="6"/>
      <c r="D5" s="6"/>
      <c r="E5" s="6"/>
      <c r="F5" s="6"/>
      <c r="G5" s="6"/>
      <c r="H5" s="6"/>
      <c r="I5" s="6"/>
    </row>
    <row r="6" spans="1:9" x14ac:dyDescent="0.25">
      <c r="A6" s="23" t="s">
        <v>3</v>
      </c>
      <c r="B6" s="28" t="s">
        <v>4</v>
      </c>
      <c r="C6" s="7"/>
      <c r="D6" s="23" t="s">
        <v>5</v>
      </c>
      <c r="E6" s="27">
        <v>2023</v>
      </c>
    </row>
    <row r="7" spans="1:9" x14ac:dyDescent="0.25">
      <c r="A7" s="24" t="s">
        <v>6</v>
      </c>
      <c r="B7" s="28" t="s">
        <v>7</v>
      </c>
      <c r="C7" s="10"/>
      <c r="D7" s="8"/>
      <c r="E7" s="10"/>
    </row>
    <row r="8" spans="1:9" x14ac:dyDescent="0.25">
      <c r="A8" s="24" t="s">
        <v>8</v>
      </c>
      <c r="B8" s="28" t="s">
        <v>9</v>
      </c>
      <c r="C8" s="10"/>
      <c r="D8" s="10"/>
      <c r="E8" s="10"/>
    </row>
    <row r="9" spans="1:9" x14ac:dyDescent="0.25">
      <c r="A9" s="8"/>
      <c r="B9" s="9"/>
      <c r="C9" s="10"/>
      <c r="D9" s="10"/>
      <c r="E9" s="10"/>
    </row>
    <row r="10" spans="1:9" x14ac:dyDescent="0.25">
      <c r="G10" s="1" t="s">
        <v>10</v>
      </c>
      <c r="H10" s="66">
        <v>773455518</v>
      </c>
      <c r="I10" s="66"/>
    </row>
    <row r="11" spans="1:9" x14ac:dyDescent="0.25">
      <c r="G11" s="1" t="s">
        <v>11</v>
      </c>
      <c r="H11" s="67">
        <f>H92</f>
        <v>35396026.850000001</v>
      </c>
      <c r="I11" s="68"/>
    </row>
    <row r="12" spans="1:9" x14ac:dyDescent="0.25">
      <c r="A12" s="11"/>
      <c r="B12" s="12"/>
      <c r="C12" s="12"/>
      <c r="D12" s="12"/>
      <c r="E12" s="12"/>
      <c r="F12" s="12"/>
      <c r="G12" s="12"/>
      <c r="H12" s="12"/>
      <c r="I12" s="12"/>
    </row>
    <row r="13" spans="1:9" s="21" customFormat="1" ht="40.15" customHeight="1" x14ac:dyDescent="0.25">
      <c r="A13" s="26" t="s">
        <v>12</v>
      </c>
      <c r="B13" s="26" t="s">
        <v>13</v>
      </c>
      <c r="C13" s="26" t="s">
        <v>14</v>
      </c>
      <c r="D13" s="26" t="s">
        <v>15</v>
      </c>
      <c r="E13" s="26" t="s">
        <v>16</v>
      </c>
      <c r="F13" s="26" t="s">
        <v>17</v>
      </c>
      <c r="G13" s="26" t="s">
        <v>18</v>
      </c>
      <c r="H13" s="26" t="s">
        <v>19</v>
      </c>
      <c r="I13" s="26" t="s">
        <v>20</v>
      </c>
    </row>
    <row r="14" spans="1:9" x14ac:dyDescent="0.25">
      <c r="A14" s="58" t="s">
        <v>21</v>
      </c>
      <c r="B14" s="58"/>
      <c r="C14" s="58"/>
      <c r="D14" s="58"/>
      <c r="E14" s="58"/>
      <c r="F14" s="58"/>
      <c r="G14" s="58"/>
      <c r="H14" s="58"/>
      <c r="I14" s="58"/>
    </row>
    <row r="15" spans="1:9" ht="153" x14ac:dyDescent="0.25">
      <c r="A15" s="31" t="s">
        <v>143</v>
      </c>
      <c r="B15" s="43" t="s">
        <v>156</v>
      </c>
      <c r="C15" s="30" t="s">
        <v>176</v>
      </c>
      <c r="D15" s="30" t="s">
        <v>201</v>
      </c>
      <c r="E15" s="31" t="s">
        <v>233</v>
      </c>
      <c r="F15" s="36" t="s">
        <v>234</v>
      </c>
      <c r="G15" s="44">
        <v>350000</v>
      </c>
      <c r="H15" s="45">
        <v>129800</v>
      </c>
      <c r="I15" s="46" t="s">
        <v>235</v>
      </c>
    </row>
    <row r="16" spans="1:9" ht="178.5" x14ac:dyDescent="0.25">
      <c r="A16" s="31" t="s">
        <v>47</v>
      </c>
      <c r="B16" s="31" t="s">
        <v>48</v>
      </c>
      <c r="C16" s="30" t="s">
        <v>177</v>
      </c>
      <c r="D16" s="30" t="s">
        <v>49</v>
      </c>
      <c r="E16" s="31" t="s">
        <v>236</v>
      </c>
      <c r="F16" s="47" t="s">
        <v>237</v>
      </c>
      <c r="G16" s="44">
        <v>400000</v>
      </c>
      <c r="H16" s="48">
        <v>400000</v>
      </c>
      <c r="I16" s="46" t="s">
        <v>60</v>
      </c>
    </row>
    <row r="17" spans="1:9" ht="114.75" x14ac:dyDescent="0.25">
      <c r="A17" s="31" t="s">
        <v>56</v>
      </c>
      <c r="B17" s="31" t="s">
        <v>57</v>
      </c>
      <c r="C17" s="30" t="s">
        <v>178</v>
      </c>
      <c r="D17" s="30" t="s">
        <v>58</v>
      </c>
      <c r="E17" s="31" t="s">
        <v>238</v>
      </c>
      <c r="F17" s="47" t="s">
        <v>239</v>
      </c>
      <c r="G17" s="44">
        <v>300000</v>
      </c>
      <c r="H17" s="48">
        <v>300000</v>
      </c>
      <c r="I17" s="46" t="s">
        <v>60</v>
      </c>
    </row>
    <row r="18" spans="1:9" ht="191.25" x14ac:dyDescent="0.25">
      <c r="A18" s="31" t="s">
        <v>144</v>
      </c>
      <c r="B18" s="31" t="s">
        <v>51</v>
      </c>
      <c r="C18" s="30" t="s">
        <v>179</v>
      </c>
      <c r="D18" s="30" t="s">
        <v>52</v>
      </c>
      <c r="E18" s="31" t="s">
        <v>240</v>
      </c>
      <c r="F18" s="47" t="s">
        <v>241</v>
      </c>
      <c r="G18" s="44">
        <v>50000</v>
      </c>
      <c r="H18" s="48">
        <v>50000</v>
      </c>
      <c r="I18" s="46" t="s">
        <v>60</v>
      </c>
    </row>
    <row r="19" spans="1:9" ht="178.5" x14ac:dyDescent="0.25">
      <c r="A19" s="31" t="s">
        <v>53</v>
      </c>
      <c r="B19" s="31" t="s">
        <v>54</v>
      </c>
      <c r="C19" s="30" t="s">
        <v>180</v>
      </c>
      <c r="D19" s="30" t="s">
        <v>55</v>
      </c>
      <c r="E19" s="31" t="s">
        <v>242</v>
      </c>
      <c r="F19" s="47" t="s">
        <v>243</v>
      </c>
      <c r="G19" s="44">
        <v>450000</v>
      </c>
      <c r="H19" s="48">
        <v>445315.5</v>
      </c>
      <c r="I19" s="46" t="s">
        <v>244</v>
      </c>
    </row>
    <row r="20" spans="1:9" ht="204" x14ac:dyDescent="0.25">
      <c r="A20" s="31" t="s">
        <v>145</v>
      </c>
      <c r="B20" s="31" t="s">
        <v>157</v>
      </c>
      <c r="C20" s="30" t="s">
        <v>181</v>
      </c>
      <c r="D20" s="30" t="s">
        <v>50</v>
      </c>
      <c r="E20" s="31" t="s">
        <v>245</v>
      </c>
      <c r="F20" s="47" t="s">
        <v>246</v>
      </c>
      <c r="G20" s="44">
        <v>200000</v>
      </c>
      <c r="H20" s="48">
        <v>200000</v>
      </c>
      <c r="I20" s="46" t="s">
        <v>60</v>
      </c>
    </row>
    <row r="21" spans="1:9" ht="165.75" x14ac:dyDescent="0.25">
      <c r="A21" s="31" t="s">
        <v>42</v>
      </c>
      <c r="B21" s="31" t="s">
        <v>43</v>
      </c>
      <c r="C21" s="30" t="s">
        <v>44</v>
      </c>
      <c r="D21" s="30" t="s">
        <v>45</v>
      </c>
      <c r="E21" s="31" t="s">
        <v>46</v>
      </c>
      <c r="F21" s="47" t="s">
        <v>247</v>
      </c>
      <c r="G21" s="44">
        <v>250000</v>
      </c>
      <c r="H21" s="48">
        <v>250000</v>
      </c>
      <c r="I21" s="46" t="s">
        <v>60</v>
      </c>
    </row>
    <row r="22" spans="1:9" ht="229.5" x14ac:dyDescent="0.25">
      <c r="A22" s="29" t="s">
        <v>40</v>
      </c>
      <c r="B22" s="31" t="s">
        <v>41</v>
      </c>
      <c r="C22" s="30" t="s">
        <v>182</v>
      </c>
      <c r="D22" s="30" t="s">
        <v>202</v>
      </c>
      <c r="E22" s="31" t="s">
        <v>248</v>
      </c>
      <c r="F22" s="47" t="s">
        <v>249</v>
      </c>
      <c r="G22" s="44">
        <v>1000000</v>
      </c>
      <c r="H22" s="48">
        <v>432764.85</v>
      </c>
      <c r="I22" s="46" t="s">
        <v>250</v>
      </c>
    </row>
    <row r="23" spans="1:9" ht="191.25" x14ac:dyDescent="0.25">
      <c r="A23" s="31" t="s">
        <v>146</v>
      </c>
      <c r="B23" s="31" t="s">
        <v>158</v>
      </c>
      <c r="C23" s="30" t="s">
        <v>183</v>
      </c>
      <c r="D23" s="30" t="s">
        <v>203</v>
      </c>
      <c r="E23" s="31" t="s">
        <v>251</v>
      </c>
      <c r="F23" s="47" t="s">
        <v>252</v>
      </c>
      <c r="G23" s="44">
        <v>1000000</v>
      </c>
      <c r="H23" s="48">
        <v>998897.5</v>
      </c>
      <c r="I23" s="46" t="s">
        <v>253</v>
      </c>
    </row>
    <row r="24" spans="1:9" ht="165.75" x14ac:dyDescent="0.25">
      <c r="A24" s="32" t="s">
        <v>147</v>
      </c>
      <c r="B24" s="36" t="s">
        <v>159</v>
      </c>
      <c r="C24" s="32" t="s">
        <v>184</v>
      </c>
      <c r="D24" s="32" t="s">
        <v>204</v>
      </c>
      <c r="E24" s="36" t="s">
        <v>254</v>
      </c>
      <c r="F24" s="34" t="s">
        <v>255</v>
      </c>
      <c r="G24" s="49">
        <v>48000</v>
      </c>
      <c r="H24" s="48">
        <v>48000</v>
      </c>
      <c r="I24" s="46" t="s">
        <v>60</v>
      </c>
    </row>
    <row r="25" spans="1:9" ht="191.25" x14ac:dyDescent="0.25">
      <c r="A25" s="31" t="s">
        <v>82</v>
      </c>
      <c r="B25" s="31" t="s">
        <v>160</v>
      </c>
      <c r="C25" s="30" t="s">
        <v>184</v>
      </c>
      <c r="D25" s="30" t="s">
        <v>83</v>
      </c>
      <c r="E25" s="31" t="s">
        <v>256</v>
      </c>
      <c r="F25" s="34" t="s">
        <v>257</v>
      </c>
      <c r="G25" s="44">
        <v>44500</v>
      </c>
      <c r="H25" s="48">
        <v>38272</v>
      </c>
      <c r="I25" s="46" t="s">
        <v>258</v>
      </c>
    </row>
    <row r="26" spans="1:9" ht="165.75" x14ac:dyDescent="0.25">
      <c r="A26" s="32" t="s">
        <v>147</v>
      </c>
      <c r="B26" s="36" t="s">
        <v>161</v>
      </c>
      <c r="C26" s="32" t="s">
        <v>184</v>
      </c>
      <c r="D26" s="32" t="s">
        <v>205</v>
      </c>
      <c r="E26" s="36" t="s">
        <v>259</v>
      </c>
      <c r="F26" s="34" t="s">
        <v>260</v>
      </c>
      <c r="G26" s="49">
        <v>44100</v>
      </c>
      <c r="H26" s="48">
        <v>44100</v>
      </c>
      <c r="I26" s="46" t="s">
        <v>60</v>
      </c>
    </row>
    <row r="27" spans="1:9" ht="153" x14ac:dyDescent="0.25">
      <c r="A27" s="31" t="s">
        <v>61</v>
      </c>
      <c r="B27" s="31" t="s">
        <v>62</v>
      </c>
      <c r="C27" s="30" t="s">
        <v>185</v>
      </c>
      <c r="D27" s="30" t="s">
        <v>206</v>
      </c>
      <c r="E27" s="31" t="s">
        <v>261</v>
      </c>
      <c r="F27" s="34" t="s">
        <v>262</v>
      </c>
      <c r="G27" s="44">
        <v>38600</v>
      </c>
      <c r="H27" s="48">
        <v>35996</v>
      </c>
      <c r="I27" s="46" t="s">
        <v>263</v>
      </c>
    </row>
    <row r="28" spans="1:9" ht="114.75" x14ac:dyDescent="0.25">
      <c r="A28" s="31" t="s">
        <v>63</v>
      </c>
      <c r="B28" s="31" t="s">
        <v>64</v>
      </c>
      <c r="C28" s="30" t="s">
        <v>185</v>
      </c>
      <c r="D28" s="30" t="s">
        <v>207</v>
      </c>
      <c r="E28" s="31" t="s">
        <v>264</v>
      </c>
      <c r="F28" s="34" t="s">
        <v>265</v>
      </c>
      <c r="G28" s="44">
        <v>38500</v>
      </c>
      <c r="H28" s="48">
        <v>38500</v>
      </c>
      <c r="I28" s="46" t="s">
        <v>60</v>
      </c>
    </row>
    <row r="29" spans="1:9" ht="140.25" x14ac:dyDescent="0.25">
      <c r="A29" s="31" t="s">
        <v>63</v>
      </c>
      <c r="B29" s="31" t="s">
        <v>162</v>
      </c>
      <c r="C29" s="30" t="s">
        <v>185</v>
      </c>
      <c r="D29" s="30" t="s">
        <v>208</v>
      </c>
      <c r="E29" s="31" t="s">
        <v>266</v>
      </c>
      <c r="F29" s="34" t="s">
        <v>267</v>
      </c>
      <c r="G29" s="44">
        <v>56000</v>
      </c>
      <c r="H29" s="48">
        <v>51950</v>
      </c>
      <c r="I29" s="46" t="s">
        <v>268</v>
      </c>
    </row>
    <row r="30" spans="1:9" ht="102" x14ac:dyDescent="0.25">
      <c r="A30" s="31" t="s">
        <v>65</v>
      </c>
      <c r="B30" s="31" t="s">
        <v>66</v>
      </c>
      <c r="C30" s="30" t="s">
        <v>185</v>
      </c>
      <c r="D30" s="30" t="s">
        <v>67</v>
      </c>
      <c r="E30" s="33" t="s">
        <v>68</v>
      </c>
      <c r="F30" s="34" t="s">
        <v>269</v>
      </c>
      <c r="G30" s="44">
        <v>45000</v>
      </c>
      <c r="H30" s="48">
        <v>44900</v>
      </c>
      <c r="I30" s="46" t="s">
        <v>270</v>
      </c>
    </row>
    <row r="31" spans="1:9" ht="178.5" x14ac:dyDescent="0.25">
      <c r="A31" s="31" t="s">
        <v>69</v>
      </c>
      <c r="B31" s="31" t="s">
        <v>70</v>
      </c>
      <c r="C31" s="30" t="s">
        <v>185</v>
      </c>
      <c r="D31" s="30" t="s">
        <v>71</v>
      </c>
      <c r="E31" s="33" t="s">
        <v>271</v>
      </c>
      <c r="F31" s="34" t="s">
        <v>272</v>
      </c>
      <c r="G31" s="44">
        <v>48525</v>
      </c>
      <c r="H31" s="48">
        <v>48525</v>
      </c>
      <c r="I31" s="46" t="s">
        <v>60</v>
      </c>
    </row>
    <row r="32" spans="1:9" ht="369.75" x14ac:dyDescent="0.25">
      <c r="A32" s="31" t="s">
        <v>148</v>
      </c>
      <c r="B32" s="31" t="s">
        <v>163</v>
      </c>
      <c r="C32" s="30" t="s">
        <v>185</v>
      </c>
      <c r="D32" s="30" t="s">
        <v>209</v>
      </c>
      <c r="E32" s="35" t="s">
        <v>273</v>
      </c>
      <c r="F32" s="34" t="s">
        <v>274</v>
      </c>
      <c r="G32" s="44">
        <v>65900</v>
      </c>
      <c r="H32" s="48">
        <v>59896</v>
      </c>
      <c r="I32" s="46" t="s">
        <v>275</v>
      </c>
    </row>
    <row r="33" spans="1:9" ht="76.5" x14ac:dyDescent="0.25">
      <c r="A33" s="31" t="s">
        <v>63</v>
      </c>
      <c r="B33" s="31" t="s">
        <v>64</v>
      </c>
      <c r="C33" s="30" t="s">
        <v>185</v>
      </c>
      <c r="D33" s="30" t="s">
        <v>210</v>
      </c>
      <c r="E33" s="31" t="s">
        <v>276</v>
      </c>
      <c r="F33" s="34" t="s">
        <v>60</v>
      </c>
      <c r="G33" s="44">
        <v>32875</v>
      </c>
      <c r="H33" s="48">
        <v>0</v>
      </c>
      <c r="I33" s="46" t="s">
        <v>277</v>
      </c>
    </row>
    <row r="34" spans="1:9" ht="153" x14ac:dyDescent="0.25">
      <c r="A34" s="31" t="s">
        <v>75</v>
      </c>
      <c r="B34" s="31" t="s">
        <v>76</v>
      </c>
      <c r="C34" s="30" t="s">
        <v>186</v>
      </c>
      <c r="D34" s="30" t="s">
        <v>211</v>
      </c>
      <c r="E34" s="31" t="s">
        <v>278</v>
      </c>
      <c r="F34" s="34" t="s">
        <v>279</v>
      </c>
      <c r="G34" s="44">
        <v>50500</v>
      </c>
      <c r="H34" s="48">
        <v>41373</v>
      </c>
      <c r="I34" s="46" t="s">
        <v>280</v>
      </c>
    </row>
    <row r="35" spans="1:9" ht="280.5" x14ac:dyDescent="0.25">
      <c r="A35" s="31" t="s">
        <v>80</v>
      </c>
      <c r="B35" s="31" t="s">
        <v>81</v>
      </c>
      <c r="C35" s="30" t="s">
        <v>186</v>
      </c>
      <c r="D35" s="30" t="s">
        <v>212</v>
      </c>
      <c r="E35" s="31" t="s">
        <v>281</v>
      </c>
      <c r="F35" s="34" t="s">
        <v>282</v>
      </c>
      <c r="G35" s="50">
        <v>97350</v>
      </c>
      <c r="H35" s="48">
        <v>72946</v>
      </c>
      <c r="I35" s="46" t="s">
        <v>283</v>
      </c>
    </row>
    <row r="36" spans="1:9" ht="216.75" x14ac:dyDescent="0.25">
      <c r="A36" s="31" t="s">
        <v>77</v>
      </c>
      <c r="B36" s="31" t="s">
        <v>78</v>
      </c>
      <c r="C36" s="30" t="s">
        <v>186</v>
      </c>
      <c r="D36" s="30" t="s">
        <v>79</v>
      </c>
      <c r="E36" s="31" t="s">
        <v>284</v>
      </c>
      <c r="F36" s="34" t="s">
        <v>285</v>
      </c>
      <c r="G36" s="44">
        <v>55925</v>
      </c>
      <c r="H36" s="48">
        <v>46420</v>
      </c>
      <c r="I36" s="46" t="s">
        <v>286</v>
      </c>
    </row>
    <row r="37" spans="1:9" ht="191.25" x14ac:dyDescent="0.25">
      <c r="A37" s="31" t="s">
        <v>77</v>
      </c>
      <c r="B37" s="31" t="s">
        <v>164</v>
      </c>
      <c r="C37" s="30" t="s">
        <v>186</v>
      </c>
      <c r="D37" s="30" t="s">
        <v>213</v>
      </c>
      <c r="E37" s="31" t="s">
        <v>287</v>
      </c>
      <c r="F37" s="34" t="s">
        <v>288</v>
      </c>
      <c r="G37" s="44">
        <v>57800</v>
      </c>
      <c r="H37" s="48">
        <v>52370</v>
      </c>
      <c r="I37" s="46" t="s">
        <v>289</v>
      </c>
    </row>
    <row r="38" spans="1:9" ht="204" x14ac:dyDescent="0.25">
      <c r="A38" s="31" t="s">
        <v>72</v>
      </c>
      <c r="B38" s="31" t="s">
        <v>73</v>
      </c>
      <c r="C38" s="30" t="s">
        <v>186</v>
      </c>
      <c r="D38" s="30" t="s">
        <v>74</v>
      </c>
      <c r="E38" s="31" t="s">
        <v>290</v>
      </c>
      <c r="F38" s="34" t="s">
        <v>291</v>
      </c>
      <c r="G38" s="50">
        <v>48200</v>
      </c>
      <c r="H38" s="48">
        <v>48200</v>
      </c>
      <c r="I38" s="46" t="s">
        <v>60</v>
      </c>
    </row>
    <row r="39" spans="1:9" ht="229.5" x14ac:dyDescent="0.25">
      <c r="A39" s="31" t="s">
        <v>72</v>
      </c>
      <c r="B39" s="31" t="s">
        <v>165</v>
      </c>
      <c r="C39" s="30" t="s">
        <v>186</v>
      </c>
      <c r="D39" s="30" t="s">
        <v>214</v>
      </c>
      <c r="E39" s="31" t="s">
        <v>292</v>
      </c>
      <c r="F39" s="34" t="s">
        <v>293</v>
      </c>
      <c r="G39" s="50">
        <v>55100</v>
      </c>
      <c r="H39" s="48">
        <v>38541</v>
      </c>
      <c r="I39" s="46" t="s">
        <v>294</v>
      </c>
    </row>
    <row r="40" spans="1:9" ht="178.5" x14ac:dyDescent="0.25">
      <c r="A40" s="32" t="s">
        <v>149</v>
      </c>
      <c r="B40" s="36" t="s">
        <v>166</v>
      </c>
      <c r="C40" s="32" t="s">
        <v>186</v>
      </c>
      <c r="D40" s="32" t="s">
        <v>84</v>
      </c>
      <c r="E40" s="36" t="s">
        <v>295</v>
      </c>
      <c r="F40" s="34" t="s">
        <v>296</v>
      </c>
      <c r="G40" s="51">
        <v>73000</v>
      </c>
      <c r="H40" s="48">
        <v>73000</v>
      </c>
      <c r="I40" s="46" t="s">
        <v>60</v>
      </c>
    </row>
    <row r="41" spans="1:9" ht="140.25" x14ac:dyDescent="0.25">
      <c r="A41" s="32" t="s">
        <v>149</v>
      </c>
      <c r="B41" s="36" t="s">
        <v>167</v>
      </c>
      <c r="C41" s="32" t="s">
        <v>186</v>
      </c>
      <c r="D41" s="32" t="s">
        <v>215</v>
      </c>
      <c r="E41" s="36" t="s">
        <v>297</v>
      </c>
      <c r="F41" s="34" t="s">
        <v>298</v>
      </c>
      <c r="G41" s="51">
        <v>35000</v>
      </c>
      <c r="H41" s="48">
        <v>34925</v>
      </c>
      <c r="I41" s="46" t="s">
        <v>299</v>
      </c>
    </row>
    <row r="42" spans="1:9" ht="127.5" x14ac:dyDescent="0.25">
      <c r="A42" s="32" t="s">
        <v>150</v>
      </c>
      <c r="B42" s="36" t="s">
        <v>168</v>
      </c>
      <c r="C42" s="32" t="s">
        <v>186</v>
      </c>
      <c r="D42" s="32" t="s">
        <v>216</v>
      </c>
      <c r="E42" s="36" t="s">
        <v>300</v>
      </c>
      <c r="F42" s="34" t="s">
        <v>60</v>
      </c>
      <c r="G42" s="51">
        <v>27125</v>
      </c>
      <c r="H42" s="48">
        <v>0</v>
      </c>
      <c r="I42" s="46" t="s">
        <v>277</v>
      </c>
    </row>
    <row r="43" spans="1:9" ht="216.75" x14ac:dyDescent="0.25">
      <c r="A43" s="29" t="s">
        <v>85</v>
      </c>
      <c r="B43" s="31" t="s">
        <v>86</v>
      </c>
      <c r="C43" s="30" t="s">
        <v>187</v>
      </c>
      <c r="D43" s="30" t="s">
        <v>87</v>
      </c>
      <c r="E43" s="31" t="s">
        <v>301</v>
      </c>
      <c r="F43" s="34" t="s">
        <v>302</v>
      </c>
      <c r="G43" s="44">
        <v>1150000</v>
      </c>
      <c r="H43" s="48">
        <v>1150000</v>
      </c>
      <c r="I43" s="46" t="s">
        <v>60</v>
      </c>
    </row>
    <row r="44" spans="1:9" ht="127.5" x14ac:dyDescent="0.25">
      <c r="A44" s="31" t="s">
        <v>88</v>
      </c>
      <c r="B44" s="31" t="s">
        <v>86</v>
      </c>
      <c r="C44" s="30" t="s">
        <v>188</v>
      </c>
      <c r="D44" s="30" t="s">
        <v>89</v>
      </c>
      <c r="E44" s="31" t="s">
        <v>303</v>
      </c>
      <c r="F44" s="34" t="s">
        <v>304</v>
      </c>
      <c r="G44" s="44">
        <v>1040000</v>
      </c>
      <c r="H44" s="48">
        <v>961191</v>
      </c>
      <c r="I44" s="46" t="s">
        <v>305</v>
      </c>
    </row>
    <row r="45" spans="1:9" ht="127.5" x14ac:dyDescent="0.25">
      <c r="A45" s="31" t="s">
        <v>88</v>
      </c>
      <c r="B45" s="31" t="s">
        <v>90</v>
      </c>
      <c r="C45" s="30" t="s">
        <v>189</v>
      </c>
      <c r="D45" s="30" t="s">
        <v>91</v>
      </c>
      <c r="E45" s="31" t="s">
        <v>306</v>
      </c>
      <c r="F45" s="34" t="s">
        <v>307</v>
      </c>
      <c r="G45" s="44">
        <v>350000</v>
      </c>
      <c r="H45" s="48">
        <v>340470</v>
      </c>
      <c r="I45" s="46" t="s">
        <v>308</v>
      </c>
    </row>
    <row r="46" spans="1:9" ht="165.75" x14ac:dyDescent="0.25">
      <c r="A46" s="31" t="s">
        <v>93</v>
      </c>
      <c r="B46" s="31" t="s">
        <v>94</v>
      </c>
      <c r="C46" s="30" t="s">
        <v>190</v>
      </c>
      <c r="D46" s="30" t="s">
        <v>95</v>
      </c>
      <c r="E46" s="31" t="s">
        <v>309</v>
      </c>
      <c r="F46" s="34" t="s">
        <v>310</v>
      </c>
      <c r="G46" s="44">
        <v>3032080</v>
      </c>
      <c r="H46" s="48">
        <v>2876297</v>
      </c>
      <c r="I46" s="46" t="s">
        <v>311</v>
      </c>
    </row>
    <row r="47" spans="1:9" ht="127.5" x14ac:dyDescent="0.25">
      <c r="A47" s="31" t="s">
        <v>93</v>
      </c>
      <c r="B47" s="31" t="s">
        <v>94</v>
      </c>
      <c r="C47" s="30" t="s">
        <v>190</v>
      </c>
      <c r="D47" s="30" t="s">
        <v>217</v>
      </c>
      <c r="E47" s="31" t="s">
        <v>312</v>
      </c>
      <c r="F47" s="34" t="s">
        <v>313</v>
      </c>
      <c r="G47" s="44">
        <v>1000000</v>
      </c>
      <c r="H47" s="48">
        <v>641600</v>
      </c>
      <c r="I47" s="46" t="s">
        <v>314</v>
      </c>
    </row>
    <row r="48" spans="1:9" ht="127.5" x14ac:dyDescent="0.25">
      <c r="A48" s="31" t="s">
        <v>93</v>
      </c>
      <c r="B48" s="31" t="s">
        <v>94</v>
      </c>
      <c r="C48" s="30" t="s">
        <v>190</v>
      </c>
      <c r="D48" s="30" t="s">
        <v>218</v>
      </c>
      <c r="E48" s="31" t="s">
        <v>315</v>
      </c>
      <c r="F48" s="34" t="s">
        <v>92</v>
      </c>
      <c r="G48" s="44">
        <v>234000</v>
      </c>
      <c r="H48" s="48">
        <v>0</v>
      </c>
      <c r="I48" s="46" t="s">
        <v>277</v>
      </c>
    </row>
    <row r="49" spans="1:9" ht="114.75" x14ac:dyDescent="0.25">
      <c r="A49" s="31" t="s">
        <v>96</v>
      </c>
      <c r="B49" s="31" t="s">
        <v>90</v>
      </c>
      <c r="C49" s="30" t="s">
        <v>191</v>
      </c>
      <c r="D49" s="30" t="s">
        <v>219</v>
      </c>
      <c r="E49" s="31" t="s">
        <v>316</v>
      </c>
      <c r="F49" s="34" t="s">
        <v>317</v>
      </c>
      <c r="G49" s="44">
        <v>1372000</v>
      </c>
      <c r="H49" s="48">
        <v>1372000</v>
      </c>
      <c r="I49" s="46" t="s">
        <v>60</v>
      </c>
    </row>
    <row r="50" spans="1:9" ht="165.75" x14ac:dyDescent="0.25">
      <c r="A50" s="31" t="s">
        <v>88</v>
      </c>
      <c r="B50" s="31" t="s">
        <v>90</v>
      </c>
      <c r="C50" s="30" t="s">
        <v>191</v>
      </c>
      <c r="D50" s="30" t="s">
        <v>220</v>
      </c>
      <c r="E50" s="31" t="s">
        <v>318</v>
      </c>
      <c r="F50" s="34" t="s">
        <v>319</v>
      </c>
      <c r="G50" s="44">
        <v>343000</v>
      </c>
      <c r="H50" s="48">
        <v>308451</v>
      </c>
      <c r="I50" s="46" t="s">
        <v>320</v>
      </c>
    </row>
    <row r="51" spans="1:9" ht="114.75" x14ac:dyDescent="0.25">
      <c r="A51" s="31" t="s">
        <v>96</v>
      </c>
      <c r="B51" s="31" t="s">
        <v>90</v>
      </c>
      <c r="C51" s="30" t="s">
        <v>97</v>
      </c>
      <c r="D51" s="30" t="s">
        <v>98</v>
      </c>
      <c r="E51" s="31" t="s">
        <v>321</v>
      </c>
      <c r="F51" s="34" t="s">
        <v>322</v>
      </c>
      <c r="G51" s="44">
        <v>500000</v>
      </c>
      <c r="H51" s="48">
        <v>399100</v>
      </c>
      <c r="I51" s="46" t="s">
        <v>323</v>
      </c>
    </row>
    <row r="52" spans="1:9" ht="114.75" x14ac:dyDescent="0.25">
      <c r="A52" s="31" t="s">
        <v>96</v>
      </c>
      <c r="B52" s="31" t="s">
        <v>90</v>
      </c>
      <c r="C52" s="30" t="s">
        <v>192</v>
      </c>
      <c r="D52" s="30" t="s">
        <v>221</v>
      </c>
      <c r="E52" s="31" t="s">
        <v>324</v>
      </c>
      <c r="F52" s="34" t="s">
        <v>325</v>
      </c>
      <c r="G52" s="44">
        <v>500000</v>
      </c>
      <c r="H52" s="48">
        <v>499478</v>
      </c>
      <c r="I52" s="46" t="s">
        <v>326</v>
      </c>
    </row>
    <row r="53" spans="1:9" ht="153" x14ac:dyDescent="0.25">
      <c r="A53" s="31" t="s">
        <v>96</v>
      </c>
      <c r="B53" s="31" t="s">
        <v>169</v>
      </c>
      <c r="C53" s="30" t="s">
        <v>193</v>
      </c>
      <c r="D53" s="30" t="s">
        <v>222</v>
      </c>
      <c r="E53" s="31" t="s">
        <v>327</v>
      </c>
      <c r="F53" s="34" t="s">
        <v>328</v>
      </c>
      <c r="G53" s="44">
        <v>200000</v>
      </c>
      <c r="H53" s="48">
        <v>83114</v>
      </c>
      <c r="I53" s="46" t="s">
        <v>329</v>
      </c>
    </row>
    <row r="54" spans="1:9" ht="102" x14ac:dyDescent="0.25">
      <c r="A54" s="31" t="s">
        <v>99</v>
      </c>
      <c r="B54" s="31" t="s">
        <v>100</v>
      </c>
      <c r="C54" s="30" t="s">
        <v>194</v>
      </c>
      <c r="D54" s="30" t="s">
        <v>101</v>
      </c>
      <c r="E54" s="35" t="s">
        <v>330</v>
      </c>
      <c r="F54" s="34" t="s">
        <v>331</v>
      </c>
      <c r="G54" s="44">
        <v>125750</v>
      </c>
      <c r="H54" s="48">
        <v>125750</v>
      </c>
      <c r="I54" s="46" t="s">
        <v>60</v>
      </c>
    </row>
    <row r="55" spans="1:9" ht="114.75" x14ac:dyDescent="0.25">
      <c r="A55" s="31" t="s">
        <v>102</v>
      </c>
      <c r="B55" s="31" t="s">
        <v>103</v>
      </c>
      <c r="C55" s="30" t="s">
        <v>194</v>
      </c>
      <c r="D55" s="30" t="s">
        <v>223</v>
      </c>
      <c r="E55" s="31" t="s">
        <v>332</v>
      </c>
      <c r="F55" s="34" t="s">
        <v>333</v>
      </c>
      <c r="G55" s="44">
        <v>30000</v>
      </c>
      <c r="H55" s="48">
        <v>29654</v>
      </c>
      <c r="I55" s="46" t="s">
        <v>334</v>
      </c>
    </row>
    <row r="56" spans="1:9" ht="216.75" x14ac:dyDescent="0.25">
      <c r="A56" s="31" t="s">
        <v>151</v>
      </c>
      <c r="B56" s="31" t="s">
        <v>170</v>
      </c>
      <c r="C56" s="30" t="s">
        <v>194</v>
      </c>
      <c r="D56" s="30" t="s">
        <v>224</v>
      </c>
      <c r="E56" s="31" t="s">
        <v>335</v>
      </c>
      <c r="F56" s="34" t="s">
        <v>336</v>
      </c>
      <c r="G56" s="44">
        <v>480240</v>
      </c>
      <c r="H56" s="52">
        <v>287000</v>
      </c>
      <c r="I56" s="46" t="s">
        <v>337</v>
      </c>
    </row>
    <row r="57" spans="1:9" ht="127.5" x14ac:dyDescent="0.25">
      <c r="A57" s="31" t="s">
        <v>129</v>
      </c>
      <c r="B57" s="31" t="s">
        <v>122</v>
      </c>
      <c r="C57" s="30" t="s">
        <v>194</v>
      </c>
      <c r="D57" s="30" t="s">
        <v>123</v>
      </c>
      <c r="E57" s="31" t="s">
        <v>338</v>
      </c>
      <c r="F57" s="34" t="s">
        <v>339</v>
      </c>
      <c r="G57" s="44">
        <v>21000</v>
      </c>
      <c r="H57" s="48">
        <v>0</v>
      </c>
      <c r="I57" s="46" t="s">
        <v>340</v>
      </c>
    </row>
    <row r="58" spans="1:9" ht="140.25" x14ac:dyDescent="0.25">
      <c r="A58" s="31" t="s">
        <v>124</v>
      </c>
      <c r="B58" s="31" t="s">
        <v>121</v>
      </c>
      <c r="C58" s="30" t="s">
        <v>194</v>
      </c>
      <c r="D58" s="30" t="s">
        <v>125</v>
      </c>
      <c r="E58" s="31" t="s">
        <v>341</v>
      </c>
      <c r="F58" s="34" t="s">
        <v>342</v>
      </c>
      <c r="G58" s="44">
        <v>38500</v>
      </c>
      <c r="H58" s="48">
        <v>34004</v>
      </c>
      <c r="I58" s="46" t="s">
        <v>343</v>
      </c>
    </row>
    <row r="59" spans="1:9" ht="153" x14ac:dyDescent="0.25">
      <c r="A59" s="31" t="s">
        <v>104</v>
      </c>
      <c r="B59" s="31" t="s">
        <v>105</v>
      </c>
      <c r="C59" s="30" t="s">
        <v>195</v>
      </c>
      <c r="D59" s="30" t="s">
        <v>106</v>
      </c>
      <c r="E59" s="31" t="s">
        <v>344</v>
      </c>
      <c r="F59" s="34" t="s">
        <v>60</v>
      </c>
      <c r="G59" s="44">
        <v>42000</v>
      </c>
      <c r="H59" s="48"/>
      <c r="I59" s="46" t="s">
        <v>345</v>
      </c>
    </row>
    <row r="60" spans="1:9" ht="140.25" x14ac:dyDescent="0.25">
      <c r="A60" s="31" t="s">
        <v>107</v>
      </c>
      <c r="B60" s="35" t="s">
        <v>108</v>
      </c>
      <c r="C60" s="30" t="s">
        <v>195</v>
      </c>
      <c r="D60" s="30" t="s">
        <v>112</v>
      </c>
      <c r="E60" s="31" t="s">
        <v>346</v>
      </c>
      <c r="F60" s="34" t="s">
        <v>347</v>
      </c>
      <c r="G60" s="44">
        <v>23000</v>
      </c>
      <c r="H60" s="48">
        <v>20754</v>
      </c>
      <c r="I60" s="46" t="s">
        <v>348</v>
      </c>
    </row>
    <row r="61" spans="1:9" ht="76.5" x14ac:dyDescent="0.25">
      <c r="A61" s="31" t="s">
        <v>109</v>
      </c>
      <c r="B61" s="31" t="s">
        <v>110</v>
      </c>
      <c r="C61" s="30" t="s">
        <v>195</v>
      </c>
      <c r="D61" s="30" t="s">
        <v>111</v>
      </c>
      <c r="E61" s="31" t="s">
        <v>349</v>
      </c>
      <c r="F61" s="34" t="s">
        <v>350</v>
      </c>
      <c r="G61" s="44">
        <v>12500</v>
      </c>
      <c r="H61" s="48">
        <v>9670</v>
      </c>
      <c r="I61" s="46" t="s">
        <v>351</v>
      </c>
    </row>
    <row r="62" spans="1:9" ht="191.25" x14ac:dyDescent="0.25">
      <c r="A62" s="31" t="s">
        <v>130</v>
      </c>
      <c r="B62" s="30" t="s">
        <v>131</v>
      </c>
      <c r="C62" s="30" t="s">
        <v>195</v>
      </c>
      <c r="D62" s="30" t="s">
        <v>225</v>
      </c>
      <c r="E62" s="31" t="s">
        <v>352</v>
      </c>
      <c r="F62" s="34" t="s">
        <v>60</v>
      </c>
      <c r="G62" s="50">
        <v>32000</v>
      </c>
      <c r="H62" s="48">
        <v>0</v>
      </c>
      <c r="I62" s="46" t="s">
        <v>353</v>
      </c>
    </row>
    <row r="63" spans="1:9" ht="127.5" x14ac:dyDescent="0.25">
      <c r="A63" s="31" t="s">
        <v>107</v>
      </c>
      <c r="B63" s="35" t="s">
        <v>171</v>
      </c>
      <c r="C63" s="30" t="s">
        <v>195</v>
      </c>
      <c r="D63" s="30" t="s">
        <v>226</v>
      </c>
      <c r="E63" s="31" t="s">
        <v>354</v>
      </c>
      <c r="F63" s="34" t="s">
        <v>60</v>
      </c>
      <c r="G63" s="44">
        <v>10500</v>
      </c>
      <c r="H63" s="48"/>
      <c r="I63" s="46" t="s">
        <v>277</v>
      </c>
    </row>
    <row r="64" spans="1:9" ht="140.25" x14ac:dyDescent="0.25">
      <c r="A64" s="31" t="s">
        <v>113</v>
      </c>
      <c r="B64" s="31" t="s">
        <v>114</v>
      </c>
      <c r="C64" s="30" t="s">
        <v>196</v>
      </c>
      <c r="D64" s="30" t="s">
        <v>115</v>
      </c>
      <c r="E64" s="31" t="s">
        <v>355</v>
      </c>
      <c r="F64" s="34" t="s">
        <v>356</v>
      </c>
      <c r="G64" s="44">
        <v>2250000</v>
      </c>
      <c r="H64" s="48">
        <v>1400000</v>
      </c>
      <c r="I64" s="46" t="s">
        <v>357</v>
      </c>
    </row>
    <row r="65" spans="1:9" ht="63.75" x14ac:dyDescent="0.25">
      <c r="A65" s="31" t="s">
        <v>116</v>
      </c>
      <c r="B65" s="31" t="s">
        <v>117</v>
      </c>
      <c r="C65" s="30" t="s">
        <v>196</v>
      </c>
      <c r="D65" s="30" t="s">
        <v>227</v>
      </c>
      <c r="E65" s="31" t="s">
        <v>358</v>
      </c>
      <c r="F65" s="34" t="s">
        <v>359</v>
      </c>
      <c r="G65" s="44">
        <v>100000</v>
      </c>
      <c r="H65" s="48">
        <v>100000</v>
      </c>
      <c r="I65" s="46" t="s">
        <v>60</v>
      </c>
    </row>
    <row r="66" spans="1:9" ht="114.75" x14ac:dyDescent="0.25">
      <c r="A66" s="31" t="s">
        <v>118</v>
      </c>
      <c r="B66" s="31" t="s">
        <v>119</v>
      </c>
      <c r="C66" s="30" t="s">
        <v>196</v>
      </c>
      <c r="D66" s="30" t="s">
        <v>120</v>
      </c>
      <c r="E66" s="31" t="s">
        <v>360</v>
      </c>
      <c r="F66" s="34" t="s">
        <v>361</v>
      </c>
      <c r="G66" s="44">
        <v>1650000</v>
      </c>
      <c r="H66" s="53">
        <v>672000</v>
      </c>
      <c r="I66" s="46" t="s">
        <v>362</v>
      </c>
    </row>
    <row r="67" spans="1:9" ht="108" x14ac:dyDescent="0.25">
      <c r="A67" s="31" t="s">
        <v>126</v>
      </c>
      <c r="B67" s="35" t="s">
        <v>172</v>
      </c>
      <c r="C67" s="30" t="s">
        <v>197</v>
      </c>
      <c r="D67" s="30" t="s">
        <v>228</v>
      </c>
      <c r="E67" s="31" t="s">
        <v>363</v>
      </c>
      <c r="F67" s="34" t="s">
        <v>60</v>
      </c>
      <c r="G67" s="50">
        <v>278400</v>
      </c>
      <c r="H67" s="54">
        <v>0</v>
      </c>
      <c r="I67" s="46" t="s">
        <v>364</v>
      </c>
    </row>
    <row r="68" spans="1:9" ht="114.75" x14ac:dyDescent="0.25">
      <c r="A68" s="31" t="s">
        <v>127</v>
      </c>
      <c r="B68" s="30" t="s">
        <v>128</v>
      </c>
      <c r="C68" s="30" t="s">
        <v>197</v>
      </c>
      <c r="D68" s="30" t="s">
        <v>229</v>
      </c>
      <c r="E68" s="31" t="s">
        <v>365</v>
      </c>
      <c r="F68" s="34" t="s">
        <v>60</v>
      </c>
      <c r="G68" s="50">
        <v>39500</v>
      </c>
      <c r="H68" s="48">
        <v>0</v>
      </c>
      <c r="I68" s="46" t="s">
        <v>366</v>
      </c>
    </row>
    <row r="69" spans="1:9" ht="102" x14ac:dyDescent="0.25">
      <c r="A69" s="31" t="s">
        <v>152</v>
      </c>
      <c r="B69" s="30" t="s">
        <v>173</v>
      </c>
      <c r="C69" s="30" t="s">
        <v>197</v>
      </c>
      <c r="D69" s="30" t="s">
        <v>230</v>
      </c>
      <c r="E69" s="31" t="s">
        <v>367</v>
      </c>
      <c r="F69" s="34" t="s">
        <v>368</v>
      </c>
      <c r="G69" s="50">
        <v>174000</v>
      </c>
      <c r="H69" s="55">
        <v>174000</v>
      </c>
      <c r="I69" s="46" t="s">
        <v>60</v>
      </c>
    </row>
    <row r="70" spans="1:9" ht="89.25" x14ac:dyDescent="0.25">
      <c r="A70" s="31" t="s">
        <v>153</v>
      </c>
      <c r="B70" s="31" t="s">
        <v>174</v>
      </c>
      <c r="C70" s="30" t="s">
        <v>197</v>
      </c>
      <c r="D70" s="30" t="s">
        <v>231</v>
      </c>
      <c r="E70" s="31" t="s">
        <v>369</v>
      </c>
      <c r="F70" s="34" t="s">
        <v>370</v>
      </c>
      <c r="G70" s="44">
        <v>100000</v>
      </c>
      <c r="H70" s="48">
        <v>100000</v>
      </c>
      <c r="I70" s="46" t="s">
        <v>60</v>
      </c>
    </row>
    <row r="71" spans="1:9" ht="165.75" x14ac:dyDescent="0.25">
      <c r="A71" s="31" t="s">
        <v>154</v>
      </c>
      <c r="B71" s="31" t="s">
        <v>38</v>
      </c>
      <c r="C71" s="30" t="s">
        <v>198</v>
      </c>
      <c r="D71" s="30" t="s">
        <v>39</v>
      </c>
      <c r="E71" s="31" t="s">
        <v>371</v>
      </c>
      <c r="F71" s="34" t="s">
        <v>372</v>
      </c>
      <c r="G71" s="44">
        <v>3000000</v>
      </c>
      <c r="H71" s="48">
        <v>3000000</v>
      </c>
      <c r="I71" s="46" t="s">
        <v>60</v>
      </c>
    </row>
    <row r="72" spans="1:9" ht="140.25" x14ac:dyDescent="0.25">
      <c r="A72" s="31" t="s">
        <v>155</v>
      </c>
      <c r="B72" s="31" t="s">
        <v>175</v>
      </c>
      <c r="C72" s="30" t="s">
        <v>199</v>
      </c>
      <c r="D72" s="30" t="s">
        <v>232</v>
      </c>
      <c r="E72" s="31" t="s">
        <v>373</v>
      </c>
      <c r="F72" s="34" t="s">
        <v>374</v>
      </c>
      <c r="G72" s="44">
        <v>15000000</v>
      </c>
      <c r="H72" s="48">
        <v>14960000</v>
      </c>
      <c r="I72" s="46" t="s">
        <v>375</v>
      </c>
    </row>
    <row r="73" spans="1:9" ht="127.5" x14ac:dyDescent="0.25">
      <c r="A73" s="31" t="s">
        <v>132</v>
      </c>
      <c r="B73" s="31" t="s">
        <v>133</v>
      </c>
      <c r="C73" s="30" t="s">
        <v>200</v>
      </c>
      <c r="D73" s="30" t="s">
        <v>134</v>
      </c>
      <c r="E73" s="31" t="s">
        <v>376</v>
      </c>
      <c r="F73" s="34" t="s">
        <v>377</v>
      </c>
      <c r="G73" s="44">
        <v>200000</v>
      </c>
      <c r="H73" s="48">
        <v>198000</v>
      </c>
      <c r="I73" s="46" t="s">
        <v>378</v>
      </c>
    </row>
    <row r="74" spans="1:9" ht="15" customHeight="1" x14ac:dyDescent="0.25">
      <c r="A74" s="62" t="s">
        <v>22</v>
      </c>
      <c r="B74" s="62"/>
      <c r="C74" s="62"/>
      <c r="D74" s="62"/>
      <c r="E74" s="62"/>
      <c r="F74" s="14"/>
      <c r="G74" s="37">
        <f>SUM(G15:G73)</f>
        <v>38290470</v>
      </c>
      <c r="H74" s="37">
        <f>SUM(H15:H73)</f>
        <v>33767224.850000001</v>
      </c>
      <c r="I74" s="14"/>
    </row>
    <row r="75" spans="1:9" x14ac:dyDescent="0.25">
      <c r="A75" s="15"/>
      <c r="B75" s="15"/>
      <c r="C75" s="15"/>
      <c r="D75" s="15"/>
      <c r="E75" s="15"/>
      <c r="F75" s="16"/>
      <c r="G75" s="17"/>
      <c r="H75" s="17"/>
      <c r="I75" s="17"/>
    </row>
    <row r="76" spans="1:9" ht="16.149999999999999" customHeight="1" x14ac:dyDescent="0.25">
      <c r="A76" s="59" t="s">
        <v>23</v>
      </c>
      <c r="B76" s="60"/>
      <c r="C76" s="60"/>
      <c r="D76" s="60"/>
      <c r="E76" s="60"/>
      <c r="F76" s="60"/>
      <c r="G76" s="60"/>
      <c r="H76" s="60"/>
      <c r="I76" s="61"/>
    </row>
    <row r="77" spans="1:9" ht="183.75" customHeight="1" x14ac:dyDescent="0.25">
      <c r="A77" s="31" t="s">
        <v>59</v>
      </c>
      <c r="B77" s="31" t="s">
        <v>382</v>
      </c>
      <c r="C77" s="30" t="s">
        <v>185</v>
      </c>
      <c r="D77" s="30" t="s">
        <v>390</v>
      </c>
      <c r="E77" s="31" t="s">
        <v>391</v>
      </c>
      <c r="F77" s="34" t="s">
        <v>392</v>
      </c>
      <c r="G77" s="44">
        <v>38000</v>
      </c>
      <c r="H77" s="48">
        <v>30448</v>
      </c>
      <c r="I77" s="46" t="s">
        <v>393</v>
      </c>
    </row>
    <row r="78" spans="1:9" ht="183.75" customHeight="1" x14ac:dyDescent="0.25">
      <c r="A78" s="31" t="s">
        <v>379</v>
      </c>
      <c r="B78" s="31" t="s">
        <v>383</v>
      </c>
      <c r="C78" s="30" t="s">
        <v>190</v>
      </c>
      <c r="D78" s="30" t="s">
        <v>394</v>
      </c>
      <c r="E78" s="31" t="s">
        <v>395</v>
      </c>
      <c r="F78" s="34" t="s">
        <v>396</v>
      </c>
      <c r="G78" s="44">
        <v>61400</v>
      </c>
      <c r="H78" s="48">
        <v>45821</v>
      </c>
      <c r="I78" s="46" t="s">
        <v>397</v>
      </c>
    </row>
    <row r="79" spans="1:9" ht="86.25" customHeight="1" x14ac:dyDescent="0.25">
      <c r="A79" s="31" t="s">
        <v>380</v>
      </c>
      <c r="B79" s="31" t="s">
        <v>384</v>
      </c>
      <c r="C79" s="30" t="s">
        <v>385</v>
      </c>
      <c r="D79" s="30" t="s">
        <v>398</v>
      </c>
      <c r="E79" s="31" t="s">
        <v>399</v>
      </c>
      <c r="F79" s="34" t="s">
        <v>400</v>
      </c>
      <c r="G79" s="44">
        <v>200000</v>
      </c>
      <c r="H79" s="48">
        <v>142131</v>
      </c>
      <c r="I79" s="46" t="s">
        <v>401</v>
      </c>
    </row>
    <row r="80" spans="1:9" ht="153" customHeight="1" x14ac:dyDescent="0.25">
      <c r="A80" s="31" t="s">
        <v>381</v>
      </c>
      <c r="B80" s="31" t="s">
        <v>386</v>
      </c>
      <c r="C80" s="30" t="s">
        <v>197</v>
      </c>
      <c r="D80" s="30" t="s">
        <v>402</v>
      </c>
      <c r="E80" s="31" t="s">
        <v>403</v>
      </c>
      <c r="F80" s="34" t="s">
        <v>404</v>
      </c>
      <c r="G80" s="44">
        <v>245000</v>
      </c>
      <c r="H80" s="52">
        <v>199500</v>
      </c>
      <c r="I80" s="46" t="s">
        <v>405</v>
      </c>
    </row>
    <row r="81" spans="1:9" ht="196.5" customHeight="1" x14ac:dyDescent="0.25">
      <c r="A81" s="31" t="s">
        <v>135</v>
      </c>
      <c r="B81" s="31" t="s">
        <v>387</v>
      </c>
      <c r="C81" s="30" t="s">
        <v>388</v>
      </c>
      <c r="D81" s="30" t="s">
        <v>406</v>
      </c>
      <c r="E81" s="31" t="s">
        <v>407</v>
      </c>
      <c r="F81" s="34" t="s">
        <v>408</v>
      </c>
      <c r="G81" s="44">
        <v>1000000</v>
      </c>
      <c r="H81" s="48">
        <v>1000000</v>
      </c>
      <c r="I81" s="46" t="s">
        <v>60</v>
      </c>
    </row>
    <row r="82" spans="1:9" ht="160.5" customHeight="1" x14ac:dyDescent="0.25">
      <c r="A82" s="31" t="s">
        <v>139</v>
      </c>
      <c r="B82" s="31" t="s">
        <v>140</v>
      </c>
      <c r="C82" s="30" t="s">
        <v>389</v>
      </c>
      <c r="D82" s="30" t="s">
        <v>409</v>
      </c>
      <c r="E82" s="35" t="s">
        <v>410</v>
      </c>
      <c r="F82" s="34" t="s">
        <v>411</v>
      </c>
      <c r="G82" s="50">
        <v>120000</v>
      </c>
      <c r="H82" s="48">
        <v>81320</v>
      </c>
      <c r="I82" s="46" t="s">
        <v>412</v>
      </c>
    </row>
    <row r="83" spans="1:9" ht="152.25" customHeight="1" x14ac:dyDescent="0.25">
      <c r="A83" s="31" t="s">
        <v>136</v>
      </c>
      <c r="B83" s="35" t="s">
        <v>137</v>
      </c>
      <c r="C83" s="30" t="s">
        <v>389</v>
      </c>
      <c r="D83" s="30" t="s">
        <v>138</v>
      </c>
      <c r="E83" s="35" t="s">
        <v>413</v>
      </c>
      <c r="F83" s="34" t="s">
        <v>411</v>
      </c>
      <c r="G83" s="50">
        <v>60000</v>
      </c>
      <c r="H83" s="48">
        <v>21462</v>
      </c>
      <c r="I83" s="46" t="s">
        <v>414</v>
      </c>
    </row>
    <row r="84" spans="1:9" ht="139.5" customHeight="1" x14ac:dyDescent="0.25">
      <c r="A84" s="31" t="s">
        <v>139</v>
      </c>
      <c r="B84" s="31" t="s">
        <v>140</v>
      </c>
      <c r="C84" s="30" t="s">
        <v>389</v>
      </c>
      <c r="D84" s="30" t="s">
        <v>415</v>
      </c>
      <c r="E84" s="35" t="s">
        <v>416</v>
      </c>
      <c r="F84" s="34" t="s">
        <v>417</v>
      </c>
      <c r="G84" s="50">
        <v>120000</v>
      </c>
      <c r="H84" s="48">
        <v>108120</v>
      </c>
      <c r="I84" s="46" t="s">
        <v>418</v>
      </c>
    </row>
    <row r="85" spans="1:9" x14ac:dyDescent="0.25">
      <c r="A85" s="62" t="s">
        <v>24</v>
      </c>
      <c r="B85" s="62"/>
      <c r="C85" s="62"/>
      <c r="D85" s="62"/>
      <c r="E85" s="62"/>
      <c r="F85" s="13"/>
      <c r="G85" s="38">
        <f>SUM(G77:G84)</f>
        <v>1844400</v>
      </c>
      <c r="H85" s="38">
        <f>SUM(H77:H84)</f>
        <v>1628802</v>
      </c>
      <c r="I85" s="13"/>
    </row>
    <row r="86" spans="1:9" x14ac:dyDescent="0.25">
      <c r="A86" s="76" t="s">
        <v>25</v>
      </c>
      <c r="B86" s="76"/>
      <c r="C86" s="76"/>
      <c r="D86" s="76"/>
      <c r="E86" s="76"/>
      <c r="F86" s="18"/>
      <c r="G86" s="18"/>
      <c r="H86" s="18"/>
      <c r="I86" s="18"/>
    </row>
    <row r="87" spans="1:9" ht="16.899999999999999" customHeight="1" x14ac:dyDescent="0.25">
      <c r="A87" s="15"/>
      <c r="B87" s="15"/>
      <c r="C87" s="15"/>
      <c r="D87" s="15"/>
      <c r="E87" s="15"/>
      <c r="F87" s="17"/>
      <c r="G87" s="17"/>
      <c r="H87" s="17"/>
      <c r="I87" s="17"/>
    </row>
    <row r="88" spans="1:9" s="19" customFormat="1" ht="40.15" customHeight="1" x14ac:dyDescent="0.25">
      <c r="A88" s="77" t="s">
        <v>26</v>
      </c>
      <c r="B88" s="78"/>
      <c r="C88" s="78"/>
      <c r="D88" s="78"/>
      <c r="E88" s="79"/>
      <c r="F88" s="25" t="s">
        <v>27</v>
      </c>
      <c r="G88" s="26" t="s">
        <v>28</v>
      </c>
      <c r="H88" s="26" t="s">
        <v>29</v>
      </c>
      <c r="I88" s="26" t="s">
        <v>30</v>
      </c>
    </row>
    <row r="89" spans="1:9" s="19" customFormat="1" x14ac:dyDescent="0.25">
      <c r="A89" s="72" t="s">
        <v>60</v>
      </c>
      <c r="B89" s="73"/>
      <c r="C89" s="73"/>
      <c r="D89" s="73"/>
      <c r="E89" s="74"/>
      <c r="F89" s="41" t="s">
        <v>60</v>
      </c>
      <c r="G89" s="20">
        <v>0</v>
      </c>
      <c r="H89" s="20">
        <v>0</v>
      </c>
      <c r="I89" s="41" t="s">
        <v>60</v>
      </c>
    </row>
    <row r="90" spans="1:9" s="19" customFormat="1" x14ac:dyDescent="0.25">
      <c r="A90" s="75"/>
      <c r="B90" s="73"/>
      <c r="C90" s="73"/>
      <c r="D90" s="73"/>
      <c r="E90" s="74"/>
      <c r="F90" s="20"/>
      <c r="G90" s="20"/>
      <c r="H90" s="20"/>
      <c r="I90" s="20"/>
    </row>
    <row r="91" spans="1:9" x14ac:dyDescent="0.25">
      <c r="A91" s="69" t="s">
        <v>31</v>
      </c>
      <c r="B91" s="70"/>
      <c r="C91" s="70"/>
      <c r="D91" s="70"/>
      <c r="E91" s="71"/>
      <c r="F91" s="13"/>
      <c r="G91" s="56">
        <f>SUM(G89:G90)</f>
        <v>0</v>
      </c>
      <c r="H91" s="56">
        <f>SUM(H89:H90)</f>
        <v>0</v>
      </c>
      <c r="I91" s="13"/>
    </row>
    <row r="92" spans="1:9" x14ac:dyDescent="0.25">
      <c r="A92" s="39" t="s">
        <v>32</v>
      </c>
      <c r="B92" s="16"/>
      <c r="C92" s="16"/>
      <c r="D92" s="16"/>
      <c r="E92" s="16"/>
      <c r="F92" s="16"/>
      <c r="G92" s="42">
        <f>G85+G91+G74</f>
        <v>40134870</v>
      </c>
      <c r="H92" s="42">
        <f>H85+H91+H74</f>
        <v>35396026.850000001</v>
      </c>
      <c r="I92" s="40"/>
    </row>
    <row r="94" spans="1:9" ht="64.5" customHeight="1" x14ac:dyDescent="0.25">
      <c r="A94" s="63" t="s">
        <v>142</v>
      </c>
      <c r="B94" s="64"/>
      <c r="C94" s="63" t="s">
        <v>141</v>
      </c>
      <c r="D94" s="64"/>
      <c r="E94" s="64"/>
      <c r="F94" s="64"/>
      <c r="G94" s="63" t="s">
        <v>419</v>
      </c>
      <c r="H94" s="65"/>
      <c r="I94" s="65"/>
    </row>
  </sheetData>
  <sheetProtection password="CFFB" sheet="1" objects="1" scenarios="1"/>
  <mergeCells count="15">
    <mergeCell ref="A94:B94"/>
    <mergeCell ref="C94:F94"/>
    <mergeCell ref="G94:I94"/>
    <mergeCell ref="H10:I10"/>
    <mergeCell ref="H11:I11"/>
    <mergeCell ref="A91:E91"/>
    <mergeCell ref="A89:E89"/>
    <mergeCell ref="A90:E90"/>
    <mergeCell ref="A86:E86"/>
    <mergeCell ref="A88:E88"/>
    <mergeCell ref="A4:I4"/>
    <mergeCell ref="A14:I14"/>
    <mergeCell ref="A76:I76"/>
    <mergeCell ref="A74:E74"/>
    <mergeCell ref="A85:E85"/>
  </mergeCells>
  <pageMargins left="0.7" right="0.7" top="0.75" bottom="0.75" header="0.3" footer="0.3"/>
  <pageSetup paperSize="9" scale="5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sqref="A1:A7"/>
    </sheetView>
  </sheetViews>
  <sheetFormatPr defaultRowHeight="15" x14ac:dyDescent="0.25"/>
  <sheetData>
    <row r="1" spans="1:1" ht="23.45" customHeight="1" x14ac:dyDescent="0.35">
      <c r="A1" s="2" t="s">
        <v>33</v>
      </c>
    </row>
    <row r="3" spans="1:1" x14ac:dyDescent="0.25">
      <c r="A3" t="s">
        <v>34</v>
      </c>
    </row>
    <row r="5" spans="1:1" x14ac:dyDescent="0.25">
      <c r="A5" t="s">
        <v>35</v>
      </c>
    </row>
    <row r="6" spans="1:1" x14ac:dyDescent="0.25">
      <c r="A6" s="1" t="s">
        <v>36</v>
      </c>
    </row>
    <row r="9" spans="1:1" x14ac:dyDescent="0.25">
      <c r="A9" t="s">
        <v>37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5 - AGDAR</vt:lpstr>
      <vt:lpstr>'Form 5 - AGDAR'!Print_Area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Jasmin Aure</dc:creator>
  <cp:keywords/>
  <dc:description/>
  <cp:lastModifiedBy>RELAX</cp:lastModifiedBy>
  <dcterms:created xsi:type="dcterms:W3CDTF">2015-06-05T18:17:20Z</dcterms:created>
  <dcterms:modified xsi:type="dcterms:W3CDTF">2024-03-12T06:42:10Z</dcterms:modified>
  <cp:category/>
</cp:coreProperties>
</file>