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20730" windowHeight="11760"/>
  </bookViews>
  <sheets>
    <sheet name="Form 9 - SCF" sheetId="1" r:id="rId1"/>
    <sheet name="FDPP LICENSE" sheetId="2" state="veryHidden" r:id="rId2"/>
  </sheets>
  <calcPr calcId="145621"/>
</workbook>
</file>

<file path=xl/calcChain.xml><?xml version="1.0" encoding="utf-8"?>
<calcChain xmlns="http://schemas.openxmlformats.org/spreadsheetml/2006/main">
  <c r="F51" i="1" l="1"/>
  <c r="F46" i="1"/>
  <c r="G53" i="1" s="1"/>
  <c r="F34" i="1"/>
  <c r="G40" i="1" s="1"/>
  <c r="F36" i="1"/>
  <c r="F40" i="1" s="1"/>
  <c r="F27" i="1"/>
  <c r="F18" i="1"/>
  <c r="G27" i="1" l="1"/>
  <c r="G54" i="1"/>
  <c r="G56" i="1" s="1"/>
</calcChain>
</file>

<file path=xl/sharedStrings.xml><?xml version="1.0" encoding="utf-8"?>
<sst xmlns="http://schemas.openxmlformats.org/spreadsheetml/2006/main" count="68" uniqueCount="60">
  <si>
    <t>FDP Form 9 - Statement of Cash Flows</t>
  </si>
  <si>
    <t>(BLGF Memorandum Circular No. 09 - 2012 dated February 21, 2012, Annex 2)</t>
  </si>
  <si>
    <t>STATEMENT OF CASH FLOWS</t>
  </si>
  <si>
    <t>REGION:</t>
  </si>
  <si>
    <t>CALENDAR YEAR:</t>
  </si>
  <si>
    <t>PROVINCE:</t>
  </si>
  <si>
    <t>QUARTER:</t>
  </si>
  <si>
    <t>CITY/MUNICIPALITY:</t>
  </si>
  <si>
    <t>Cash Flows From Operating Activities:</t>
  </si>
  <si>
    <t>Cash Inflows:</t>
  </si>
  <si>
    <t>Collection from Taxpayers</t>
  </si>
  <si>
    <t>Share from Internal Revenue Collections</t>
  </si>
  <si>
    <t>Receipts from Sale of Goods or Services</t>
  </si>
  <si>
    <t>Interest Income</t>
  </si>
  <si>
    <t>Dividend Income</t>
  </si>
  <si>
    <t>Other Receipts</t>
  </si>
  <si>
    <t xml:space="preserve">Total Cash Inflow </t>
  </si>
  <si>
    <t>Cash Outflows:</t>
  </si>
  <si>
    <t>Payments :</t>
  </si>
  <si>
    <t xml:space="preserve">     To Suppliers/Creditors</t>
  </si>
  <si>
    <t xml:space="preserve">     To Employees</t>
  </si>
  <si>
    <t>Interest Expense</t>
  </si>
  <si>
    <t xml:space="preserve">Total Cash Outflow </t>
  </si>
  <si>
    <t>Net Cash from Operating Activities</t>
  </si>
  <si>
    <t>Cash Flows from Investing Activities:</t>
  </si>
  <si>
    <t>From Sale of Property, Plant and Equipment</t>
  </si>
  <si>
    <t>From Sale of Dept Securities of Other Entities</t>
  </si>
  <si>
    <t>From Collection of Principal on Loans to Other Entities</t>
  </si>
  <si>
    <t>To Purchase Property, Plant and Equipment</t>
  </si>
  <si>
    <t>To Purchase Debt Securities of Other Entities</t>
  </si>
  <si>
    <t>To Grant/Make Loans to Other Entities</t>
  </si>
  <si>
    <t>Net Cash from Investing Activities</t>
  </si>
  <si>
    <t>Cash Flows from Financing Activities</t>
  </si>
  <si>
    <t>From Acquisition of Loan</t>
  </si>
  <si>
    <t>Total Cash Inflow</t>
  </si>
  <si>
    <t>Retirement/Redemption of Debt Securities</t>
  </si>
  <si>
    <t>Payment of Loan Amortization</t>
  </si>
  <si>
    <t>Total Cash Outflow</t>
  </si>
  <si>
    <t>Net Cash from Financing Activities</t>
  </si>
  <si>
    <t>Net Increase in Cash</t>
  </si>
  <si>
    <t>Cash at Beginning of the Period</t>
  </si>
  <si>
    <t xml:space="preserve">We hereby certify that we have reviewed the contents and hereby attest to the veracity and correctness of the data or information contained in this document.
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</si>
  <si>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</si>
  <si>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</si>
  <si>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</si>
  <si>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</si>
  <si>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</si>
  <si>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</si>
  <si>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v3</t>
  </si>
  <si>
    <t>Payments of Expenses</t>
  </si>
  <si>
    <t>Adjustments</t>
  </si>
  <si>
    <t>Other Disbursements</t>
  </si>
  <si>
    <t>-</t>
  </si>
  <si>
    <t>Proceeds from Domestic &amp; Foreign Loans</t>
  </si>
  <si>
    <t>Cash Balance, ending March 31, 2023</t>
  </si>
  <si>
    <t>VII</t>
  </si>
  <si>
    <t>CEBU</t>
  </si>
  <si>
    <t>BOGO CITY</t>
  </si>
  <si>
    <t>Atty. Jose Neil D. Lumongsod, CPA</t>
  </si>
  <si>
    <t>Atty. Carlo Jose A.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</si>
</sst>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4" fillId="2" borderId="2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43" fontId="0" fillId="2" borderId="0" xfId="1" applyFont="1" applyFill="1" applyProtection="1">
      <protection locked="0"/>
    </xf>
    <xf numFmtId="43" fontId="0" fillId="2" borderId="0" xfId="1" applyFont="1" applyFill="1" applyAlignment="1" applyProtection="1">
      <alignment vertical="center"/>
      <protection locked="0"/>
    </xf>
    <xf numFmtId="43" fontId="0" fillId="2" borderId="2" xfId="1" applyFont="1" applyFill="1" applyBorder="1" applyProtection="1">
      <protection locked="0"/>
    </xf>
    <xf numFmtId="43" fontId="0" fillId="2" borderId="0" xfId="1" applyFont="1" applyFill="1" applyAlignment="1" applyProtection="1">
      <alignment horizontal="center"/>
      <protection locked="0"/>
    </xf>
    <xf numFmtId="43" fontId="0" fillId="2" borderId="6" xfId="1" applyFont="1" applyFill="1" applyBorder="1" applyAlignment="1" applyProtection="1">
      <alignment horizontal="center"/>
      <protection locked="0"/>
    </xf>
    <xf numFmtId="43" fontId="4" fillId="2" borderId="2" xfId="1" applyFont="1" applyFill="1" applyBorder="1" applyProtection="1">
      <protection locked="0"/>
    </xf>
    <xf numFmtId="0" fontId="0" fillId="0" borderId="0" xfId="0"/>
    <xf numFmtId="43" fontId="0" fillId="2" borderId="7" xfId="1" applyFont="1" applyFill="1" applyBorder="1" applyAlignment="1" applyProtection="1">
      <alignment horizontal="center"/>
      <protection locked="0"/>
    </xf>
    <xf numFmtId="43" fontId="5" fillId="2" borderId="0" xfId="1" applyFont="1" applyFill="1" applyAlignment="1" applyProtection="1">
      <alignment horizontal="center"/>
      <protection locked="0"/>
    </xf>
    <xf numFmtId="43" fontId="5" fillId="2" borderId="6" xfId="1" applyFont="1" applyFill="1" applyBorder="1" applyAlignment="1" applyProtection="1">
      <alignment horizontal="center"/>
      <protection locked="0"/>
    </xf>
    <xf numFmtId="43" fontId="0" fillId="2" borderId="0" xfId="1" applyFont="1" applyFill="1" applyBorder="1" applyAlignment="1">
      <alignment horizontal="center"/>
    </xf>
    <xf numFmtId="43" fontId="0" fillId="2" borderId="5" xfId="0" applyNumberFormat="1" applyFill="1" applyBorder="1" applyProtection="1">
      <protection locked="0"/>
    </xf>
    <xf numFmtId="43" fontId="0" fillId="2" borderId="5" xfId="0" applyNumberFormat="1" applyFill="1" applyBorder="1" applyAlignment="1" applyProtection="1">
      <alignment horizontal="center"/>
      <protection locked="0"/>
    </xf>
    <xf numFmtId="0" fontId="4" fillId="2" borderId="0" xfId="0" applyFont="1" applyFill="1" applyBorder="1" applyProtection="1">
      <protection locked="0"/>
    </xf>
    <xf numFmtId="43" fontId="0" fillId="2" borderId="8" xfId="1" applyFont="1" applyFill="1" applyBorder="1" applyAlignment="1" applyProtection="1">
      <alignment horizontal="center"/>
      <protection locked="0"/>
    </xf>
    <xf numFmtId="43" fontId="0" fillId="2" borderId="9" xfId="1" applyFont="1" applyFill="1" applyBorder="1" applyAlignment="1" applyProtection="1">
      <alignment horizontal="center"/>
      <protection locked="0"/>
    </xf>
    <xf numFmtId="43" fontId="0" fillId="2" borderId="9" xfId="0" applyNumberFormat="1" applyFill="1" applyBorder="1" applyAlignment="1" applyProtection="1">
      <alignment horizontal="center"/>
      <protection locked="0"/>
    </xf>
    <xf numFmtId="43" fontId="0" fillId="2" borderId="10" xfId="0" applyNumberFormat="1" applyFill="1" applyBorder="1" applyProtection="1">
      <protection locked="0"/>
    </xf>
    <xf numFmtId="0" fontId="5" fillId="2" borderId="0" xfId="0" applyFont="1" applyFill="1" applyAlignment="1">
      <alignment vertical="center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1" fillId="2" borderId="0" xfId="0" applyFont="1" applyFill="1" applyAlignment="1">
      <alignment horizontal="center"/>
    </xf>
    <xf numFmtId="0" fontId="0" fillId="2" borderId="4" xfId="0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57</xdr:row>
      <xdr:rowOff>10880</xdr:rowOff>
    </xdr:from>
    <xdr:to>
      <xdr:col>2</xdr:col>
      <xdr:colOff>1221440</xdr:colOff>
      <xdr:row>60</xdr:row>
      <xdr:rowOff>150689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529" y="10869380"/>
          <a:ext cx="2543735" cy="711309"/>
        </a:xfrm>
        <a:prstGeom prst="rect">
          <a:avLst/>
        </a:prstGeom>
      </xdr:spPr>
    </xdr:pic>
    <xdr:clientData/>
  </xdr:twoCellAnchor>
  <xdr:twoCellAnchor editAs="oneCell">
    <xdr:from>
      <xdr:col>4</xdr:col>
      <xdr:colOff>718298</xdr:colOff>
      <xdr:row>56</xdr:row>
      <xdr:rowOff>0</xdr:rowOff>
    </xdr:from>
    <xdr:to>
      <xdr:col>5</xdr:col>
      <xdr:colOff>594645</xdr:colOff>
      <xdr:row>61</xdr:row>
      <xdr:rowOff>158319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769" y="10668000"/>
          <a:ext cx="817641" cy="1110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zoomScale="85" zoomScaleNormal="85" workbookViewId="0">
      <selection activeCell="I51" sqref="I51"/>
    </sheetView>
  </sheetViews>
  <sheetFormatPr defaultRowHeight="15" x14ac:dyDescent="0.25"/>
  <cols>
    <col min="1" max="1" width="25.7109375" style="5" customWidth="1"/>
    <col min="2" max="4" width="20.7109375" style="5" customWidth="1"/>
    <col min="5" max="5" width="14.140625" style="5" customWidth="1"/>
    <col min="6" max="6" width="16" style="23" bestFit="1" customWidth="1"/>
    <col min="7" max="7" width="15.28515625" bestFit="1" customWidth="1"/>
  </cols>
  <sheetData>
    <row r="1" spans="1:7" x14ac:dyDescent="0.25">
      <c r="A1" s="19" t="s">
        <v>0</v>
      </c>
      <c r="B1" s="4"/>
      <c r="C1" s="4"/>
      <c r="D1" s="4"/>
    </row>
    <row r="2" spans="1:7" s="6" customFormat="1" x14ac:dyDescent="0.25">
      <c r="A2" s="19" t="s">
        <v>1</v>
      </c>
      <c r="F2" s="24"/>
    </row>
    <row r="3" spans="1:7" s="6" customFormat="1" x14ac:dyDescent="0.25">
      <c r="A3" s="3"/>
      <c r="F3" s="24"/>
    </row>
    <row r="4" spans="1:7" x14ac:dyDescent="0.25">
      <c r="A4" s="44" t="s">
        <v>2</v>
      </c>
      <c r="B4" s="44"/>
      <c r="C4" s="44"/>
      <c r="D4" s="44"/>
      <c r="E4" s="44"/>
      <c r="F4" s="44"/>
      <c r="G4" s="44"/>
    </row>
    <row r="5" spans="1:7" x14ac:dyDescent="0.25">
      <c r="B5" s="7"/>
      <c r="C5" s="7"/>
      <c r="D5" s="7"/>
    </row>
    <row r="6" spans="1:7" x14ac:dyDescent="0.25">
      <c r="A6" s="20" t="s">
        <v>3</v>
      </c>
      <c r="B6" s="41" t="s">
        <v>55</v>
      </c>
      <c r="C6" s="8"/>
      <c r="D6" s="20" t="s">
        <v>4</v>
      </c>
      <c r="E6" s="5">
        <v>2023</v>
      </c>
    </row>
    <row r="7" spans="1:7" x14ac:dyDescent="0.25">
      <c r="A7" s="1" t="s">
        <v>5</v>
      </c>
      <c r="B7" s="21" t="s">
        <v>56</v>
      </c>
      <c r="C7" s="9"/>
      <c r="D7" s="22" t="s">
        <v>6</v>
      </c>
      <c r="E7" s="5">
        <v>1</v>
      </c>
    </row>
    <row r="8" spans="1:7" x14ac:dyDescent="0.25">
      <c r="A8" s="1" t="s">
        <v>7</v>
      </c>
      <c r="B8" s="21" t="s">
        <v>57</v>
      </c>
      <c r="C8" s="9"/>
      <c r="D8" s="10"/>
    </row>
    <row r="10" spans="1:7" x14ac:dyDescent="0.25">
      <c r="A10" s="11" t="s">
        <v>8</v>
      </c>
      <c r="B10" s="12"/>
      <c r="C10" s="12"/>
      <c r="D10" s="12"/>
      <c r="E10" s="12"/>
      <c r="F10" s="25"/>
      <c r="G10" s="13"/>
    </row>
    <row r="11" spans="1:7" x14ac:dyDescent="0.25">
      <c r="A11" s="14"/>
      <c r="B11" s="5" t="s">
        <v>9</v>
      </c>
      <c r="G11" s="15"/>
    </row>
    <row r="12" spans="1:7" x14ac:dyDescent="0.25">
      <c r="A12" s="14"/>
      <c r="C12" s="43" t="s">
        <v>10</v>
      </c>
      <c r="D12" s="43"/>
      <c r="E12" s="43"/>
      <c r="F12" s="26">
        <v>53409524.450000003</v>
      </c>
      <c r="G12" s="15"/>
    </row>
    <row r="13" spans="1:7" x14ac:dyDescent="0.25">
      <c r="A13" s="14"/>
      <c r="C13" s="43" t="s">
        <v>11</v>
      </c>
      <c r="D13" s="43"/>
      <c r="E13" s="43"/>
      <c r="F13" s="26">
        <v>158046738</v>
      </c>
      <c r="G13" s="15"/>
    </row>
    <row r="14" spans="1:7" x14ac:dyDescent="0.25">
      <c r="A14" s="14"/>
      <c r="C14" s="43" t="s">
        <v>12</v>
      </c>
      <c r="D14" s="43"/>
      <c r="E14" s="43"/>
      <c r="F14" s="26">
        <v>12200051.939999999</v>
      </c>
      <c r="G14" s="15"/>
    </row>
    <row r="15" spans="1:7" x14ac:dyDescent="0.25">
      <c r="A15" s="14"/>
      <c r="C15" s="43" t="s">
        <v>13</v>
      </c>
      <c r="D15" s="43"/>
      <c r="E15" s="43"/>
      <c r="F15" s="26"/>
      <c r="G15" s="15"/>
    </row>
    <row r="16" spans="1:7" x14ac:dyDescent="0.25">
      <c r="A16" s="14"/>
      <c r="C16" s="43" t="s">
        <v>14</v>
      </c>
      <c r="D16" s="43"/>
      <c r="E16" s="43"/>
      <c r="F16" s="26"/>
      <c r="G16" s="15"/>
    </row>
    <row r="17" spans="1:7" x14ac:dyDescent="0.25">
      <c r="A17" s="14"/>
      <c r="C17" s="43" t="s">
        <v>15</v>
      </c>
      <c r="D17" s="43"/>
      <c r="E17" s="43"/>
      <c r="F17" s="26">
        <v>28433529.140000001</v>
      </c>
      <c r="G17" s="15"/>
    </row>
    <row r="18" spans="1:7" x14ac:dyDescent="0.25">
      <c r="A18" s="14"/>
      <c r="C18" s="43" t="s">
        <v>16</v>
      </c>
      <c r="D18" s="43"/>
      <c r="E18" s="43"/>
      <c r="F18" s="27">
        <f>SUM(F12:F17)</f>
        <v>252089843.52999997</v>
      </c>
      <c r="G18" s="15"/>
    </row>
    <row r="19" spans="1:7" x14ac:dyDescent="0.25">
      <c r="A19" s="14"/>
      <c r="B19" s="5" t="s">
        <v>17</v>
      </c>
      <c r="G19" s="15"/>
    </row>
    <row r="20" spans="1:7" x14ac:dyDescent="0.25">
      <c r="A20" s="14"/>
      <c r="C20" s="5" t="s">
        <v>18</v>
      </c>
      <c r="G20" s="15"/>
    </row>
    <row r="21" spans="1:7" x14ac:dyDescent="0.25">
      <c r="A21" s="14"/>
      <c r="C21" s="29" t="s">
        <v>19</v>
      </c>
      <c r="D21" s="29"/>
      <c r="F21" s="26">
        <v>-80922576.099999994</v>
      </c>
      <c r="G21" s="15"/>
    </row>
    <row r="22" spans="1:7" x14ac:dyDescent="0.25">
      <c r="A22" s="14"/>
      <c r="C22" s="29" t="s">
        <v>20</v>
      </c>
      <c r="D22" s="29"/>
      <c r="F22" s="26">
        <v>-14736589.819999998</v>
      </c>
      <c r="G22" s="15"/>
    </row>
    <row r="23" spans="1:7" x14ac:dyDescent="0.25">
      <c r="A23" s="14"/>
      <c r="C23" s="29" t="s">
        <v>49</v>
      </c>
      <c r="D23" s="29"/>
      <c r="F23" s="26">
        <v>-38073284.539999999</v>
      </c>
      <c r="G23" s="15"/>
    </row>
    <row r="24" spans="1:7" x14ac:dyDescent="0.25">
      <c r="A24" s="14"/>
      <c r="C24" s="29" t="s">
        <v>50</v>
      </c>
      <c r="D24" s="29"/>
      <c r="F24" s="26">
        <v>370</v>
      </c>
      <c r="G24" s="15"/>
    </row>
    <row r="25" spans="1:7" x14ac:dyDescent="0.25">
      <c r="A25" s="14"/>
      <c r="C25" s="29" t="s">
        <v>21</v>
      </c>
      <c r="D25" s="29"/>
      <c r="F25" s="26">
        <v>-1251807.95</v>
      </c>
      <c r="G25" s="15"/>
    </row>
    <row r="26" spans="1:7" x14ac:dyDescent="0.25">
      <c r="A26" s="14"/>
      <c r="C26" s="29" t="s">
        <v>51</v>
      </c>
      <c r="D26" s="29"/>
      <c r="F26" s="30">
        <v>-58239589.100000001</v>
      </c>
      <c r="G26" s="15"/>
    </row>
    <row r="27" spans="1:7" x14ac:dyDescent="0.25">
      <c r="A27" s="14"/>
      <c r="C27" s="29" t="s">
        <v>22</v>
      </c>
      <c r="D27" s="29"/>
      <c r="F27" s="26">
        <f>SUM(F21:F26)</f>
        <v>-193223477.50999996</v>
      </c>
      <c r="G27" s="38">
        <f>F18+F27</f>
        <v>58866366.020000011</v>
      </c>
    </row>
    <row r="28" spans="1:7" x14ac:dyDescent="0.25">
      <c r="A28" s="14"/>
      <c r="C28" s="5" t="s">
        <v>23</v>
      </c>
      <c r="D28" s="29"/>
      <c r="G28" s="15"/>
    </row>
    <row r="29" spans="1:7" x14ac:dyDescent="0.25">
      <c r="A29" s="14" t="s">
        <v>24</v>
      </c>
      <c r="G29" s="15"/>
    </row>
    <row r="30" spans="1:7" x14ac:dyDescent="0.25">
      <c r="A30" s="14"/>
      <c r="B30" s="5" t="s">
        <v>9</v>
      </c>
      <c r="G30" s="15"/>
    </row>
    <row r="31" spans="1:7" x14ac:dyDescent="0.25">
      <c r="A31" s="14"/>
      <c r="C31" s="43" t="s">
        <v>25</v>
      </c>
      <c r="D31" s="43"/>
      <c r="E31" s="43"/>
      <c r="F31" s="31" t="s">
        <v>52</v>
      </c>
      <c r="G31" s="15"/>
    </row>
    <row r="32" spans="1:7" x14ac:dyDescent="0.25">
      <c r="A32" s="14"/>
      <c r="C32" s="43" t="s">
        <v>26</v>
      </c>
      <c r="D32" s="43"/>
      <c r="E32" s="43"/>
      <c r="F32" s="31" t="s">
        <v>52</v>
      </c>
      <c r="G32" s="15"/>
    </row>
    <row r="33" spans="1:7" x14ac:dyDescent="0.25">
      <c r="A33" s="14"/>
      <c r="C33" s="43" t="s">
        <v>27</v>
      </c>
      <c r="D33" s="43"/>
      <c r="E33" s="43"/>
      <c r="F33" s="31" t="s">
        <v>52</v>
      </c>
      <c r="G33" s="15"/>
    </row>
    <row r="34" spans="1:7" x14ac:dyDescent="0.25">
      <c r="A34" s="14"/>
      <c r="C34" s="43" t="s">
        <v>16</v>
      </c>
      <c r="D34" s="43"/>
      <c r="E34" s="43"/>
      <c r="F34" s="32">
        <f>SUM(F31:F33)</f>
        <v>0</v>
      </c>
      <c r="G34" s="15"/>
    </row>
    <row r="35" spans="1:7" x14ac:dyDescent="0.25">
      <c r="A35" s="14"/>
      <c r="B35" s="5" t="s">
        <v>17</v>
      </c>
      <c r="G35" s="15"/>
    </row>
    <row r="36" spans="1:7" x14ac:dyDescent="0.25">
      <c r="A36" s="14"/>
      <c r="C36" s="43" t="s">
        <v>28</v>
      </c>
      <c r="D36" s="43"/>
      <c r="E36" s="43"/>
      <c r="F36" s="33">
        <f>-14486347.28-1254969.68-8077847.54</f>
        <v>-23819164.5</v>
      </c>
      <c r="G36" s="15"/>
    </row>
    <row r="37" spans="1:7" x14ac:dyDescent="0.25">
      <c r="A37" s="14"/>
      <c r="C37" s="43" t="s">
        <v>29</v>
      </c>
      <c r="D37" s="43"/>
      <c r="E37" s="43"/>
      <c r="F37" s="26"/>
      <c r="G37" s="15"/>
    </row>
    <row r="38" spans="1:7" x14ac:dyDescent="0.25">
      <c r="A38" s="14"/>
      <c r="C38" s="43" t="s">
        <v>30</v>
      </c>
      <c r="D38" s="43"/>
      <c r="E38" s="43"/>
      <c r="F38" s="26"/>
      <c r="G38" s="15"/>
    </row>
    <row r="39" spans="1:7" x14ac:dyDescent="0.25">
      <c r="A39" s="14"/>
      <c r="C39" s="43" t="s">
        <v>22</v>
      </c>
      <c r="D39" s="43"/>
      <c r="E39" s="43"/>
      <c r="F39" s="26"/>
      <c r="G39" s="15"/>
    </row>
    <row r="40" spans="1:7" x14ac:dyDescent="0.25">
      <c r="A40" s="14"/>
      <c r="B40" s="43" t="s">
        <v>31</v>
      </c>
      <c r="C40" s="43"/>
      <c r="D40" s="43"/>
      <c r="E40" s="43"/>
      <c r="F40" s="27">
        <f>SUM(F36:F39)</f>
        <v>-23819164.5</v>
      </c>
      <c r="G40" s="34">
        <f>F34+F40</f>
        <v>-23819164.5</v>
      </c>
    </row>
    <row r="41" spans="1:7" x14ac:dyDescent="0.25">
      <c r="A41" s="14"/>
      <c r="B41" s="16"/>
      <c r="C41" s="16"/>
      <c r="D41" s="16"/>
      <c r="E41" s="16"/>
      <c r="F41" s="26"/>
      <c r="G41" s="15"/>
    </row>
    <row r="42" spans="1:7" x14ac:dyDescent="0.25">
      <c r="A42" s="45" t="s">
        <v>32</v>
      </c>
      <c r="B42" s="46"/>
      <c r="C42" s="46"/>
      <c r="D42" s="46"/>
      <c r="E42" s="46"/>
      <c r="G42" s="15"/>
    </row>
    <row r="43" spans="1:7" x14ac:dyDescent="0.25">
      <c r="A43" s="14"/>
      <c r="B43" s="5" t="s">
        <v>9</v>
      </c>
      <c r="G43" s="15"/>
    </row>
    <row r="44" spans="1:7" x14ac:dyDescent="0.25">
      <c r="A44" s="14"/>
      <c r="C44" s="47" t="s">
        <v>53</v>
      </c>
      <c r="D44" s="43"/>
      <c r="E44" s="43"/>
      <c r="F44" s="26">
        <v>5800000</v>
      </c>
      <c r="G44" s="15"/>
    </row>
    <row r="45" spans="1:7" x14ac:dyDescent="0.25">
      <c r="A45" s="14"/>
      <c r="C45" s="43" t="s">
        <v>33</v>
      </c>
      <c r="D45" s="43"/>
      <c r="E45" s="43"/>
      <c r="F45" s="26"/>
      <c r="G45" s="15"/>
    </row>
    <row r="46" spans="1:7" x14ac:dyDescent="0.25">
      <c r="A46" s="14"/>
      <c r="C46" s="43" t="s">
        <v>34</v>
      </c>
      <c r="D46" s="43"/>
      <c r="E46" s="43"/>
      <c r="F46" s="27">
        <f>SUM(F44:F45)</f>
        <v>5800000</v>
      </c>
      <c r="G46" s="15"/>
    </row>
    <row r="47" spans="1:7" x14ac:dyDescent="0.25">
      <c r="A47" s="14"/>
      <c r="B47" s="5" t="s">
        <v>17</v>
      </c>
      <c r="G47" s="15"/>
    </row>
    <row r="48" spans="1:7" x14ac:dyDescent="0.25">
      <c r="A48" s="14"/>
      <c r="C48" s="43" t="s">
        <v>35</v>
      </c>
      <c r="D48" s="43"/>
      <c r="E48" s="43"/>
      <c r="F48" s="26"/>
      <c r="G48" s="15"/>
    </row>
    <row r="49" spans="1:9" x14ac:dyDescent="0.25">
      <c r="A49" s="14"/>
      <c r="C49" s="43" t="s">
        <v>36</v>
      </c>
      <c r="D49" s="43"/>
      <c r="E49" s="43"/>
      <c r="F49" s="26">
        <v>-5769329.6399999997</v>
      </c>
      <c r="G49" s="15"/>
    </row>
    <row r="50" spans="1:9" x14ac:dyDescent="0.25">
      <c r="A50" s="14"/>
      <c r="C50" s="43" t="s">
        <v>37</v>
      </c>
      <c r="D50" s="43"/>
      <c r="E50" s="43"/>
      <c r="F50" s="26"/>
      <c r="G50" s="15"/>
    </row>
    <row r="51" spans="1:9" x14ac:dyDescent="0.25">
      <c r="A51" s="14"/>
      <c r="B51" s="43" t="s">
        <v>38</v>
      </c>
      <c r="C51" s="43"/>
      <c r="D51" s="43"/>
      <c r="E51" s="43"/>
      <c r="F51" s="27">
        <f>SUM(F49:F50)</f>
        <v>-5769329.6399999997</v>
      </c>
      <c r="G51" s="15"/>
    </row>
    <row r="52" spans="1:9" x14ac:dyDescent="0.25">
      <c r="A52" s="14"/>
      <c r="B52" s="16"/>
      <c r="C52" s="16"/>
      <c r="D52" s="16"/>
      <c r="E52" s="16"/>
      <c r="F52" s="26"/>
      <c r="G52" s="15"/>
    </row>
    <row r="53" spans="1:9" x14ac:dyDescent="0.25">
      <c r="A53" s="42" t="s">
        <v>39</v>
      </c>
      <c r="B53" s="43"/>
      <c r="C53" s="43"/>
      <c r="D53" s="43"/>
      <c r="G53" s="35">
        <f>F46+F51</f>
        <v>30670.360000000335</v>
      </c>
    </row>
    <row r="54" spans="1:9" x14ac:dyDescent="0.25">
      <c r="A54" s="42" t="s">
        <v>40</v>
      </c>
      <c r="B54" s="43"/>
      <c r="C54" s="43"/>
      <c r="D54" s="43"/>
      <c r="G54" s="39">
        <f>G27+G40+G53</f>
        <v>35077871.88000001</v>
      </c>
    </row>
    <row r="55" spans="1:9" x14ac:dyDescent="0.25">
      <c r="G55" s="37">
        <v>384745048.07000005</v>
      </c>
    </row>
    <row r="56" spans="1:9" x14ac:dyDescent="0.25">
      <c r="A56" s="51" t="s">
        <v>54</v>
      </c>
      <c r="B56" s="51"/>
      <c r="C56" s="51"/>
      <c r="D56" s="51"/>
      <c r="E56" s="51"/>
      <c r="G56" s="40">
        <f>SUM(G54:G55)</f>
        <v>419822919.95000005</v>
      </c>
    </row>
    <row r="57" spans="1:9" x14ac:dyDescent="0.25">
      <c r="A57" s="17"/>
      <c r="B57" s="17"/>
      <c r="C57" s="17"/>
      <c r="D57" s="17"/>
      <c r="E57" s="17"/>
      <c r="F57" s="28"/>
      <c r="G57" s="36"/>
    </row>
    <row r="58" spans="1:9" x14ac:dyDescent="0.25">
      <c r="A58" s="18" t="s">
        <v>41</v>
      </c>
    </row>
    <row r="59" spans="1:9" x14ac:dyDescent="0.25">
      <c r="A59" s="18"/>
    </row>
    <row r="60" spans="1:9" x14ac:dyDescent="0.25">
      <c r="B60" s="48" t="s">
        <v>58</v>
      </c>
      <c r="C60" s="48"/>
      <c r="E60" s="48" t="s">
        <v>59</v>
      </c>
      <c r="F60" s="48"/>
      <c r="G60" s="49"/>
      <c r="H60" s="49"/>
      <c r="I60" s="49"/>
    </row>
    <row r="61" spans="1:9" x14ac:dyDescent="0.25">
      <c r="B61" s="50" t="s">
        <v>42</v>
      </c>
      <c r="C61" s="50"/>
      <c r="E61" s="50" t="s">
        <v>43</v>
      </c>
      <c r="F61" s="50"/>
      <c r="G61" s="50"/>
      <c r="H61" s="50"/>
      <c r="I61" s="50"/>
    </row>
  </sheetData>
  <sheetProtection password="CFFB" sheet="1" objects="1" scenarios="1" formatCells="0" formatColumns="0" formatRows="0" insertColumns="0" insertRows="0" insertHyperlinks="0" deleteColumns="0" deleteRows="0" sort="0" autoFilter="0" pivotTables="0"/>
  <mergeCells count="34">
    <mergeCell ref="B60:C60"/>
    <mergeCell ref="G60:I60"/>
    <mergeCell ref="B61:C61"/>
    <mergeCell ref="G61:I61"/>
    <mergeCell ref="A56:E56"/>
    <mergeCell ref="E60:F60"/>
    <mergeCell ref="E61:F61"/>
    <mergeCell ref="C14:E14"/>
    <mergeCell ref="C15:E15"/>
    <mergeCell ref="C16:E16"/>
    <mergeCell ref="C17:E17"/>
    <mergeCell ref="C18:E18"/>
    <mergeCell ref="C37:E37"/>
    <mergeCell ref="C38:E38"/>
    <mergeCell ref="C31:E31"/>
    <mergeCell ref="C32:E32"/>
    <mergeCell ref="C33:E33"/>
    <mergeCell ref="C34:E34"/>
    <mergeCell ref="A54:D54"/>
    <mergeCell ref="A4:G4"/>
    <mergeCell ref="C49:E49"/>
    <mergeCell ref="C50:E50"/>
    <mergeCell ref="B51:E51"/>
    <mergeCell ref="A53:D53"/>
    <mergeCell ref="A42:E42"/>
    <mergeCell ref="C44:E44"/>
    <mergeCell ref="C45:E45"/>
    <mergeCell ref="C46:E46"/>
    <mergeCell ref="C48:E48"/>
    <mergeCell ref="C39:E39"/>
    <mergeCell ref="B40:E40"/>
    <mergeCell ref="C12:E12"/>
    <mergeCell ref="C13:E13"/>
    <mergeCell ref="C36:E36"/>
  </mergeCells>
  <pageMargins left="0.7" right="0.7" top="0.75" bottom="0.75" header="0.3" footer="0.3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H27" sqref="H27"/>
    </sheetView>
  </sheetViews>
  <sheetFormatPr defaultRowHeight="15" x14ac:dyDescent="0.25"/>
  <sheetData>
    <row r="1" spans="1:1" ht="23.45" customHeight="1" x14ac:dyDescent="0.35">
      <c r="A1" s="2" t="s">
        <v>44</v>
      </c>
    </row>
    <row r="3" spans="1:1" x14ac:dyDescent="0.25">
      <c r="A3" t="s">
        <v>45</v>
      </c>
    </row>
    <row r="5" spans="1:1" x14ac:dyDescent="0.25">
      <c r="A5" t="s">
        <v>46</v>
      </c>
    </row>
    <row r="6" spans="1:1" x14ac:dyDescent="0.25">
      <c r="A6" s="1" t="s">
        <v>47</v>
      </c>
    </row>
    <row r="9" spans="1:1" x14ac:dyDescent="0.25">
      <c r="A9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9 - SCF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AL</cp:lastModifiedBy>
  <cp:lastPrinted>2023-05-03T06:03:33Z</cp:lastPrinted>
  <dcterms:created xsi:type="dcterms:W3CDTF">2015-06-05T18:17:20Z</dcterms:created>
  <dcterms:modified xsi:type="dcterms:W3CDTF">2023-05-05T02:23:22Z</dcterms:modified>
</cp:coreProperties>
</file>