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870" windowWidth="19575" windowHeight="6825"/>
  </bookViews>
  <sheets>
    <sheet name="Form 3 - 2023 4th Quarter SRE" sheetId="1" r:id="rId1"/>
    <sheet name="FDPP LICENSE" sheetId="2" state="veryHidden" r:id="rId2"/>
  </sheets>
  <calcPr calcId="144525"/>
</workbook>
</file>

<file path=xl/calcChain.xml><?xml version="1.0" encoding="utf-8"?>
<calcChain xmlns="http://schemas.openxmlformats.org/spreadsheetml/2006/main">
  <c r="G26" i="1" l="1"/>
  <c r="G25" i="1"/>
  <c r="E27" i="1"/>
  <c r="E32" i="1"/>
  <c r="G39" i="1" l="1"/>
  <c r="G38" i="1"/>
  <c r="G37" i="1"/>
  <c r="G34" i="1"/>
  <c r="G33" i="1"/>
  <c r="G32" i="1"/>
  <c r="G29" i="1"/>
  <c r="G27" i="1"/>
  <c r="G20" i="1"/>
  <c r="G18" i="1"/>
  <c r="G17" i="1"/>
  <c r="G15" i="1"/>
  <c r="G13" i="1"/>
  <c r="G11" i="1"/>
  <c r="F70" i="1"/>
  <c r="F40" i="1"/>
  <c r="E40" i="1"/>
  <c r="G40" i="1" s="1"/>
  <c r="E39" i="1"/>
  <c r="F30" i="1"/>
  <c r="E30" i="1"/>
  <c r="G30" i="1" s="1"/>
  <c r="F27" i="1"/>
  <c r="G70" i="1" l="1"/>
  <c r="E70" i="1"/>
</calcChain>
</file>

<file path=xl/sharedStrings.xml><?xml version="1.0" encoding="utf-8"?>
<sst xmlns="http://schemas.openxmlformats.org/spreadsheetml/2006/main" count="94" uniqueCount="93">
  <si>
    <t>BUREAU OF LOCAL GOVERNMENT FINANCE
DEPARTMENT OF FINANCE
http://blgf.gov.ph/
(DOF-BLGF Memorandum Circular No. 023-2019 dated January 22, 2019, Annex A)</t>
  </si>
  <si>
    <t>STATEMENT OF RECEIPTS AND EXPENDITURES</t>
  </si>
  <si>
    <t>REGION:</t>
  </si>
  <si>
    <t>REGION VII - CENTRAL VISAYAS</t>
  </si>
  <si>
    <t>CALENDAR YEAR:</t>
  </si>
  <si>
    <t>PROVINCE:</t>
  </si>
  <si>
    <t>CEBU</t>
  </si>
  <si>
    <t xml:space="preserve">QUARTER/ </t>
  </si>
  <si>
    <t>CITY/MUNICIPALITY:</t>
  </si>
  <si>
    <t>CITY OF BOGO</t>
  </si>
  <si>
    <t>PERIOD COVER:</t>
  </si>
  <si>
    <t>Particulars</t>
  </si>
  <si>
    <t>Income/Targat Budget Appropriations</t>
  </si>
  <si>
    <t xml:space="preserve">General Fund </t>
  </si>
  <si>
    <t>SEF</t>
  </si>
  <si>
    <t>Total</t>
  </si>
  <si>
    <t>LOCAL SOURCES</t>
  </si>
  <si>
    <t>TAX REVENUE</t>
  </si>
  <si>
    <t>Real Property Tax</t>
  </si>
  <si>
    <t>Tax on Business</t>
  </si>
  <si>
    <t>Other Taxes</t>
  </si>
  <si>
    <t>NON TAX REVENUE</t>
  </si>
  <si>
    <t>Regulatory Fees 9permits and Licenses</t>
  </si>
  <si>
    <t>Sevice/UserCharges (Service Income)</t>
  </si>
  <si>
    <t>Receipts from Economic Enterprises (Business Income)</t>
  </si>
  <si>
    <t>Other Receipts (Other General Income)</t>
  </si>
  <si>
    <t>EXTERNAL SOURCES</t>
  </si>
  <si>
    <t>Internal Revenue Allotment</t>
  </si>
  <si>
    <t>Other Shares from National Tax Collections</t>
  </si>
  <si>
    <t>Inter-Local Transfers</t>
  </si>
  <si>
    <t xml:space="preserve">Extraordinary Receipt/Grants/Donations/Aids </t>
  </si>
  <si>
    <t>TOTAL CURRENT OPERATING INCOE</t>
  </si>
  <si>
    <t>ADD SUPPLEMENT BUDGET(UNAPPROPRIATED SURPLUS)</t>
  </si>
  <si>
    <t>FOR CURRENT OPERATING EXPENDITURES</t>
  </si>
  <si>
    <t>TOTAL AVAILABLE FOR CURRENT OPERATING EXPENDITURES</t>
  </si>
  <si>
    <t xml:space="preserve">LESS CURRENT OPERATING EXPENDITURES (PS + MOOE + FE) </t>
  </si>
  <si>
    <t>General Pubic Services</t>
  </si>
  <si>
    <t>Education, Culture &amp; Sports/Manpower Development</t>
  </si>
  <si>
    <t xml:space="preserve">Health, Nutrition &amp; Population Control </t>
  </si>
  <si>
    <t>Labor and Employment</t>
  </si>
  <si>
    <t>Housing and Community Development</t>
  </si>
  <si>
    <t>Scial Services and Social Welfare</t>
  </si>
  <si>
    <t>Economic Services</t>
  </si>
  <si>
    <t>Debt Service (FE) (InterestExpense &amp; Other Charges)</t>
  </si>
  <si>
    <t>TOTAL CURRENT OPERATING EXPENDITURES</t>
  </si>
  <si>
    <t>NET OPERATING INCOME (LOSS) FROM CURRENT OPERATIONS</t>
  </si>
  <si>
    <t>ADD:NON-INCOME RECEIPTS</t>
  </si>
  <si>
    <t>CAPITAL/INVESTENT RECEIPTS</t>
  </si>
  <si>
    <t>Proceeds from Sale of Assets</t>
  </si>
  <si>
    <t>Proceeds from Sale of Debt Securities of Other Entities</t>
  </si>
  <si>
    <t>Collection of loans Receivables</t>
  </si>
  <si>
    <t>RECEIPTS FROM  LOANS AND BORROWINGS (Payable)</t>
  </si>
  <si>
    <t>Acquisition of Loans</t>
  </si>
  <si>
    <t>Issuance of Bonds</t>
  </si>
  <si>
    <t>OTHER NON-INCOME RECEIPTS</t>
  </si>
  <si>
    <t>TOTAL INCOME RECEIPTS</t>
  </si>
  <si>
    <t>ADD: SUPPLEMENTAL BUDGET FOR CAPITAL OUTLAY</t>
  </si>
  <si>
    <t>TOTAL AMOUNT AVAILABLE FOR CAPITAL EXPENDITURES</t>
  </si>
  <si>
    <t>LESS: NON-OPERATING EXPENDITURES</t>
  </si>
  <si>
    <t>CAPITAL/INVESTMENT EXPENDITURES</t>
  </si>
  <si>
    <t>Purchase/Construct of Property Plant and Equipment (Assets/Capital Outlay)</t>
  </si>
  <si>
    <t>Puchase of Debt Securities of  Other Entities (Investment Outlay)</t>
  </si>
  <si>
    <t>Grant/Make Loan to Other Entities (Investment Outlay)</t>
  </si>
  <si>
    <t>DEBT SERVICE (Principal Cost)</t>
  </si>
  <si>
    <t>Payment of Loan Amortization</t>
  </si>
  <si>
    <t>Retiremet/Redemption of Bonds/Debt Securities</t>
  </si>
  <si>
    <t>OTHER NON-OPERATING EXPENDITURES</t>
  </si>
  <si>
    <t>TOTAL NON-OPERATING EXPENDITIRES</t>
  </si>
  <si>
    <t>NET INCREASE/(DECREASE) IN FUNDS</t>
  </si>
  <si>
    <t>ADD:CASH BALANCE, BEGINNING</t>
  </si>
  <si>
    <t>FUND/CASH AVAILABLE</t>
  </si>
  <si>
    <t>LESS: Payment of Prior Year/s Accounts Payable</t>
  </si>
  <si>
    <t>CONTINUING APPROPRIATION</t>
  </si>
  <si>
    <t>ADD:ADVANCE PAYMET FR RPT</t>
  </si>
  <si>
    <t>FUND/CASH BALANCE, END</t>
  </si>
  <si>
    <t>CAUTION:</t>
  </si>
  <si>
    <t>TO REDUCE THE RISK OF UPLOADING WRONG TEMPLATE FOR THIS DOCUMENT, DO NOT EDIT/DELETE THIS SHEET.</t>
  </si>
  <si>
    <t>FROM:</t>
  </si>
  <si>
    <t>FDPP TEAM</t>
  </si>
  <si>
    <t>v5</t>
  </si>
  <si>
    <t>SOURCES OF FUND</t>
  </si>
  <si>
    <t>a). Proceeds From Loan (Land Bank of the Philippines)</t>
  </si>
  <si>
    <t>d). Collection From Liquidated Damages</t>
  </si>
  <si>
    <t>Prepared By:</t>
  </si>
  <si>
    <t>Approved By:</t>
  </si>
  <si>
    <t>JULIO S. URSONAL</t>
  </si>
  <si>
    <t>ATTY. JOSE NEIL D. LUMONGSOD</t>
  </si>
  <si>
    <t>DANTE J. MAYOR</t>
  </si>
  <si>
    <t>ATTY. CARLO JOSE A. MARTINEZ</t>
  </si>
  <si>
    <t>City Treasurer</t>
  </si>
  <si>
    <t>OIC - City Accountant</t>
  </si>
  <si>
    <t>City Budget Officer</t>
  </si>
  <si>
    <t>City Mayor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</si>
</sst>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15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SansSerif"/>
    </font>
    <font>
      <sz val="8"/>
      <color rgb="FF000000"/>
      <name val="SansSerif"/>
    </font>
    <font>
      <b/>
      <sz val="10"/>
      <color rgb="FF000000"/>
      <name val="Arial"/>
      <family val="2"/>
    </font>
    <font>
      <b/>
      <sz val="18"/>
      <color rgb="FFFF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5">
    <xf numFmtId="0" fontId="0" fillId="0" borderId="0"/>
    <xf numFmtId="43" fontId="8" fillId="0" borderId="0" applyFont="0" applyFill="0" applyBorder="0" applyAlignment="0" applyProtection="0"/>
    <xf numFmtId="0" fontId="11" fillId="2" borderId="0"/>
    <xf numFmtId="0" fontId="1" fillId="2" borderId="0"/>
    <xf numFmtId="164" fontId="1" fillId="2" borderId="0" applyFont="0" applyFill="0" applyBorder="0" applyAlignment="0" applyProtection="0"/>
  </cellStyleXfs>
  <cellXfs count="56">
    <xf numFmtId="0" fontId="0" fillId="2" borderId="0" xfId="0" applyFill="1"/>
    <xf numFmtId="0" fontId="2" fillId="2" borderId="0" xfId="0" applyFont="1" applyFill="1" applyAlignment="1" applyProtection="1">
      <alignment horizontal="left" vertical="top" wrapText="1"/>
      <protection locked="0"/>
    </xf>
    <xf numFmtId="0" fontId="3" fillId="2" borderId="0" xfId="0" applyFont="1" applyFill="1" applyAlignment="1" applyProtection="1">
      <alignment horizontal="left" vertical="center" wrapText="1"/>
      <protection locked="0"/>
    </xf>
    <xf numFmtId="0" fontId="0" fillId="2" borderId="0" xfId="0" applyFill="1" applyProtection="1">
      <protection locked="0"/>
    </xf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4" fillId="2" borderId="0" xfId="0" applyFont="1" applyFill="1" applyAlignment="1" applyProtection="1">
      <alignment horizontal="center" vertical="center" wrapText="1"/>
      <protection locked="0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 applyProtection="1">
      <alignment horizontal="center" vertical="center" wrapText="1"/>
      <protection locked="0"/>
    </xf>
    <xf numFmtId="0" fontId="4" fillId="2" borderId="0" xfId="0" applyFont="1" applyFill="1" applyAlignment="1">
      <alignment horizontal="left" vertical="top" wrapText="1"/>
    </xf>
    <xf numFmtId="0" fontId="0" fillId="2" borderId="0" xfId="0" applyFill="1" applyAlignment="1" applyProtection="1">
      <alignment horizontal="left" vertical="top" wrapText="1"/>
      <protection locked="0"/>
    </xf>
    <xf numFmtId="0" fontId="0" fillId="2" borderId="0" xfId="0" applyFill="1" applyAlignment="1" applyProtection="1">
      <alignment vertical="top" wrapText="1"/>
      <protection locked="0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4" fillId="2" borderId="0" xfId="0" applyFont="1" applyFill="1" applyAlignment="1">
      <alignment vertical="center" wrapText="1"/>
    </xf>
    <xf numFmtId="0" fontId="0" fillId="2" borderId="0" xfId="0" applyFill="1" applyAlignment="1" applyProtection="1">
      <alignment vertical="center" wrapText="1"/>
      <protection locked="0"/>
    </xf>
    <xf numFmtId="0" fontId="0" fillId="2" borderId="9" xfId="0" applyFill="1" applyBorder="1" applyAlignment="1">
      <alignment horizontal="left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43" fontId="9" fillId="2" borderId="1" xfId="1" applyFont="1" applyFill="1" applyBorder="1"/>
    <xf numFmtId="43" fontId="0" fillId="2" borderId="1" xfId="1" applyFont="1" applyFill="1" applyBorder="1"/>
    <xf numFmtId="43" fontId="10" fillId="2" borderId="1" xfId="1" applyFont="1" applyFill="1" applyBorder="1"/>
    <xf numFmtId="0" fontId="9" fillId="2" borderId="1" xfId="0" applyFont="1" applyFill="1" applyBorder="1"/>
    <xf numFmtId="43" fontId="10" fillId="2" borderId="1" xfId="0" applyNumberFormat="1" applyFont="1" applyFill="1" applyBorder="1"/>
    <xf numFmtId="43" fontId="9" fillId="2" borderId="1" xfId="0" applyNumberFormat="1" applyFont="1" applyFill="1" applyBorder="1"/>
    <xf numFmtId="0" fontId="11" fillId="2" borderId="0" xfId="2" applyFill="1"/>
    <xf numFmtId="0" fontId="12" fillId="2" borderId="0" xfId="3" applyFont="1" applyAlignment="1">
      <alignment horizontal="left"/>
    </xf>
    <xf numFmtId="0" fontId="4" fillId="2" borderId="0" xfId="2" applyFont="1" applyFill="1" applyProtection="1">
      <protection locked="0"/>
    </xf>
    <xf numFmtId="0" fontId="12" fillId="2" borderId="0" xfId="3" applyFont="1" applyAlignment="1"/>
    <xf numFmtId="0" fontId="12" fillId="2" borderId="0" xfId="3" applyFont="1" applyAlignment="1">
      <alignment horizontal="center"/>
    </xf>
    <xf numFmtId="0" fontId="1" fillId="2" borderId="0" xfId="3"/>
    <xf numFmtId="164" fontId="0" fillId="2" borderId="0" xfId="4" applyFont="1"/>
    <xf numFmtId="0" fontId="13" fillId="2" borderId="0" xfId="3" applyFont="1" applyAlignment="1"/>
    <xf numFmtId="0" fontId="14" fillId="2" borderId="0" xfId="3" applyFont="1" applyAlignment="1"/>
    <xf numFmtId="0" fontId="14" fillId="2" borderId="0" xfId="3" applyFont="1" applyAlignment="1">
      <alignment horizontal="center"/>
    </xf>
    <xf numFmtId="0" fontId="14" fillId="2" borderId="0" xfId="3" applyFont="1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7" fillId="2" borderId="0" xfId="0" applyFont="1" applyFill="1" applyAlignment="1" applyProtection="1">
      <alignment horizontal="left" vertical="top" wrapText="1"/>
      <protection locked="0"/>
    </xf>
    <xf numFmtId="0" fontId="0" fillId="2" borderId="3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4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</cellXfs>
  <cellStyles count="5">
    <cellStyle name="Comma" xfId="1" builtinId="3"/>
    <cellStyle name="Comma 2" xfId="4"/>
    <cellStyle name="Normal" xfId="0" builtinId="0"/>
    <cellStyle name="Normal 2" xfId="3"/>
    <cellStyle name="Normal 3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72</xdr:row>
      <xdr:rowOff>66675</xdr:rowOff>
    </xdr:from>
    <xdr:to>
      <xdr:col>1</xdr:col>
      <xdr:colOff>1114425</xdr:colOff>
      <xdr:row>76</xdr:row>
      <xdr:rowOff>4330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515850"/>
          <a:ext cx="1219200" cy="699655"/>
        </a:xfrm>
        <a:prstGeom prst="rect">
          <a:avLst/>
        </a:prstGeom>
      </xdr:spPr>
    </xdr:pic>
    <xdr:clientData/>
  </xdr:twoCellAnchor>
  <xdr:twoCellAnchor editAs="oneCell">
    <xdr:from>
      <xdr:col>1</xdr:col>
      <xdr:colOff>1883053</xdr:colOff>
      <xdr:row>72</xdr:row>
      <xdr:rowOff>95250</xdr:rowOff>
    </xdr:from>
    <xdr:to>
      <xdr:col>2</xdr:col>
      <xdr:colOff>1381125</xdr:colOff>
      <xdr:row>74</xdr:row>
      <xdr:rowOff>155172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128" y="12544425"/>
          <a:ext cx="1403072" cy="421872"/>
        </a:xfrm>
        <a:prstGeom prst="rect">
          <a:avLst/>
        </a:prstGeom>
      </xdr:spPr>
    </xdr:pic>
    <xdr:clientData/>
  </xdr:twoCellAnchor>
  <xdr:twoCellAnchor editAs="oneCell">
    <xdr:from>
      <xdr:col>2</xdr:col>
      <xdr:colOff>1285875</xdr:colOff>
      <xdr:row>71</xdr:row>
      <xdr:rowOff>38100</xdr:rowOff>
    </xdr:from>
    <xdr:to>
      <xdr:col>4</xdr:col>
      <xdr:colOff>306874</xdr:colOff>
      <xdr:row>76</xdr:row>
      <xdr:rowOff>136022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9950" y="13439775"/>
          <a:ext cx="4078774" cy="1021847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476250</xdr:colOff>
      <xdr:row>70</xdr:row>
      <xdr:rowOff>142875</xdr:rowOff>
    </xdr:from>
    <xdr:to>
      <xdr:col>6</xdr:col>
      <xdr:colOff>70607</xdr:colOff>
      <xdr:row>76</xdr:row>
      <xdr:rowOff>101730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2575" y="13382625"/>
          <a:ext cx="718307" cy="1044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abSelected="1" topLeftCell="A49" workbookViewId="0">
      <selection activeCell="E59" sqref="E59"/>
    </sheetView>
  </sheetViews>
  <sheetFormatPr defaultRowHeight="12.75"/>
  <cols>
    <col min="1" max="1" width="3.28515625" style="3" customWidth="1"/>
    <col min="2" max="2" width="28.5703125" style="3" customWidth="1"/>
    <col min="3" max="3" width="24.7109375" style="3" customWidth="1"/>
    <col min="4" max="4" width="51.140625" style="3" customWidth="1"/>
    <col min="5" max="5" width="22.7109375" style="3" customWidth="1"/>
    <col min="6" max="6" width="16.85546875" style="3" customWidth="1"/>
    <col min="7" max="7" width="20.140625" style="3" customWidth="1"/>
    <col min="8" max="10" width="16.85546875" style="3" customWidth="1"/>
    <col min="11" max="11" width="3" style="3" customWidth="1"/>
    <col min="12" max="13" width="8.85546875" style="3" hidden="1" customWidth="1"/>
    <col min="14" max="14" width="8.85546875" style="3" customWidth="1"/>
  </cols>
  <sheetData>
    <row r="1" spans="1:12" customFormat="1" ht="42.6" customHeight="1">
      <c r="A1" s="51" t="s">
        <v>0</v>
      </c>
      <c r="B1" s="51"/>
      <c r="C1" s="51"/>
      <c r="D1" s="51"/>
      <c r="E1" s="22"/>
      <c r="F1" s="22"/>
      <c r="G1" s="22"/>
      <c r="H1" s="22"/>
      <c r="I1" s="22"/>
      <c r="J1" s="1"/>
      <c r="K1" s="1"/>
      <c r="L1" s="1"/>
    </row>
    <row r="2" spans="1:12" customFormat="1" ht="13.15" customHeight="1">
      <c r="A2" s="54" t="s">
        <v>1</v>
      </c>
      <c r="B2" s="54"/>
      <c r="C2" s="54"/>
      <c r="D2" s="54"/>
      <c r="E2" s="54"/>
      <c r="F2" s="54"/>
      <c r="G2" s="54"/>
      <c r="H2" s="54"/>
      <c r="I2" s="26"/>
      <c r="J2" s="1"/>
      <c r="K2" s="1"/>
      <c r="L2" s="1"/>
    </row>
    <row r="3" spans="1:12" customFormat="1">
      <c r="A3" s="1"/>
      <c r="B3" s="1"/>
      <c r="C3" s="1"/>
      <c r="D3" s="17"/>
      <c r="E3" s="17"/>
      <c r="F3" s="17"/>
      <c r="G3" s="17"/>
      <c r="H3" s="17"/>
      <c r="I3" s="17"/>
      <c r="J3" s="1"/>
      <c r="K3" s="1"/>
      <c r="L3" s="1"/>
    </row>
    <row r="4" spans="1:12" customFormat="1" ht="25.5">
      <c r="A4" s="18"/>
      <c r="B4" s="18" t="s">
        <v>2</v>
      </c>
      <c r="C4" s="29" t="s">
        <v>3</v>
      </c>
      <c r="D4" s="18"/>
      <c r="E4" s="4" t="s">
        <v>4</v>
      </c>
      <c r="F4" s="30">
        <v>2023</v>
      </c>
      <c r="G4" s="19"/>
      <c r="H4" s="19"/>
      <c r="I4" s="19"/>
      <c r="J4" s="1"/>
      <c r="K4" s="1"/>
      <c r="L4" s="1"/>
    </row>
    <row r="5" spans="1:12" customFormat="1">
      <c r="A5" s="18"/>
      <c r="B5" s="18" t="s">
        <v>5</v>
      </c>
      <c r="C5" s="29" t="s">
        <v>6</v>
      </c>
      <c r="D5" s="18"/>
      <c r="E5" s="18" t="s">
        <v>7</v>
      </c>
      <c r="F5" s="55">
        <v>4</v>
      </c>
      <c r="G5" s="27"/>
      <c r="H5" s="19"/>
      <c r="I5" s="19"/>
      <c r="J5" s="1"/>
      <c r="K5" s="1"/>
      <c r="L5" s="1"/>
    </row>
    <row r="6" spans="1:12" customFormat="1">
      <c r="A6" s="18"/>
      <c r="B6" s="18" t="s">
        <v>8</v>
      </c>
      <c r="C6" s="29" t="s">
        <v>9</v>
      </c>
      <c r="D6" s="18"/>
      <c r="E6" s="20" t="s">
        <v>10</v>
      </c>
      <c r="F6" s="55"/>
      <c r="G6" s="27"/>
      <c r="H6" s="21"/>
      <c r="I6" s="21"/>
      <c r="J6" s="1"/>
      <c r="K6" s="1"/>
      <c r="L6" s="1"/>
    </row>
    <row r="7" spans="1:12" customFormat="1">
      <c r="A7" s="1"/>
      <c r="B7" s="1"/>
      <c r="C7" s="1"/>
      <c r="D7" s="3"/>
      <c r="E7" s="2"/>
      <c r="F7" s="1"/>
      <c r="G7" s="1"/>
      <c r="H7" s="1"/>
      <c r="I7" s="1"/>
      <c r="J7" s="1"/>
      <c r="K7" s="1"/>
      <c r="L7" s="1"/>
    </row>
    <row r="8" spans="1:12" customFormat="1">
      <c r="A8" s="48" t="s">
        <v>11</v>
      </c>
      <c r="B8" s="49"/>
      <c r="C8" s="50"/>
      <c r="D8" s="7" t="s">
        <v>12</v>
      </c>
      <c r="E8" s="7" t="s">
        <v>13</v>
      </c>
      <c r="F8" s="7" t="s">
        <v>14</v>
      </c>
      <c r="G8" s="7" t="s">
        <v>15</v>
      </c>
      <c r="H8" s="7" t="s">
        <v>15</v>
      </c>
      <c r="I8" s="3"/>
      <c r="J8" s="3"/>
      <c r="K8" s="3"/>
      <c r="L8" s="3"/>
    </row>
    <row r="9" spans="1:12" customFormat="1">
      <c r="A9" s="10" t="s">
        <v>16</v>
      </c>
      <c r="B9" s="23"/>
      <c r="C9" s="9"/>
      <c r="D9" s="9"/>
      <c r="E9" s="8"/>
      <c r="F9" s="8"/>
      <c r="G9" s="8"/>
      <c r="H9" s="8"/>
      <c r="I9" s="3"/>
      <c r="J9" s="3"/>
      <c r="K9" s="3"/>
      <c r="L9" s="3"/>
    </row>
    <row r="10" spans="1:12" customFormat="1">
      <c r="A10" s="10" t="s">
        <v>17</v>
      </c>
      <c r="B10" s="23"/>
      <c r="C10" s="9"/>
      <c r="D10" s="9"/>
      <c r="E10" s="8"/>
      <c r="F10" s="8"/>
      <c r="G10" s="8"/>
      <c r="H10" s="8"/>
      <c r="I10" s="3"/>
      <c r="J10" s="3"/>
      <c r="K10" s="3"/>
      <c r="L10" s="3"/>
    </row>
    <row r="11" spans="1:12" customFormat="1" ht="14.25">
      <c r="A11" s="10"/>
      <c r="B11" s="23" t="s">
        <v>18</v>
      </c>
      <c r="C11" s="9"/>
      <c r="D11" s="9"/>
      <c r="E11" s="31">
        <v>9500000</v>
      </c>
      <c r="F11" s="31">
        <v>8450000</v>
      </c>
      <c r="G11" s="36">
        <f>E11+F11</f>
        <v>17950000</v>
      </c>
      <c r="H11" s="8"/>
      <c r="I11" s="3"/>
      <c r="J11" s="3"/>
      <c r="K11" s="3"/>
      <c r="L11" s="3"/>
    </row>
    <row r="12" spans="1:12" customFormat="1" ht="14.25">
      <c r="A12" s="10"/>
      <c r="B12" s="23" t="s">
        <v>19</v>
      </c>
      <c r="C12" s="9"/>
      <c r="D12" s="9"/>
      <c r="E12" s="31"/>
      <c r="F12" s="31"/>
      <c r="G12" s="8"/>
      <c r="H12" s="8"/>
      <c r="I12" s="3"/>
      <c r="J12" s="3"/>
      <c r="K12" s="3"/>
      <c r="L12" s="3"/>
    </row>
    <row r="13" spans="1:12" customFormat="1" ht="21.75" customHeight="1">
      <c r="A13" s="13"/>
      <c r="B13" s="25" t="s">
        <v>20</v>
      </c>
      <c r="C13" s="14"/>
      <c r="D13" s="9"/>
      <c r="E13" s="31">
        <v>30000000</v>
      </c>
      <c r="F13" s="31"/>
      <c r="G13" s="36">
        <f>E13+F13</f>
        <v>30000000</v>
      </c>
      <c r="H13" s="8"/>
      <c r="I13" s="3"/>
      <c r="J13" s="3"/>
      <c r="K13" s="3"/>
      <c r="L13" s="3"/>
    </row>
    <row r="14" spans="1:12" customFormat="1" ht="14.25">
      <c r="A14" s="13" t="s">
        <v>21</v>
      </c>
      <c r="B14" s="25"/>
      <c r="C14" s="14"/>
      <c r="D14" s="9"/>
      <c r="E14" s="31"/>
      <c r="F14" s="31"/>
      <c r="G14" s="34"/>
      <c r="H14" s="8"/>
      <c r="I14" s="3"/>
      <c r="J14" s="3"/>
      <c r="K14" s="3"/>
      <c r="L14" s="3"/>
    </row>
    <row r="15" spans="1:12" customFormat="1" ht="17.25" customHeight="1">
      <c r="A15" s="13"/>
      <c r="B15" s="25" t="s">
        <v>22</v>
      </c>
      <c r="C15" s="14"/>
      <c r="D15" s="9"/>
      <c r="E15" s="31">
        <v>34000000</v>
      </c>
      <c r="F15" s="31"/>
      <c r="G15" s="36">
        <f>E15+F15</f>
        <v>34000000</v>
      </c>
      <c r="H15" s="8"/>
      <c r="I15" s="3"/>
      <c r="J15" s="3"/>
      <c r="K15" s="3"/>
      <c r="L15" s="3"/>
    </row>
    <row r="16" spans="1:12" customFormat="1" ht="14.25">
      <c r="A16" s="13"/>
      <c r="B16" s="25" t="s">
        <v>23</v>
      </c>
      <c r="C16" s="14"/>
      <c r="D16" s="9"/>
      <c r="E16" s="31"/>
      <c r="F16" s="31"/>
      <c r="G16" s="8"/>
      <c r="H16" s="8"/>
      <c r="I16" s="3"/>
      <c r="J16" s="3"/>
      <c r="K16" s="3"/>
      <c r="L16" s="3"/>
    </row>
    <row r="17" spans="1:14" ht="18" customHeight="1">
      <c r="A17" s="10"/>
      <c r="B17" s="23" t="s">
        <v>24</v>
      </c>
      <c r="C17" s="9"/>
      <c r="D17" s="9"/>
      <c r="E17" s="31">
        <v>52500000</v>
      </c>
      <c r="F17" s="31"/>
      <c r="G17" s="36">
        <f>E17+F17</f>
        <v>52500000</v>
      </c>
      <c r="H17" s="8"/>
      <c r="I17"/>
      <c r="J17"/>
      <c r="K17"/>
      <c r="L17"/>
      <c r="M17"/>
      <c r="N17"/>
    </row>
    <row r="18" spans="1:14" ht="17.25" customHeight="1">
      <c r="A18" s="15"/>
      <c r="B18" s="3" t="s">
        <v>25</v>
      </c>
      <c r="C18" s="16"/>
      <c r="D18" s="9"/>
      <c r="E18" s="31">
        <v>12000000</v>
      </c>
      <c r="F18" s="31"/>
      <c r="G18" s="36">
        <f>E18+F18</f>
        <v>12000000</v>
      </c>
      <c r="H18" s="8"/>
      <c r="I18"/>
      <c r="J18"/>
      <c r="K18"/>
      <c r="L18"/>
      <c r="M18"/>
      <c r="N18"/>
    </row>
    <row r="19" spans="1:14" ht="14.25">
      <c r="A19" s="10" t="s">
        <v>26</v>
      </c>
      <c r="B19" s="23"/>
      <c r="C19" s="9"/>
      <c r="D19" s="9"/>
      <c r="E19" s="31"/>
      <c r="F19" s="31"/>
      <c r="G19" s="8"/>
      <c r="H19" s="8"/>
      <c r="I19"/>
      <c r="J19"/>
      <c r="K19"/>
      <c r="L19"/>
      <c r="M19"/>
      <c r="N19"/>
    </row>
    <row r="20" spans="1:14" ht="14.25">
      <c r="A20" s="15"/>
      <c r="B20" s="3" t="s">
        <v>27</v>
      </c>
      <c r="C20" s="16"/>
      <c r="D20" s="9"/>
      <c r="E20" s="31">
        <v>635457794</v>
      </c>
      <c r="F20" s="31"/>
      <c r="G20" s="36">
        <f>E20+F20</f>
        <v>635457794</v>
      </c>
      <c r="H20" s="8"/>
      <c r="I20"/>
      <c r="J20"/>
      <c r="K20"/>
      <c r="L20"/>
      <c r="M20"/>
      <c r="N20"/>
    </row>
    <row r="21" spans="1:14" ht="15" customHeight="1">
      <c r="A21" s="10"/>
      <c r="B21" s="23" t="s">
        <v>28</v>
      </c>
      <c r="C21" s="9"/>
      <c r="D21" s="9"/>
      <c r="E21" s="32"/>
      <c r="F21" s="32"/>
      <c r="G21" s="8"/>
      <c r="H21" s="8"/>
      <c r="I21"/>
      <c r="J21"/>
      <c r="K21"/>
      <c r="L21"/>
      <c r="M21"/>
      <c r="N21"/>
    </row>
    <row r="22" spans="1:14">
      <c r="A22" s="15"/>
      <c r="B22" s="3" t="s">
        <v>29</v>
      </c>
      <c r="C22" s="16"/>
      <c r="D22" s="9"/>
      <c r="E22" s="32"/>
      <c r="F22" s="32"/>
      <c r="G22" s="8"/>
      <c r="H22" s="8"/>
      <c r="I22"/>
      <c r="J22"/>
      <c r="K22"/>
      <c r="L22"/>
      <c r="M22"/>
      <c r="N22"/>
    </row>
    <row r="23" spans="1:14">
      <c r="A23" s="10"/>
      <c r="B23" s="23" t="s">
        <v>30</v>
      </c>
      <c r="C23" s="9"/>
      <c r="D23" s="9"/>
      <c r="E23" s="32"/>
      <c r="F23" s="32"/>
      <c r="G23" s="8"/>
      <c r="H23" s="8"/>
      <c r="I23"/>
      <c r="J23"/>
      <c r="K23"/>
      <c r="L23"/>
      <c r="M23"/>
      <c r="N23"/>
    </row>
    <row r="24" spans="1:14">
      <c r="A24" s="10" t="s">
        <v>80</v>
      </c>
      <c r="B24" s="23"/>
      <c r="C24" s="9"/>
      <c r="D24" s="9"/>
      <c r="E24" s="32"/>
      <c r="F24" s="32"/>
      <c r="G24" s="8"/>
      <c r="H24" s="8"/>
      <c r="I24"/>
      <c r="J24"/>
      <c r="K24"/>
      <c r="L24"/>
      <c r="M24"/>
      <c r="N24"/>
    </row>
    <row r="25" spans="1:14" ht="14.25">
      <c r="A25" s="15"/>
      <c r="B25" s="3" t="s">
        <v>81</v>
      </c>
      <c r="C25" s="16"/>
      <c r="D25" s="9"/>
      <c r="E25" s="31">
        <v>70000000</v>
      </c>
      <c r="F25" s="32"/>
      <c r="G25" s="36">
        <f>E25+F25</f>
        <v>70000000</v>
      </c>
      <c r="H25" s="8"/>
      <c r="I25"/>
      <c r="J25"/>
      <c r="K25"/>
      <c r="L25"/>
      <c r="M25"/>
      <c r="N25"/>
    </row>
    <row r="26" spans="1:14" ht="14.25">
      <c r="A26" s="10"/>
      <c r="B26" s="23" t="s">
        <v>82</v>
      </c>
      <c r="C26" s="9"/>
      <c r="D26" s="9"/>
      <c r="E26" s="31">
        <v>677993.25</v>
      </c>
      <c r="F26" s="32"/>
      <c r="G26" s="36">
        <f>E26+F26</f>
        <v>677993.25</v>
      </c>
      <c r="H26" s="8"/>
      <c r="I26"/>
      <c r="J26"/>
      <c r="K26"/>
      <c r="L26"/>
      <c r="M26"/>
      <c r="N26"/>
    </row>
    <row r="27" spans="1:14" ht="20.25" customHeight="1">
      <c r="A27" s="15" t="s">
        <v>31</v>
      </c>
      <c r="C27" s="16"/>
      <c r="D27" s="9"/>
      <c r="E27" s="33">
        <f>SUM(E11:E26)</f>
        <v>844135787.25</v>
      </c>
      <c r="F27" s="33">
        <f>SUM(F11:F23)</f>
        <v>8450000</v>
      </c>
      <c r="G27" s="35">
        <f>E27+F27</f>
        <v>852585787.25</v>
      </c>
      <c r="H27" s="8"/>
      <c r="I27"/>
      <c r="J27"/>
      <c r="K27"/>
      <c r="L27"/>
      <c r="M27"/>
      <c r="N27"/>
    </row>
    <row r="28" spans="1:14" ht="14.25">
      <c r="A28" s="10" t="s">
        <v>32</v>
      </c>
      <c r="B28" s="23"/>
      <c r="C28" s="9"/>
      <c r="D28" s="9"/>
      <c r="E28" s="31"/>
      <c r="F28" s="8"/>
      <c r="G28" s="8"/>
      <c r="H28" s="8"/>
      <c r="I28"/>
      <c r="J28"/>
      <c r="K28"/>
      <c r="L28"/>
      <c r="M28"/>
      <c r="N28"/>
    </row>
    <row r="29" spans="1:14" ht="21.75" customHeight="1">
      <c r="A29" s="15" t="s">
        <v>33</v>
      </c>
      <c r="C29" s="16"/>
      <c r="D29" s="9"/>
      <c r="E29" s="33">
        <v>112707083.34</v>
      </c>
      <c r="F29" s="8"/>
      <c r="G29" s="36">
        <f t="shared" ref="G29:G34" si="0">E29+F29</f>
        <v>112707083.34</v>
      </c>
      <c r="H29" s="8"/>
      <c r="I29"/>
      <c r="J29"/>
      <c r="K29"/>
      <c r="L29"/>
      <c r="M29"/>
      <c r="N29"/>
    </row>
    <row r="30" spans="1:14" ht="21.75" customHeight="1">
      <c r="A30" s="10" t="s">
        <v>34</v>
      </c>
      <c r="B30" s="23"/>
      <c r="C30" s="9"/>
      <c r="D30" s="9"/>
      <c r="E30" s="33">
        <f>E27+E29</f>
        <v>956842870.59000003</v>
      </c>
      <c r="F30" s="33">
        <f>F27+F29</f>
        <v>8450000</v>
      </c>
      <c r="G30" s="35">
        <f t="shared" si="0"/>
        <v>965292870.59000003</v>
      </c>
      <c r="H30" s="8"/>
      <c r="I30"/>
      <c r="J30"/>
      <c r="K30"/>
      <c r="L30"/>
      <c r="M30"/>
      <c r="N30"/>
    </row>
    <row r="31" spans="1:14" ht="14.25">
      <c r="A31" s="15" t="s">
        <v>35</v>
      </c>
      <c r="C31" s="16"/>
      <c r="D31" s="9"/>
      <c r="E31" s="31"/>
      <c r="F31" s="34"/>
      <c r="G31" s="8"/>
      <c r="H31" s="8"/>
      <c r="I31"/>
      <c r="J31"/>
      <c r="K31"/>
      <c r="L31"/>
      <c r="M31"/>
      <c r="N31"/>
    </row>
    <row r="32" spans="1:14" ht="16.5" customHeight="1">
      <c r="A32" s="10"/>
      <c r="B32" s="23" t="s">
        <v>36</v>
      </c>
      <c r="C32" s="9"/>
      <c r="D32" s="9"/>
      <c r="E32" s="31">
        <f>488272593+111657083.34+70677993.25</f>
        <v>670607669.59000003</v>
      </c>
      <c r="F32" s="34"/>
      <c r="G32" s="36">
        <f t="shared" si="0"/>
        <v>670607669.59000003</v>
      </c>
      <c r="H32" s="8"/>
      <c r="I32"/>
      <c r="J32"/>
      <c r="K32"/>
      <c r="L32"/>
      <c r="M32"/>
      <c r="N32"/>
    </row>
    <row r="33" spans="1:14" ht="15.75" customHeight="1">
      <c r="A33" s="15"/>
      <c r="B33" s="3" t="s">
        <v>37</v>
      </c>
      <c r="C33" s="16"/>
      <c r="D33" s="9"/>
      <c r="E33" s="31">
        <v>5766376</v>
      </c>
      <c r="F33" s="31">
        <v>8450000</v>
      </c>
      <c r="G33" s="36">
        <f t="shared" si="0"/>
        <v>14216376</v>
      </c>
      <c r="H33" s="8"/>
      <c r="I33"/>
      <c r="J33"/>
      <c r="K33"/>
      <c r="L33"/>
      <c r="M33"/>
      <c r="N33"/>
    </row>
    <row r="34" spans="1:14" ht="16.5" customHeight="1">
      <c r="A34" s="10"/>
      <c r="B34" s="23" t="s">
        <v>38</v>
      </c>
      <c r="C34" s="9"/>
      <c r="D34" s="9"/>
      <c r="E34" s="31">
        <v>45136954</v>
      </c>
      <c r="F34" s="34"/>
      <c r="G34" s="36">
        <f t="shared" si="0"/>
        <v>45136954</v>
      </c>
      <c r="H34" s="8"/>
      <c r="I34"/>
      <c r="J34"/>
      <c r="K34"/>
      <c r="L34"/>
      <c r="M34"/>
      <c r="N34"/>
    </row>
    <row r="35" spans="1:14" ht="14.25">
      <c r="A35" s="15"/>
      <c r="B35" s="3" t="s">
        <v>39</v>
      </c>
      <c r="C35" s="16"/>
      <c r="D35" s="9"/>
      <c r="E35" s="31"/>
      <c r="F35" s="34"/>
      <c r="G35" s="8"/>
      <c r="H35" s="8"/>
      <c r="I35"/>
      <c r="J35"/>
      <c r="K35"/>
      <c r="L35"/>
      <c r="M35"/>
      <c r="N35"/>
    </row>
    <row r="36" spans="1:14" ht="14.25">
      <c r="A36" s="10"/>
      <c r="B36" s="23" t="s">
        <v>40</v>
      </c>
      <c r="C36" s="9"/>
      <c r="D36" s="9"/>
      <c r="E36" s="31"/>
      <c r="F36" s="34"/>
      <c r="G36" s="8"/>
      <c r="H36" s="8"/>
      <c r="I36"/>
      <c r="J36"/>
      <c r="K36"/>
      <c r="L36"/>
      <c r="M36"/>
      <c r="N36"/>
    </row>
    <row r="37" spans="1:14" ht="20.25" customHeight="1">
      <c r="A37" s="15"/>
      <c r="B37" s="3" t="s">
        <v>41</v>
      </c>
      <c r="C37" s="16"/>
      <c r="D37" s="9"/>
      <c r="E37" s="31">
        <v>11406407</v>
      </c>
      <c r="F37" s="34"/>
      <c r="G37" s="36">
        <f t="shared" ref="G37:G40" si="1">E37+F37</f>
        <v>11406407</v>
      </c>
      <c r="H37" s="8"/>
      <c r="I37"/>
      <c r="J37"/>
      <c r="K37"/>
      <c r="L37"/>
      <c r="M37"/>
      <c r="N37"/>
    </row>
    <row r="38" spans="1:14" ht="21" customHeight="1">
      <c r="A38" s="10"/>
      <c r="B38" s="23" t="s">
        <v>42</v>
      </c>
      <c r="C38" s="9"/>
      <c r="D38" s="9"/>
      <c r="E38" s="31">
        <v>196847188</v>
      </c>
      <c r="F38" s="34"/>
      <c r="G38" s="36">
        <f t="shared" si="1"/>
        <v>196847188</v>
      </c>
      <c r="H38" s="8"/>
      <c r="I38"/>
      <c r="J38"/>
      <c r="K38"/>
      <c r="L38"/>
      <c r="M38"/>
      <c r="N38"/>
    </row>
    <row r="39" spans="1:14" ht="18.75" customHeight="1">
      <c r="A39" s="15"/>
      <c r="B39" s="3" t="s">
        <v>43</v>
      </c>
      <c r="C39" s="16"/>
      <c r="D39" s="9"/>
      <c r="E39" s="31">
        <f>26026000+1050000</f>
        <v>27076000</v>
      </c>
      <c r="F39" s="34"/>
      <c r="G39" s="36">
        <f t="shared" si="1"/>
        <v>27076000</v>
      </c>
      <c r="H39" s="8"/>
      <c r="I39"/>
      <c r="J39"/>
      <c r="K39"/>
      <c r="L39"/>
      <c r="M39"/>
      <c r="N39"/>
    </row>
    <row r="40" spans="1:14" ht="18" customHeight="1">
      <c r="A40" s="10" t="s">
        <v>44</v>
      </c>
      <c r="B40" s="23"/>
      <c r="C40" s="9"/>
      <c r="D40" s="9"/>
      <c r="E40" s="33">
        <f>SUM(E32:E39)</f>
        <v>956840594.59000003</v>
      </c>
      <c r="F40" s="33">
        <f>SUM(F32:F39)</f>
        <v>8450000</v>
      </c>
      <c r="G40" s="35">
        <f t="shared" si="1"/>
        <v>965290594.59000003</v>
      </c>
      <c r="H40" s="8"/>
      <c r="I40"/>
      <c r="J40"/>
      <c r="K40"/>
      <c r="L40"/>
      <c r="M40"/>
      <c r="N40"/>
    </row>
    <row r="41" spans="1:14" ht="12" customHeight="1">
      <c r="A41" s="15" t="s">
        <v>45</v>
      </c>
      <c r="C41" s="16"/>
      <c r="D41" s="9"/>
      <c r="E41" s="8"/>
      <c r="F41" s="8"/>
      <c r="G41" s="8"/>
      <c r="H41" s="8"/>
      <c r="I41"/>
      <c r="J41"/>
      <c r="K41"/>
      <c r="L41"/>
      <c r="M41"/>
      <c r="N41"/>
    </row>
    <row r="42" spans="1:14">
      <c r="A42" s="10" t="s">
        <v>46</v>
      </c>
      <c r="B42" s="23"/>
      <c r="C42" s="9"/>
      <c r="D42" s="9"/>
      <c r="E42" s="8"/>
      <c r="F42" s="8"/>
      <c r="G42" s="8"/>
      <c r="H42" s="8"/>
      <c r="I42"/>
      <c r="J42"/>
      <c r="K42"/>
      <c r="L42"/>
      <c r="M42"/>
      <c r="N42"/>
    </row>
    <row r="43" spans="1:14">
      <c r="A43" s="15" t="s">
        <v>47</v>
      </c>
      <c r="C43" s="16"/>
      <c r="D43" s="9"/>
      <c r="E43" s="8"/>
      <c r="F43" s="8"/>
      <c r="G43" s="8"/>
      <c r="H43" s="8"/>
      <c r="I43"/>
      <c r="J43"/>
      <c r="K43"/>
      <c r="L43"/>
      <c r="M43"/>
      <c r="N43"/>
    </row>
    <row r="44" spans="1:14">
      <c r="A44" s="10"/>
      <c r="B44" s="23" t="s">
        <v>48</v>
      </c>
      <c r="C44" s="9"/>
      <c r="D44" s="9"/>
      <c r="E44" s="8"/>
      <c r="F44" s="8"/>
      <c r="G44" s="8"/>
      <c r="H44" s="8"/>
      <c r="I44"/>
      <c r="J44"/>
      <c r="K44"/>
      <c r="L44"/>
      <c r="M44"/>
      <c r="N44"/>
    </row>
    <row r="45" spans="1:14">
      <c r="A45" s="15"/>
      <c r="B45" s="3" t="s">
        <v>49</v>
      </c>
      <c r="C45" s="16"/>
      <c r="D45" s="9"/>
      <c r="E45" s="8"/>
      <c r="F45" s="8"/>
      <c r="G45" s="8"/>
      <c r="H45" s="8"/>
      <c r="I45"/>
      <c r="J45"/>
      <c r="K45"/>
      <c r="L45"/>
      <c r="M45"/>
      <c r="N45"/>
    </row>
    <row r="46" spans="1:14">
      <c r="A46" s="10"/>
      <c r="B46" s="23" t="s">
        <v>50</v>
      </c>
      <c r="C46" s="9"/>
      <c r="D46" s="9"/>
      <c r="E46" s="8"/>
      <c r="F46" s="8"/>
      <c r="G46" s="8"/>
      <c r="H46" s="8"/>
      <c r="I46"/>
      <c r="J46"/>
      <c r="K46"/>
      <c r="L46"/>
      <c r="M46"/>
      <c r="N46"/>
    </row>
    <row r="47" spans="1:14">
      <c r="A47" s="15" t="s">
        <v>51</v>
      </c>
      <c r="C47" s="16"/>
      <c r="D47" s="9"/>
      <c r="E47" s="8"/>
      <c r="F47" s="8"/>
      <c r="G47" s="8"/>
      <c r="H47" s="8"/>
      <c r="I47"/>
      <c r="J47"/>
      <c r="K47"/>
      <c r="L47"/>
      <c r="M47"/>
      <c r="N47"/>
    </row>
    <row r="48" spans="1:14">
      <c r="A48" s="10"/>
      <c r="B48" s="23" t="s">
        <v>52</v>
      </c>
      <c r="C48" s="9"/>
      <c r="D48" s="9"/>
      <c r="E48" s="8"/>
      <c r="F48" s="8"/>
      <c r="G48" s="8"/>
      <c r="H48" s="8"/>
      <c r="I48"/>
      <c r="J48"/>
      <c r="K48"/>
      <c r="L48"/>
      <c r="M48"/>
      <c r="N48"/>
    </row>
    <row r="49" spans="1:14">
      <c r="A49" s="15"/>
      <c r="B49" s="3" t="s">
        <v>53</v>
      </c>
      <c r="C49" s="16"/>
      <c r="D49" s="9"/>
      <c r="E49" s="8"/>
      <c r="F49" s="8"/>
      <c r="G49" s="8"/>
      <c r="H49" s="8"/>
      <c r="I49"/>
      <c r="J49"/>
      <c r="K49"/>
      <c r="L49"/>
      <c r="M49"/>
      <c r="N49"/>
    </row>
    <row r="50" spans="1:14">
      <c r="A50" s="10" t="s">
        <v>54</v>
      </c>
      <c r="B50" s="23"/>
      <c r="C50" s="9"/>
      <c r="D50" s="9"/>
      <c r="E50" s="8"/>
      <c r="F50" s="8"/>
      <c r="G50" s="8"/>
      <c r="H50" s="8"/>
      <c r="I50"/>
      <c r="J50"/>
      <c r="K50"/>
      <c r="L50"/>
      <c r="M50"/>
      <c r="N50"/>
    </row>
    <row r="51" spans="1:14">
      <c r="A51" s="10" t="s">
        <v>55</v>
      </c>
      <c r="B51" s="23"/>
      <c r="C51" s="9"/>
      <c r="D51" s="9"/>
      <c r="E51" s="8"/>
      <c r="F51" s="8"/>
      <c r="G51" s="8"/>
      <c r="H51" s="8"/>
      <c r="I51"/>
      <c r="J51"/>
      <c r="K51"/>
      <c r="L51"/>
      <c r="M51"/>
      <c r="N51"/>
    </row>
    <row r="52" spans="1:14">
      <c r="A52" s="15" t="s">
        <v>56</v>
      </c>
      <c r="C52" s="16"/>
      <c r="D52" s="9"/>
      <c r="E52" s="8"/>
      <c r="F52" s="8"/>
      <c r="G52" s="8"/>
      <c r="H52" s="8"/>
      <c r="I52"/>
      <c r="J52"/>
      <c r="K52"/>
      <c r="L52"/>
      <c r="M52"/>
      <c r="N52"/>
    </row>
    <row r="53" spans="1:14">
      <c r="A53" s="10" t="s">
        <v>57</v>
      </c>
      <c r="B53" s="23"/>
      <c r="C53" s="9"/>
      <c r="D53" s="9"/>
      <c r="E53" s="8"/>
      <c r="F53" s="8"/>
      <c r="G53" s="8"/>
      <c r="H53" s="8"/>
      <c r="I53"/>
      <c r="J53"/>
      <c r="K53"/>
      <c r="L53"/>
      <c r="M53"/>
      <c r="N53"/>
    </row>
    <row r="54" spans="1:14">
      <c r="A54" s="15" t="s">
        <v>58</v>
      </c>
      <c r="C54" s="16"/>
      <c r="D54" s="9"/>
      <c r="E54" s="8"/>
      <c r="F54" s="8"/>
      <c r="G54" s="8"/>
      <c r="H54" s="8"/>
      <c r="I54"/>
      <c r="J54"/>
      <c r="K54"/>
      <c r="L54"/>
      <c r="M54"/>
      <c r="N54"/>
    </row>
    <row r="55" spans="1:14">
      <c r="A55" s="10" t="s">
        <v>59</v>
      </c>
      <c r="B55" s="23"/>
      <c r="C55" s="9"/>
      <c r="D55" s="9"/>
      <c r="E55" s="8"/>
      <c r="F55" s="8"/>
      <c r="G55" s="8"/>
      <c r="H55" s="8"/>
      <c r="I55"/>
      <c r="J55"/>
      <c r="K55"/>
      <c r="L55"/>
      <c r="M55"/>
      <c r="N55"/>
    </row>
    <row r="56" spans="1:14" ht="13.15" customHeight="1">
      <c r="A56" s="52" t="s">
        <v>60</v>
      </c>
      <c r="B56" s="53"/>
      <c r="C56" s="28"/>
      <c r="D56" s="9"/>
      <c r="E56" s="8"/>
      <c r="F56" s="8"/>
      <c r="G56" s="8"/>
      <c r="H56" s="8"/>
      <c r="I56"/>
      <c r="J56"/>
      <c r="K56"/>
      <c r="L56"/>
      <c r="M56"/>
      <c r="N56"/>
    </row>
    <row r="57" spans="1:14" ht="13.15" customHeight="1">
      <c r="A57" s="10"/>
      <c r="B57" s="23" t="s">
        <v>61</v>
      </c>
      <c r="C57" s="9"/>
      <c r="D57" s="9"/>
      <c r="E57" s="8"/>
      <c r="F57" s="8"/>
      <c r="G57" s="8"/>
      <c r="H57" s="8"/>
      <c r="I57"/>
      <c r="J57"/>
      <c r="K57"/>
      <c r="L57"/>
      <c r="M57"/>
      <c r="N57"/>
    </row>
    <row r="58" spans="1:14">
      <c r="A58" s="11"/>
      <c r="B58" s="24" t="s">
        <v>62</v>
      </c>
      <c r="C58" s="12"/>
      <c r="D58" s="9"/>
      <c r="E58" s="8"/>
      <c r="F58" s="8"/>
      <c r="G58" s="8"/>
      <c r="H58" s="8"/>
      <c r="I58"/>
      <c r="J58"/>
      <c r="K58"/>
      <c r="L58"/>
      <c r="M58"/>
      <c r="N58"/>
    </row>
    <row r="59" spans="1:14">
      <c r="A59" s="11" t="s">
        <v>63</v>
      </c>
      <c r="B59" s="24"/>
      <c r="C59" s="12"/>
      <c r="D59" s="9"/>
      <c r="E59" s="8"/>
      <c r="F59" s="8"/>
      <c r="G59" s="8"/>
      <c r="H59" s="8"/>
      <c r="I59"/>
      <c r="J59"/>
      <c r="K59"/>
      <c r="L59"/>
      <c r="M59"/>
      <c r="N59"/>
    </row>
    <row r="60" spans="1:14">
      <c r="A60" s="11"/>
      <c r="B60" s="24" t="s">
        <v>64</v>
      </c>
      <c r="C60" s="12"/>
      <c r="D60" s="9"/>
      <c r="E60" s="8"/>
      <c r="F60" s="8"/>
      <c r="G60" s="8"/>
      <c r="H60" s="8"/>
      <c r="I60"/>
      <c r="J60"/>
      <c r="K60"/>
      <c r="L60"/>
      <c r="M60"/>
      <c r="N60"/>
    </row>
    <row r="61" spans="1:14">
      <c r="A61" s="10"/>
      <c r="B61" s="23" t="s">
        <v>65</v>
      </c>
      <c r="C61" s="9"/>
      <c r="D61" s="9"/>
      <c r="E61" s="8"/>
      <c r="F61" s="8"/>
      <c r="G61" s="8"/>
      <c r="H61" s="8"/>
      <c r="I61"/>
      <c r="J61"/>
      <c r="K61"/>
      <c r="L61"/>
      <c r="M61"/>
      <c r="N61"/>
    </row>
    <row r="62" spans="1:14">
      <c r="A62" s="11" t="s">
        <v>66</v>
      </c>
      <c r="B62" s="24"/>
      <c r="C62" s="12"/>
      <c r="D62" s="9"/>
      <c r="E62" s="8"/>
      <c r="F62" s="8"/>
      <c r="G62" s="8"/>
      <c r="H62" s="8"/>
      <c r="I62"/>
      <c r="J62"/>
      <c r="K62"/>
      <c r="L62"/>
      <c r="M62"/>
      <c r="N62"/>
    </row>
    <row r="63" spans="1:14">
      <c r="A63" s="11" t="s">
        <v>67</v>
      </c>
      <c r="B63" s="24"/>
      <c r="C63" s="12"/>
      <c r="D63" s="9"/>
      <c r="E63" s="8"/>
      <c r="F63" s="8"/>
      <c r="G63" s="8"/>
      <c r="H63" s="8"/>
      <c r="I63"/>
      <c r="J63"/>
      <c r="K63"/>
      <c r="L63"/>
      <c r="M63"/>
      <c r="N63"/>
    </row>
    <row r="64" spans="1:14">
      <c r="A64" s="3" t="s">
        <v>68</v>
      </c>
      <c r="C64" s="9"/>
      <c r="D64" s="9"/>
      <c r="E64" s="8"/>
      <c r="F64" s="8"/>
      <c r="G64" s="8"/>
      <c r="H64" s="8"/>
      <c r="I64"/>
      <c r="J64"/>
      <c r="K64"/>
      <c r="L64"/>
      <c r="M64"/>
      <c r="N64"/>
    </row>
    <row r="65" spans="1:14">
      <c r="A65" s="10" t="s">
        <v>69</v>
      </c>
      <c r="B65" s="23"/>
      <c r="C65" s="9"/>
      <c r="D65" s="9"/>
      <c r="E65" s="8"/>
      <c r="F65" s="8"/>
      <c r="G65" s="8"/>
      <c r="H65" s="8"/>
      <c r="I65"/>
      <c r="J65"/>
      <c r="K65"/>
      <c r="L65"/>
      <c r="M65"/>
      <c r="N65"/>
    </row>
    <row r="66" spans="1:14">
      <c r="A66" s="10" t="s">
        <v>70</v>
      </c>
      <c r="B66" s="23"/>
      <c r="C66" s="9"/>
      <c r="D66" s="9"/>
      <c r="E66" s="8"/>
      <c r="F66" s="8"/>
      <c r="G66" s="8"/>
      <c r="H66" s="8"/>
      <c r="I66"/>
      <c r="J66"/>
      <c r="K66"/>
      <c r="L66"/>
      <c r="M66"/>
      <c r="N66"/>
    </row>
    <row r="67" spans="1:14">
      <c r="A67" s="10" t="s">
        <v>71</v>
      </c>
      <c r="B67" s="23"/>
      <c r="C67" s="9"/>
      <c r="D67" s="9"/>
      <c r="E67" s="8"/>
      <c r="F67" s="8"/>
      <c r="G67" s="8"/>
      <c r="H67" s="8"/>
      <c r="I67"/>
      <c r="J67"/>
      <c r="K67"/>
      <c r="L67"/>
      <c r="M67"/>
      <c r="N67"/>
    </row>
    <row r="68" spans="1:14">
      <c r="A68" s="10" t="s">
        <v>72</v>
      </c>
      <c r="B68" s="23"/>
      <c r="C68" s="9"/>
      <c r="D68" s="9"/>
      <c r="E68" s="8"/>
      <c r="F68" s="8"/>
      <c r="G68" s="8"/>
      <c r="H68" s="8"/>
      <c r="I68"/>
      <c r="J68"/>
      <c r="K68"/>
      <c r="L68"/>
      <c r="M68"/>
      <c r="N68"/>
    </row>
    <row r="69" spans="1:14">
      <c r="A69" s="10" t="s">
        <v>73</v>
      </c>
      <c r="B69" s="23"/>
      <c r="C69" s="9"/>
      <c r="D69" s="9"/>
      <c r="E69" s="8"/>
      <c r="F69" s="8"/>
      <c r="G69" s="8"/>
      <c r="H69" s="8"/>
      <c r="I69"/>
      <c r="J69"/>
      <c r="K69"/>
      <c r="L69"/>
      <c r="M69"/>
      <c r="N69"/>
    </row>
    <row r="70" spans="1:14" ht="15">
      <c r="A70" s="10" t="s">
        <v>74</v>
      </c>
      <c r="B70" s="23"/>
      <c r="C70" s="9"/>
      <c r="D70" s="9"/>
      <c r="E70" s="35">
        <f>E30-E40</f>
        <v>2276</v>
      </c>
      <c r="F70" s="35">
        <f>F30-F40</f>
        <v>0</v>
      </c>
      <c r="G70" s="35">
        <f>G30-G40</f>
        <v>2276</v>
      </c>
      <c r="H70" s="8"/>
      <c r="I70"/>
      <c r="J70"/>
      <c r="K70"/>
      <c r="L70"/>
      <c r="M70"/>
      <c r="N70"/>
    </row>
    <row r="74" spans="1:14" ht="15.75">
      <c r="A74" s="37"/>
      <c r="B74" s="38" t="s">
        <v>83</v>
      </c>
      <c r="C74" s="37"/>
      <c r="D74" s="37"/>
      <c r="E74" s="37"/>
      <c r="F74" s="39" t="s">
        <v>84</v>
      </c>
      <c r="G74" s="39"/>
      <c r="H74" s="37"/>
      <c r="I74" s="37"/>
      <c r="J74" s="37"/>
      <c r="K74" s="37"/>
      <c r="L74" s="37"/>
      <c r="M74" s="37"/>
    </row>
    <row r="75" spans="1:14" ht="15.75">
      <c r="A75" s="37"/>
      <c r="B75" s="40" t="s">
        <v>85</v>
      </c>
      <c r="C75" s="40" t="s">
        <v>86</v>
      </c>
      <c r="D75" s="41" t="s">
        <v>87</v>
      </c>
      <c r="E75" s="38"/>
      <c r="F75" s="40" t="s">
        <v>88</v>
      </c>
      <c r="G75" s="40"/>
      <c r="H75" s="42"/>
      <c r="I75" s="43"/>
      <c r="J75" s="40"/>
      <c r="K75" s="37"/>
      <c r="L75" s="37"/>
      <c r="M75" s="37"/>
    </row>
    <row r="76" spans="1:14" ht="15.75">
      <c r="A76" s="37"/>
      <c r="B76" s="44" t="s">
        <v>89</v>
      </c>
      <c r="C76" s="45" t="s">
        <v>90</v>
      </c>
      <c r="D76" s="46" t="s">
        <v>91</v>
      </c>
      <c r="E76" s="47"/>
      <c r="F76" s="44" t="s">
        <v>92</v>
      </c>
      <c r="G76" s="44"/>
      <c r="H76" s="42"/>
      <c r="I76" s="43"/>
      <c r="J76" s="45"/>
      <c r="K76" s="37"/>
      <c r="L76" s="37"/>
      <c r="M76" s="37"/>
    </row>
  </sheetData>
  <mergeCells count="5">
    <mergeCell ref="A8:C8"/>
    <mergeCell ref="A1:D1"/>
    <mergeCell ref="A56:B56"/>
    <mergeCell ref="A2:H2"/>
    <mergeCell ref="F5:F6"/>
  </mergeCells>
  <pageMargins left="0.27777777777778001" right="0.27777777777778001" top="0.27777777777778001" bottom="0.27777777777778001" header="0.5" footer="0.5"/>
  <pageSetup paperSize="5"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9" sqref="A9"/>
    </sheetView>
  </sheetViews>
  <sheetFormatPr defaultRowHeight="12.75"/>
  <sheetData>
    <row r="1" spans="1:1" ht="23.45" customHeight="1">
      <c r="A1" s="5" t="s">
        <v>75</v>
      </c>
    </row>
    <row r="3" spans="1:1">
      <c r="A3" t="s">
        <v>76</v>
      </c>
    </row>
    <row r="5" spans="1:1">
      <c r="A5" t="s">
        <v>77</v>
      </c>
    </row>
    <row r="6" spans="1:1" ht="14.45" customHeight="1">
      <c r="A6" s="6" t="s">
        <v>78</v>
      </c>
    </row>
    <row r="9" spans="1:1">
      <c r="A9" t="s">
        <v>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3 - 2023 4th Quarter SRE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Aure</dc:creator>
  <cp:lastModifiedBy>RELAX</cp:lastModifiedBy>
  <dcterms:created xsi:type="dcterms:W3CDTF">2022-11-05T08:31:32Z</dcterms:created>
  <dcterms:modified xsi:type="dcterms:W3CDTF">2024-04-22T06:36:24Z</dcterms:modified>
</cp:coreProperties>
</file>