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256" windowHeight="12420"/>
  </bookViews>
  <sheets>
    <sheet name="Лист4" sheetId="4" r:id="rId1"/>
  </sheets>
  <definedNames>
    <definedName name="solver_adj" localSheetId="0" hidden="1">Лист4!$C$22,Лист4!$D$22,Лист4!$E$22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Лист4!$C$22</definedName>
    <definedName name="solver_lhs2" localSheetId="0" hidden="1">Лист4!$D$22</definedName>
    <definedName name="solver_lhs3" localSheetId="0" hidden="1">Лист4!$E$22</definedName>
    <definedName name="solver_lhs4" localSheetId="0" hidden="1">Лист4!$F$19</definedName>
    <definedName name="solver_lhs5" localSheetId="0" hidden="1">Лист4!$F$20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Лист4!$C$27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Лист4!$C$21</definedName>
    <definedName name="solver_rhs2" localSheetId="0" hidden="1">Лист4!$D$21</definedName>
    <definedName name="solver_rhs3" localSheetId="0" hidden="1">Лист4!$E$21</definedName>
    <definedName name="solver_rhs4" localSheetId="0" hidden="1">13000</definedName>
    <definedName name="solver_rhs5" localSheetId="0" hidden="1">3000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4" l="1"/>
  <c r="C27" i="4"/>
  <c r="F25" i="4"/>
  <c r="F19" i="4"/>
  <c r="F20" i="4"/>
  <c r="B13" i="4" l="1"/>
  <c r="B7" i="4"/>
  <c r="F2" i="4" s="1"/>
</calcChain>
</file>

<file path=xl/sharedStrings.xml><?xml version="1.0" encoding="utf-8"?>
<sst xmlns="http://schemas.openxmlformats.org/spreadsheetml/2006/main" count="28" uniqueCount="25">
  <si>
    <t>Прибыль</t>
  </si>
  <si>
    <t>Затраты</t>
  </si>
  <si>
    <t>Билет</t>
  </si>
  <si>
    <t>Вместимость</t>
  </si>
  <si>
    <t>Срок</t>
  </si>
  <si>
    <t>Заполненность</t>
  </si>
  <si>
    <t>Срок продажи</t>
  </si>
  <si>
    <t>Задача 2</t>
  </si>
  <si>
    <t>Срок кредаита</t>
  </si>
  <si>
    <t>Сумма кредита</t>
  </si>
  <si>
    <t>Процентная ставка</t>
  </si>
  <si>
    <t>Сумма платежа</t>
  </si>
  <si>
    <t xml:space="preserve">А=К*(П/(1+П)-М-1), где К – сумма кредита, П – процентная ставка, М – количество месяцев.
</t>
  </si>
  <si>
    <t>Мышь</t>
  </si>
  <si>
    <t>Клавиатура</t>
  </si>
  <si>
    <t>Джойстик</t>
  </si>
  <si>
    <t>Прибыль/единица</t>
  </si>
  <si>
    <t>Рабочее время/единица</t>
  </si>
  <si>
    <t>Машинное время/единица</t>
  </si>
  <si>
    <t>Ежемесячный спрос</t>
  </si>
  <si>
    <t>Количество продукции</t>
  </si>
  <si>
    <t>Общее рабочее время</t>
  </si>
  <si>
    <t>Машинное время</t>
  </si>
  <si>
    <t>Время рабочее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</si>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</sst>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NumberFormat="1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2" xfId="0" applyBorder="1"/>
    <xf numFmtId="164" fontId="0" fillId="0" borderId="2" xfId="0" applyNumberFormat="1" applyBorder="1"/>
    <xf numFmtId="0" fontId="0" fillId="0" borderId="0" xfId="0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13" sqref="B13"/>
    </sheetView>
  </sheetViews>
  <sheetFormatPr defaultRowHeight="14.4" x14ac:dyDescent="0.3"/>
  <cols>
    <col min="1" max="1" width="18.44140625" bestFit="1" customWidth="1"/>
    <col min="2" max="2" width="26.44140625" bestFit="1" customWidth="1"/>
    <col min="3" max="3" width="6.6640625" bestFit="1" customWidth="1"/>
    <col min="4" max="4" width="11.44140625" bestFit="1" customWidth="1"/>
    <col min="5" max="5" width="10" bestFit="1" customWidth="1"/>
    <col min="6" max="7" width="16.5546875" bestFit="1" customWidth="1"/>
    <col min="8" max="9" width="17.6640625" bestFit="1" customWidth="1"/>
  </cols>
  <sheetData>
    <row r="1" spans="1:9" x14ac:dyDescent="0.3">
      <c r="A1" t="s">
        <v>1</v>
      </c>
      <c r="B1" s="2">
        <v>50000000</v>
      </c>
    </row>
    <row r="2" spans="1:9" x14ac:dyDescent="0.3">
      <c r="A2" t="s">
        <v>2</v>
      </c>
      <c r="B2" s="2">
        <v>3500</v>
      </c>
      <c r="F2" s="2">
        <f>B7</f>
        <v>4549000000</v>
      </c>
      <c r="G2" s="1">
        <v>0.7</v>
      </c>
      <c r="H2" s="1">
        <v>0.8</v>
      </c>
      <c r="I2" s="1">
        <v>0.9</v>
      </c>
    </row>
    <row r="3" spans="1:9" x14ac:dyDescent="0.3">
      <c r="A3" t="s">
        <v>3</v>
      </c>
      <c r="B3">
        <v>2000</v>
      </c>
      <c r="E3" s="9" t="s">
        <v>4</v>
      </c>
      <c r="F3">
        <v>1</v>
      </c>
      <c r="G3" s="2">
        <f t="dataTable" ref="G3:I7" dt2D="1" dtr="1" r1="B5" r2="B6"/>
        <v>1738500000</v>
      </c>
      <c r="H3" s="2">
        <v>1994000000</v>
      </c>
      <c r="I3" s="2">
        <v>2249500000</v>
      </c>
    </row>
    <row r="4" spans="1:9" x14ac:dyDescent="0.3">
      <c r="A4" t="s">
        <v>4</v>
      </c>
      <c r="B4">
        <v>365</v>
      </c>
      <c r="E4" s="9"/>
      <c r="F4">
        <v>2</v>
      </c>
      <c r="G4" s="2">
        <v>3527000000</v>
      </c>
      <c r="H4" s="2">
        <v>4038000000</v>
      </c>
      <c r="I4" s="2">
        <v>4549000000</v>
      </c>
    </row>
    <row r="5" spans="1:9" x14ac:dyDescent="0.3">
      <c r="A5" t="s">
        <v>5</v>
      </c>
      <c r="B5" s="1">
        <v>0.9</v>
      </c>
      <c r="E5" s="9"/>
      <c r="F5">
        <v>3</v>
      </c>
      <c r="G5" s="2">
        <v>5315500000</v>
      </c>
      <c r="H5" s="2">
        <v>6082000000</v>
      </c>
      <c r="I5" s="2">
        <v>6848500000</v>
      </c>
    </row>
    <row r="6" spans="1:9" x14ac:dyDescent="0.3">
      <c r="A6" t="s">
        <v>6</v>
      </c>
      <c r="B6" s="4">
        <v>2</v>
      </c>
      <c r="E6" s="9"/>
      <c r="F6">
        <v>4</v>
      </c>
      <c r="G6" s="2">
        <v>7104000000</v>
      </c>
      <c r="H6" s="2">
        <v>8126000000</v>
      </c>
      <c r="I6" s="2">
        <v>9148000000</v>
      </c>
    </row>
    <row r="7" spans="1:9" x14ac:dyDescent="0.3">
      <c r="A7" t="s">
        <v>0</v>
      </c>
      <c r="B7" s="2">
        <f>B2*B3*B4*B5*B6-B1</f>
        <v>4549000000</v>
      </c>
      <c r="E7" s="9"/>
      <c r="F7">
        <v>5</v>
      </c>
      <c r="G7" s="2">
        <v>8892500000</v>
      </c>
      <c r="H7" s="2">
        <v>10170000000</v>
      </c>
      <c r="I7" s="2">
        <v>11447500000</v>
      </c>
    </row>
    <row r="9" spans="1:9" x14ac:dyDescent="0.3">
      <c r="A9" t="s">
        <v>7</v>
      </c>
    </row>
    <row r="10" spans="1:9" ht="115.2" x14ac:dyDescent="0.3">
      <c r="A10" t="s">
        <v>8</v>
      </c>
      <c r="B10">
        <v>20</v>
      </c>
      <c r="G10" s="5" t="s">
        <v>12</v>
      </c>
    </row>
    <row r="11" spans="1:9" x14ac:dyDescent="0.3">
      <c r="A11" t="s">
        <v>9</v>
      </c>
      <c r="B11" s="2">
        <v>5000000</v>
      </c>
    </row>
    <row r="12" spans="1:9" x14ac:dyDescent="0.3">
      <c r="A12" t="s">
        <v>10</v>
      </c>
      <c r="B12" s="1">
        <v>0.1</v>
      </c>
    </row>
    <row r="13" spans="1:9" x14ac:dyDescent="0.3">
      <c r="A13" t="s">
        <v>11</v>
      </c>
      <c r="B13" s="2">
        <f>B11*((B12+1)^B10-1)/B12</f>
        <v>286374997.46628046</v>
      </c>
    </row>
    <row r="17" spans="2:6" x14ac:dyDescent="0.3">
      <c r="B17" s="3"/>
      <c r="C17" s="3" t="s">
        <v>13</v>
      </c>
      <c r="D17" s="3" t="s">
        <v>14</v>
      </c>
      <c r="E17" s="3" t="s">
        <v>15</v>
      </c>
      <c r="F17" s="3"/>
    </row>
    <row r="18" spans="2:6" x14ac:dyDescent="0.3">
      <c r="B18" s="3" t="s">
        <v>16</v>
      </c>
      <c r="C18" s="3">
        <v>800</v>
      </c>
      <c r="D18" s="3">
        <v>1100</v>
      </c>
      <c r="E18" s="3">
        <v>900</v>
      </c>
      <c r="F18" s="3"/>
    </row>
    <row r="19" spans="2:6" x14ac:dyDescent="0.3">
      <c r="B19" s="3" t="s">
        <v>17</v>
      </c>
      <c r="C19" s="3">
        <v>0.2</v>
      </c>
      <c r="D19" s="3">
        <v>0.3</v>
      </c>
      <c r="E19" s="3">
        <v>0.24</v>
      </c>
      <c r="F19" s="3">
        <f>SUM(C19:E19)</f>
        <v>0.74</v>
      </c>
    </row>
    <row r="20" spans="2:6" x14ac:dyDescent="0.3">
      <c r="B20" s="3" t="s">
        <v>18</v>
      </c>
      <c r="C20" s="3">
        <v>0.04</v>
      </c>
      <c r="D20" s="3">
        <v>5.5E-2</v>
      </c>
      <c r="E20" s="3">
        <v>0.04</v>
      </c>
      <c r="F20" s="3">
        <f>SUM(C20:E20)</f>
        <v>0.13500000000000001</v>
      </c>
    </row>
    <row r="21" spans="2:6" x14ac:dyDescent="0.3">
      <c r="B21" s="3" t="s">
        <v>19</v>
      </c>
      <c r="C21" s="3">
        <v>15000</v>
      </c>
      <c r="D21" s="3">
        <v>29000</v>
      </c>
      <c r="E21" s="3">
        <v>11000</v>
      </c>
      <c r="F21" s="3"/>
    </row>
    <row r="22" spans="2:6" x14ac:dyDescent="0.3">
      <c r="B22" s="6" t="s">
        <v>20</v>
      </c>
      <c r="C22" s="6">
        <v>0</v>
      </c>
      <c r="D22" s="6">
        <v>0</v>
      </c>
      <c r="E22" s="6">
        <v>0</v>
      </c>
      <c r="F22" s="3"/>
    </row>
    <row r="23" spans="2:6" x14ac:dyDescent="0.3">
      <c r="B23" s="6" t="s">
        <v>23</v>
      </c>
      <c r="C23" s="6">
        <v>5000</v>
      </c>
      <c r="D23" s="6">
        <v>5000</v>
      </c>
      <c r="E23" s="6">
        <v>3000</v>
      </c>
      <c r="F23" s="3"/>
    </row>
    <row r="24" spans="2:6" x14ac:dyDescent="0.3">
      <c r="B24" s="6" t="s">
        <v>22</v>
      </c>
      <c r="C24" s="6">
        <v>1000</v>
      </c>
      <c r="D24" s="6">
        <v>1000</v>
      </c>
      <c r="E24" s="6">
        <v>1000</v>
      </c>
      <c r="F24" s="3"/>
    </row>
    <row r="25" spans="2:6" x14ac:dyDescent="0.3">
      <c r="E25" s="7" t="s">
        <v>0</v>
      </c>
      <c r="F25" s="8">
        <f>C18*C21+D18*D21+E18*E21</f>
        <v>53800000</v>
      </c>
    </row>
    <row r="27" spans="2:6" x14ac:dyDescent="0.3">
      <c r="B27" t="s">
        <v>21</v>
      </c>
      <c r="C27">
        <f>C23+D23+E23</f>
        <v>13000</v>
      </c>
    </row>
    <row r="28" spans="2:6" x14ac:dyDescent="0.3">
      <c r="B28" t="s">
        <v>22</v>
      </c>
      <c r="C28">
        <f>C24+D24+E24</f>
        <v>3000</v>
      </c>
      <c r="E28" t="s">
        <v>24</v>
      </c>
    </row>
  </sheetData>
  <scenarios current="2" show="2">
    <scenario name="50" locked="1" count="1" user="Дом" comment="Автор: Дом , 22.12.2022">
      <inputCells r="B5" val="0,5" numFmtId="10"/>
    </scenario>
    <scenario name="75" locked="1" count="1" user="Дом" comment="Автор: Дом , 22.12.2022">
      <inputCells r="B5" val="0,75" numFmtId="10"/>
    </scenario>
    <scenario name="90" locked="1" count="1" user="Дом" comment="Автор: Дом , 22.12.2022">
      <inputCells r="B5" val="0,9" numFmtId="10"/>
    </scenario>
  </scenarios>
  <mergeCells count="1">
    <mergeCell ref="E3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Semyonov</dc:creator>
  <cp:lastModifiedBy>Проторские</cp:lastModifiedBy>
  <dcterms:created xsi:type="dcterms:W3CDTF">2022-08-16T03:23:07Z</dcterms:created>
  <dcterms:modified xsi:type="dcterms:W3CDTF">2022-12-25T22:05:55Z</dcterms:modified>
</cp:coreProperties>
</file>