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de\Documents\GitHub\ArmBoard_Hardware\Documentation\"/>
    </mc:Choice>
  </mc:AlternateContent>
  <xr:revisionPtr revIDLastSave="0" documentId="13_ncr:1_{7C47BC7F-6AFF-4A3C-BCF1-3AC7369B29C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RDT BOM Template.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4" roundtripDataSignature="AMtx7mjKPurHDp02zZJuDnSmJ/SMEm6ufw=="/>
    </ext>
  </extLst>
</workbook>
</file>

<file path=xl/calcChain.xml><?xml version="1.0" encoding="utf-8"?>
<calcChain xmlns="http://schemas.openxmlformats.org/spreadsheetml/2006/main">
  <c r="N16" i="1" l="1"/>
  <c r="N9" i="1"/>
  <c r="N4" i="1"/>
  <c r="N5" i="1"/>
  <c r="N7" i="1"/>
  <c r="N8" i="1"/>
  <c r="N10" i="1"/>
  <c r="N11" i="1"/>
  <c r="N12" i="1"/>
  <c r="N13" i="1"/>
  <c r="N14" i="1"/>
  <c r="N15" i="1"/>
  <c r="N18" i="1"/>
  <c r="N19" i="1"/>
  <c r="N20" i="1"/>
  <c r="N21" i="1"/>
  <c r="N22" i="1"/>
  <c r="N23" i="1"/>
  <c r="N24" i="1"/>
  <c r="N25" i="1"/>
  <c r="N3" i="1"/>
</calcChain>
</file>

<file path=xl/sharedStrings.xml><?xml version="1.0" encoding="utf-8"?>
<sst xmlns="http://schemas.openxmlformats.org/spreadsheetml/2006/main" count="169" uniqueCount="134">
  <si>
    <t>Id</t>
  </si>
  <si>
    <t>Designator</t>
  </si>
  <si>
    <t>Package</t>
  </si>
  <si>
    <t>Designation</t>
  </si>
  <si>
    <t>Item Name</t>
  </si>
  <si>
    <t>Part Number</t>
  </si>
  <si>
    <t>Vendor</t>
  </si>
  <si>
    <t>Quantity</t>
  </si>
  <si>
    <t>Cost Per Item</t>
  </si>
  <si>
    <t>Cost</t>
  </si>
  <si>
    <t>URL</t>
  </si>
  <si>
    <t>Comments</t>
  </si>
  <si>
    <t>U2</t>
  </si>
  <si>
    <t>U1</t>
  </si>
  <si>
    <t>Conn20,Conn19,Conn18,Conn13,Conn12,Conn11,Conn10,Conn9,Conn8</t>
  </si>
  <si>
    <t>Conn17,Conn16,Conn15,Conn14</t>
  </si>
  <si>
    <t>SW6,SW5,SW4,SW3,SW2,SW1</t>
  </si>
  <si>
    <t>R39,R38,R37,R36,R35,R34,R33,R32,R31,R30,R29,R28,R27,R26,R25,R24,R23,R22,R21,R20,R19,R18,R17,R16,R15,R10</t>
  </si>
  <si>
    <t>R14,R13,R12,R11,R9</t>
  </si>
  <si>
    <t>R8,R7,R6,R4,R2,R1</t>
  </si>
  <si>
    <t>R5</t>
  </si>
  <si>
    <t>R3</t>
  </si>
  <si>
    <t>Gripper_Motor1</t>
  </si>
  <si>
    <t>D1</t>
  </si>
  <si>
    <t>C1</t>
  </si>
  <si>
    <t>.1uF1</t>
  </si>
  <si>
    <t>TM4C129E_Launchpad_FULL_SMD_BOTTOM</t>
  </si>
  <si>
    <t>CP_Radial_D5.0mm_P2.50mm</t>
  </si>
  <si>
    <t>OKI_Horizontal</t>
  </si>
  <si>
    <t>C_0603_1608Metric_Pad1.05x0.95mm_HandSolder</t>
  </si>
  <si>
    <t>MOLEX_SL_03_Vertical</t>
  </si>
  <si>
    <t>MOLEX_SL_02_Vertical</t>
  </si>
  <si>
    <t>SW_Push_1P1T_NO_6x6mm_H9.5mm</t>
  </si>
  <si>
    <t>R_0603_1608Metric_Pad1.05x0.95mm_HandSolder</t>
  </si>
  <si>
    <t>MultiPowerSO_30</t>
  </si>
  <si>
    <t>LED_0603_1608Metric_Pad1.05x0.95mm_HandSolder</t>
  </si>
  <si>
    <t>D_SOD-323_HandSoldering</t>
  </si>
  <si>
    <t>TM4C129E_Launchpad</t>
  </si>
  <si>
    <t>CP2</t>
  </si>
  <si>
    <t>AndersonPP</t>
  </si>
  <si>
    <t>OKI</t>
  </si>
  <si>
    <t>10uF</t>
  </si>
  <si>
    <t>Molex_SL_03</t>
  </si>
  <si>
    <t>Molex_SL_02</t>
  </si>
  <si>
    <t>SW_Push</t>
  </si>
  <si>
    <t>1.2k</t>
  </si>
  <si>
    <t>1k</t>
  </si>
  <si>
    <t>10k</t>
  </si>
  <si>
    <t>VNH5019A_E</t>
  </si>
  <si>
    <t>LED</t>
  </si>
  <si>
    <t>D_Zener</t>
  </si>
  <si>
    <t>33nF</t>
  </si>
  <si>
    <t>D6,D3,D4,D5,D2,D7</t>
  </si>
  <si>
    <t>D9,D10,D11,D12,D13,D14,D18,D19,D20,D21,D22,D23,D24,D25,D26,D27</t>
  </si>
  <si>
    <t>WM2901-ND</t>
  </si>
  <si>
    <t>WM2900-ND</t>
  </si>
  <si>
    <t>Digikey</t>
  </si>
  <si>
    <t>https://www.digikey.com/products/en?keywords=WM2900-ND</t>
  </si>
  <si>
    <t>https://www.digikey.com/products/en?keywords=WM2901-ND</t>
  </si>
  <si>
    <t>811-3014-ND</t>
  </si>
  <si>
    <t>https://www.digikey.com/product-detail/en/murata-power-solutions-inc/OKI-78SR-3.3-1.5-W36H-C/811-3014-ND/4878851</t>
  </si>
  <si>
    <t>160-1446-1-ND</t>
  </si>
  <si>
    <t>160-1448-1-ND</t>
  </si>
  <si>
    <t>160-1647-1-ND</t>
  </si>
  <si>
    <t>https://www.digikey.com/product-detail/en/lite-on-inc/LTST-C191KGKT/160-1446-1-ND/386834</t>
  </si>
  <si>
    <t>https://www.digikey.com/product-detail/en/lite-on-inc/LTST-C191KSKT/160-1448-1-ND/386838</t>
  </si>
  <si>
    <t>https://www.digikey.com/product-detail/en/lite-on-inc/LTST-C191TBKT/160-1647-1-ND/573587</t>
  </si>
  <si>
    <t>311-0.0GRCT-ND</t>
  </si>
  <si>
    <t>RHM1.0KDCT-ND</t>
  </si>
  <si>
    <t>RHM10KADCT-ND</t>
  </si>
  <si>
    <t>https://www.digikey.com/products/en?keywords=311-0.0GRCT-ND</t>
  </si>
  <si>
    <t>https://www.digikey.com/product-detail/en/rohm-semiconductor/ESR03EZPJ102/RHM1.0KDCT-ND/1762924</t>
  </si>
  <si>
    <t>https://www.digikey.com/product-detail/en/rohm-semiconductor/ESR03EZPF1002/RHM10KADCT-ND/1983753</t>
  </si>
  <si>
    <t>1276-1005-1-ND</t>
  </si>
  <si>
    <t>https://www.digikey.com/product-detail/en/samsung-electro-mechanics/CL10B104KO8NNNC/1276-1005-1-ND/3889091</t>
  </si>
  <si>
    <t>C0603C106M8PAC7411 KEMET | Capacitors | DigiKey</t>
  </si>
  <si>
    <t>C3,C2,10uF1,10uF2,10uF3,10uF4</t>
  </si>
  <si>
    <t>C0603C333K4RACAUTO KEMET | Capacitors | DigiKey</t>
  </si>
  <si>
    <t>RHM330DCT-ND</t>
  </si>
  <si>
    <t>3 sets of 10 for $0.74 each</t>
  </si>
  <si>
    <t>ESR03EZPJ331 Rohm Semiconductor | Resistors | DigiKey</t>
  </si>
  <si>
    <t>RHM1.2KDCT-ND</t>
  </si>
  <si>
    <t>ESR03EZPJ122 Rohm Semiconductor | Resistors | DigiKey</t>
  </si>
  <si>
    <t>399-C0603C106M8PAC7411CT-ND</t>
  </si>
  <si>
    <t>399-C0603C333K4RACAUTOCT-ND</t>
  </si>
  <si>
    <t>47uF2,47uF1</t>
  </si>
  <si>
    <t>USR1C470MDD Nichicon | Capacitors | DigiKey</t>
  </si>
  <si>
    <t>2 sets of 10 for $1.51 each</t>
  </si>
  <si>
    <t>set of 10 for $1.86</t>
  </si>
  <si>
    <t>BZX384C12-HE3-08GICT-ND</t>
  </si>
  <si>
    <t>BZX384C12-HE3-08 Vishay Semiconductor Diodes Division | Discrete Semiconductor Products | DigiKey</t>
  </si>
  <si>
    <t>D15,D16,D17,D28,D29,D30,D31,D32,D33</t>
  </si>
  <si>
    <t>set of 10 for $2.62</t>
  </si>
  <si>
    <t>450-2058-1-ND</t>
  </si>
  <si>
    <t>FSM6JSMATR TE Connectivity ALCOSWITCH Switches | Switches | DigiKey</t>
  </si>
  <si>
    <t>VNH5019A-E STMicroelectronics | Integrated Circuits (ICs) | DigiKey</t>
  </si>
  <si>
    <t>497-13073-1-ND</t>
  </si>
  <si>
    <t>Black Anderson Housing</t>
  </si>
  <si>
    <t>Red Anderson Housing</t>
  </si>
  <si>
    <t>1327G6</t>
  </si>
  <si>
    <t>Conn1,Conn4,Conn3,Conn2,Conn6</t>
  </si>
  <si>
    <t>Anderson_2_Vertical_Sidy_by_Side,Anderson_3_Ho Anderson PP</t>
  </si>
  <si>
    <t>15A Contact</t>
  </si>
  <si>
    <t>Powerwerx</t>
  </si>
  <si>
    <t>Vertical Mount</t>
  </si>
  <si>
    <t>1335G1</t>
  </si>
  <si>
    <t>Horizontal Mount</t>
  </si>
  <si>
    <t>1336G1</t>
  </si>
  <si>
    <t>Anderson Power Products 1327 series PP15/30/45 Powerpole Connector Colored Housings | Powerwerx</t>
  </si>
  <si>
    <t>1332-BK Anderson Power PP15 Powerpole Connector Contact, 16-20 GA, 15A, Loose Piece | Powerwerx</t>
  </si>
  <si>
    <t>Anderson Power 1335G1 Printed Circuit Board High Power 45 Amp Vertical Contact | Powerwerx</t>
  </si>
  <si>
    <t>Anderson Power 1336G1 Printed Circuit Board High Power 45 Amp Horizontal Bottom Contact | Powerwerx</t>
  </si>
  <si>
    <t>296-44249-ND</t>
  </si>
  <si>
    <t>EK-TM4C129EXL Texas Instruments | Development Boards, Kits, Programmers | DigiKey</t>
  </si>
  <si>
    <t>493-15997-ND</t>
  </si>
  <si>
    <t>LAUNCHPAD TM4C129E EVAL BRD</t>
  </si>
  <si>
    <t>CAP ALUM 47UF 20% 16V RADIAL</t>
  </si>
  <si>
    <t>DC DC CONVERTER 3.3V 5W</t>
  </si>
  <si>
    <t>CAP CER 10UF 10V X5R 0603</t>
  </si>
  <si>
    <t>CONN HOUSING 3POS .100 W/LATCH</t>
  </si>
  <si>
    <t>CONN HOUSING 2POS .100 W/LATCH</t>
  </si>
  <si>
    <t>SWITCH TACTILE SPST-NO 0.05A 24V</t>
  </si>
  <si>
    <t>RES SMD 330 OHM 5% 1/4W 0603</t>
  </si>
  <si>
    <t>RES SMD 1.2K OHM 5% 1/4W 0603</t>
  </si>
  <si>
    <t>RES SMD 1K OHM 5% 1/4W 0603</t>
  </si>
  <si>
    <t>RES SMD 10K OHM 1% 1/4W 0603</t>
  </si>
  <si>
    <t>RES SMD 0 OHM JUMPER 1/10W 0603</t>
  </si>
  <si>
    <t>IC MTR DRV 5.5-24V MULTIPWRSO-30</t>
  </si>
  <si>
    <t>LED GREEN CLEAR SMD</t>
  </si>
  <si>
    <t>LED YELLOW CLEAR SMD</t>
  </si>
  <si>
    <t>LED BLUE CLEAR CHIP SMD</t>
  </si>
  <si>
    <t>DIODE ZENER 12V 200MW SOD323</t>
  </si>
  <si>
    <t>CAP CER 0.033UF 16V X7R 0603</t>
  </si>
  <si>
    <t>CAP CER 0.1UF 16V X7R 0603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</si>
</sst>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  <font>
      <sz val="11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1" fillId="0" borderId="0" xfId="0" applyFont="1" applyAlignment="1"/>
    <xf numFmtId="0" fontId="0" fillId="0" borderId="0" xfId="0"/>
    <xf numFmtId="0" fontId="0" fillId="0" borderId="0" xfId="0" applyFill="1"/>
    <xf numFmtId="0" fontId="2" fillId="0" borderId="0" xfId="0" applyFont="1" applyAlignment="1"/>
    <xf numFmtId="0" fontId="3" fillId="0" borderId="0" xfId="1" applyAlignment="1"/>
    <xf numFmtId="0" fontId="2" fillId="0" borderId="0" xfId="0" applyFont="1" applyFill="1"/>
    <xf numFmtId="0" fontId="2" fillId="0" borderId="0" xfId="0" applyFont="1" applyFill="1" applyAlignment="1"/>
    <xf numFmtId="8" fontId="0" fillId="0" borderId="0" xfId="0" applyNumberFormat="1" applyFont="1" applyAlignment="1"/>
    <xf numFmtId="0" fontId="5" fillId="0" borderId="0" xfId="0" applyFont="1" applyAlignment="1"/>
    <xf numFmtId="0" fontId="2" fillId="0" borderId="0" xfId="0" applyFont="1"/>
    <xf numFmtId="0" fontId="0" fillId="0" borderId="0" xfId="0" applyFont="1" applyBorder="1" applyAlignment="1"/>
    <xf numFmtId="0" fontId="2" fillId="0" borderId="0" xfId="0" applyFont="1" applyBorder="1" applyAlignment="1"/>
    <xf numFmtId="0" fontId="5" fillId="0" borderId="0" xfId="0" applyFont="1" applyBorder="1" applyAlignment="1"/>
    <xf numFmtId="0" fontId="0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0" fillId="0" borderId="0" xfId="0" applyFont="1" applyFill="1" applyAlignment="1"/>
    <xf numFmtId="0" fontId="2" fillId="0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customschemas.google.com/relationships/workbookmetadata" Target="metadata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rohm-semiconductor/ESR03EZPJ102/RHM1.0KDCT-ND/1762924" TargetMode="External"/><Relationship Id="rId13" Type="http://schemas.openxmlformats.org/officeDocument/2006/relationships/hyperlink" Target="https://www.digikey.com/en/products/detail/rohm-semiconductor/ESR03EZPJ331/1762730" TargetMode="External"/><Relationship Id="rId18" Type="http://schemas.openxmlformats.org/officeDocument/2006/relationships/hyperlink" Target="https://www.digikey.com/en/products/detail/stmicroelectronics/VNH5019A-E/3087979" TargetMode="External"/><Relationship Id="rId3" Type="http://schemas.openxmlformats.org/officeDocument/2006/relationships/hyperlink" Target="https://www.digikey.com/product-detail/en/murata-power-solutions-inc/OKI-78SR-3.3-1.5-W36H-C/811-3014-ND/4878851" TargetMode="External"/><Relationship Id="rId21" Type="http://schemas.openxmlformats.org/officeDocument/2006/relationships/hyperlink" Target="https://powerwerx.com/anderson-1332-powerpole-contact-pp15" TargetMode="External"/><Relationship Id="rId7" Type="http://schemas.openxmlformats.org/officeDocument/2006/relationships/hyperlink" Target="https://www.digikey.com/products/en?keywords=311-0.0GRCT-ND" TargetMode="External"/><Relationship Id="rId12" Type="http://schemas.openxmlformats.org/officeDocument/2006/relationships/hyperlink" Target="https://www.digikey.com/en/products/detail/kemet/C0603C333K4RACAUTO/11675839" TargetMode="External"/><Relationship Id="rId17" Type="http://schemas.openxmlformats.org/officeDocument/2006/relationships/hyperlink" Target="https://www.digikey.com/en/products/detail/te-connectivity-alcoswitch-switches/FSM6JSMATR/2400236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products/en?keywords=WM2901-ND" TargetMode="External"/><Relationship Id="rId16" Type="http://schemas.openxmlformats.org/officeDocument/2006/relationships/hyperlink" Target="https://www.digikey.com/en/products/detail/vishay-semiconductor-diodes-division/BZX384C12-HE3-08/4831089" TargetMode="External"/><Relationship Id="rId20" Type="http://schemas.openxmlformats.org/officeDocument/2006/relationships/hyperlink" Target="https://powerwerx.com/anderson-powerpole-colored-housings" TargetMode="External"/><Relationship Id="rId1" Type="http://schemas.openxmlformats.org/officeDocument/2006/relationships/hyperlink" Target="https://www.digikey.com/products/en?keywords=WM2900-ND" TargetMode="External"/><Relationship Id="rId6" Type="http://schemas.openxmlformats.org/officeDocument/2006/relationships/hyperlink" Target="https://www.digikey.com/product-detail/en/lite-on-inc/LTST-C191TBKT/160-1647-1-ND/573587" TargetMode="External"/><Relationship Id="rId11" Type="http://schemas.openxmlformats.org/officeDocument/2006/relationships/hyperlink" Target="https://www.digikey.com/en/products/detail/kemet/C0603C106M8PAC7411/12701345" TargetMode="External"/><Relationship Id="rId24" Type="http://schemas.openxmlformats.org/officeDocument/2006/relationships/hyperlink" Target="https://www.digikey.com/en/products/detail/texas-instruments/EK-TM4C129EXL/5764631" TargetMode="External"/><Relationship Id="rId5" Type="http://schemas.openxmlformats.org/officeDocument/2006/relationships/hyperlink" Target="https://www.digikey.com/product-detail/en/lite-on-inc/LTST-C191KSKT/160-1448-1-ND/386838" TargetMode="External"/><Relationship Id="rId15" Type="http://schemas.openxmlformats.org/officeDocument/2006/relationships/hyperlink" Target="https://www.digikey.com/en/products/detail/nichicon/USR1C470MDD/2539212" TargetMode="External"/><Relationship Id="rId23" Type="http://schemas.openxmlformats.org/officeDocument/2006/relationships/hyperlink" Target="https://powerwerx.com/anderson-1336g1-printed-circuit-board-horizontal" TargetMode="External"/><Relationship Id="rId10" Type="http://schemas.openxmlformats.org/officeDocument/2006/relationships/hyperlink" Target="https://www.digikey.com/product-detail/en/samsung-electro-mechanics/CL10B104KO8NNNC/1276-1005-1-ND/3889091" TargetMode="External"/><Relationship Id="rId19" Type="http://schemas.openxmlformats.org/officeDocument/2006/relationships/hyperlink" Target="https://powerwerx.com/anderson-powerpole-colored-housings" TargetMode="External"/><Relationship Id="rId4" Type="http://schemas.openxmlformats.org/officeDocument/2006/relationships/hyperlink" Target="https://www.digikey.com/product-detail/en/lite-on-inc/LTST-C191KGKT/160-1446-1-ND/386834" TargetMode="External"/><Relationship Id="rId9" Type="http://schemas.openxmlformats.org/officeDocument/2006/relationships/hyperlink" Target="https://www.digikey.com/product-detail/en/rohm-semiconductor/ESR03EZPF1002/RHM10KADCT-ND/1983753" TargetMode="External"/><Relationship Id="rId14" Type="http://schemas.openxmlformats.org/officeDocument/2006/relationships/hyperlink" Target="https://www.digikey.com/en/products/detail/rohm-semiconductor/ESR03EZPJ122/4051189" TargetMode="External"/><Relationship Id="rId22" Type="http://schemas.openxmlformats.org/officeDocument/2006/relationships/hyperlink" Target="https://powerwerx.com/anderson-1335g1-printed-circuit-board-vertic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30"/>
  <sheetViews>
    <sheetView tabSelected="1" zoomScale="92" workbookViewId="0">
      <selection activeCell="F25" sqref="F25"/>
    </sheetView>
  </sheetViews>
  <sheetFormatPr defaultColWidth="14.42578125" defaultRowHeight="15.75" customHeight="1" x14ac:dyDescent="0.2"/>
  <sheetData>
    <row r="1" spans="1:1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J1" s="1" t="s">
        <v>6</v>
      </c>
      <c r="K1" s="1" t="s">
        <v>7</v>
      </c>
      <c r="L1" s="1" t="s">
        <v>8</v>
      </c>
      <c r="N1" s="1" t="s">
        <v>9</v>
      </c>
      <c r="O1" s="1" t="s">
        <v>10</v>
      </c>
      <c r="P1" s="1" t="s">
        <v>11</v>
      </c>
      <c r="Q1" s="1" t="s">
        <v>7</v>
      </c>
    </row>
    <row r="2" spans="1:17" ht="15.75" customHeight="1" x14ac:dyDescent="0.2">
      <c r="B2" s="3" t="s">
        <v>12</v>
      </c>
      <c r="C2" s="3" t="s">
        <v>26</v>
      </c>
      <c r="D2" s="3" t="s">
        <v>37</v>
      </c>
      <c r="F2" s="17" t="s">
        <v>115</v>
      </c>
      <c r="G2" s="9" t="s">
        <v>112</v>
      </c>
      <c r="J2" s="4" t="s">
        <v>56</v>
      </c>
      <c r="K2" s="2">
        <v>1</v>
      </c>
      <c r="L2" s="8">
        <v>29.99</v>
      </c>
      <c r="N2" s="8">
        <v>29.99</v>
      </c>
      <c r="O2" s="5" t="s">
        <v>113</v>
      </c>
    </row>
    <row r="3" spans="1:17" ht="15.75" customHeight="1" x14ac:dyDescent="0.2">
      <c r="B3" s="10" t="s">
        <v>85</v>
      </c>
      <c r="C3" s="2" t="s">
        <v>27</v>
      </c>
      <c r="D3" s="2" t="s">
        <v>38</v>
      </c>
      <c r="F3" s="4" t="s">
        <v>116</v>
      </c>
      <c r="G3" s="9" t="s">
        <v>114</v>
      </c>
      <c r="J3" s="4" t="s">
        <v>56</v>
      </c>
      <c r="K3" s="2">
        <v>1</v>
      </c>
      <c r="L3" s="8">
        <v>0.26</v>
      </c>
      <c r="N3" s="8">
        <f>K3*L3</f>
        <v>0.26</v>
      </c>
      <c r="O3" s="5" t="s">
        <v>86</v>
      </c>
    </row>
    <row r="4" spans="1:17" ht="15.75" customHeight="1" x14ac:dyDescent="0.2">
      <c r="B4" s="2" t="s">
        <v>13</v>
      </c>
      <c r="C4" s="2" t="s">
        <v>28</v>
      </c>
      <c r="D4" s="2" t="s">
        <v>40</v>
      </c>
      <c r="F4" s="4" t="s">
        <v>117</v>
      </c>
      <c r="G4" s="4" t="s">
        <v>59</v>
      </c>
      <c r="J4" s="4" t="s">
        <v>56</v>
      </c>
      <c r="K4" s="2">
        <v>1</v>
      </c>
      <c r="L4" s="8">
        <v>4.3</v>
      </c>
      <c r="N4" s="8">
        <f t="shared" ref="N4:N25" si="0">K4*L4</f>
        <v>4.3</v>
      </c>
      <c r="O4" s="5" t="s">
        <v>60</v>
      </c>
    </row>
    <row r="5" spans="1:17" ht="15.75" customHeight="1" x14ac:dyDescent="0.2">
      <c r="B5" s="10" t="s">
        <v>76</v>
      </c>
      <c r="C5" s="2" t="s">
        <v>29</v>
      </c>
      <c r="D5" s="10" t="s">
        <v>41</v>
      </c>
      <c r="F5" s="4" t="s">
        <v>118</v>
      </c>
      <c r="G5" s="9" t="s">
        <v>83</v>
      </c>
      <c r="J5" s="4" t="s">
        <v>56</v>
      </c>
      <c r="K5" s="2">
        <v>6</v>
      </c>
      <c r="L5" s="8">
        <v>0.46</v>
      </c>
      <c r="N5" s="8">
        <f t="shared" si="0"/>
        <v>2.7600000000000002</v>
      </c>
      <c r="O5" s="5" t="s">
        <v>75</v>
      </c>
    </row>
    <row r="6" spans="1:17" ht="15.75" customHeight="1" x14ac:dyDescent="0.2">
      <c r="B6" s="2" t="s">
        <v>14</v>
      </c>
      <c r="C6" s="2" t="s">
        <v>30</v>
      </c>
      <c r="D6" s="2" t="s">
        <v>42</v>
      </c>
      <c r="F6" t="s">
        <v>119</v>
      </c>
      <c r="G6" s="4" t="s">
        <v>54</v>
      </c>
      <c r="J6" s="4" t="s">
        <v>56</v>
      </c>
      <c r="K6" s="2">
        <v>9</v>
      </c>
      <c r="L6" s="4" t="s">
        <v>88</v>
      </c>
      <c r="N6" s="8">
        <v>1.86</v>
      </c>
      <c r="O6" s="5" t="s">
        <v>58</v>
      </c>
    </row>
    <row r="7" spans="1:17" ht="15.75" customHeight="1" x14ac:dyDescent="0.2">
      <c r="B7" s="2" t="s">
        <v>15</v>
      </c>
      <c r="C7" s="2" t="s">
        <v>31</v>
      </c>
      <c r="D7" s="2" t="s">
        <v>43</v>
      </c>
      <c r="F7" t="s">
        <v>120</v>
      </c>
      <c r="G7" s="4" t="s">
        <v>55</v>
      </c>
      <c r="J7" s="4" t="s">
        <v>56</v>
      </c>
      <c r="K7" s="2">
        <v>4</v>
      </c>
      <c r="L7" s="8">
        <v>0.28999999999999998</v>
      </c>
      <c r="N7" s="8">
        <f t="shared" si="0"/>
        <v>1.1599999999999999</v>
      </c>
      <c r="O7" s="5" t="s">
        <v>57</v>
      </c>
    </row>
    <row r="8" spans="1:17" ht="15.75" customHeight="1" x14ac:dyDescent="0.2">
      <c r="B8" s="3" t="s">
        <v>16</v>
      </c>
      <c r="C8" s="3" t="s">
        <v>32</v>
      </c>
      <c r="D8" s="3" t="s">
        <v>44</v>
      </c>
      <c r="F8" s="16" t="s">
        <v>121</v>
      </c>
      <c r="G8" s="9" t="s">
        <v>93</v>
      </c>
      <c r="J8" s="4" t="s">
        <v>56</v>
      </c>
      <c r="K8" s="2">
        <v>6</v>
      </c>
      <c r="L8" s="8">
        <v>0.37</v>
      </c>
      <c r="N8" s="8">
        <f t="shared" si="0"/>
        <v>2.2199999999999998</v>
      </c>
      <c r="O8" s="5" t="s">
        <v>94</v>
      </c>
    </row>
    <row r="9" spans="1:17" ht="15.75" customHeight="1" x14ac:dyDescent="0.2">
      <c r="B9" s="2" t="s">
        <v>17</v>
      </c>
      <c r="C9" s="2" t="s">
        <v>33</v>
      </c>
      <c r="D9" s="2">
        <v>330</v>
      </c>
      <c r="F9" s="4" t="s">
        <v>122</v>
      </c>
      <c r="G9" s="9" t="s">
        <v>78</v>
      </c>
      <c r="J9" s="4" t="s">
        <v>56</v>
      </c>
      <c r="K9" s="2">
        <v>26</v>
      </c>
      <c r="L9" s="4" t="s">
        <v>79</v>
      </c>
      <c r="N9" s="8">
        <f>3*0.74</f>
        <v>2.2199999999999998</v>
      </c>
      <c r="O9" s="5" t="s">
        <v>80</v>
      </c>
    </row>
    <row r="10" spans="1:17" ht="15.75" customHeight="1" x14ac:dyDescent="0.2">
      <c r="B10" s="2" t="s">
        <v>18</v>
      </c>
      <c r="C10" s="2" t="s">
        <v>33</v>
      </c>
      <c r="D10" s="2" t="s">
        <v>45</v>
      </c>
      <c r="F10" s="4" t="s">
        <v>123</v>
      </c>
      <c r="G10" s="9" t="s">
        <v>81</v>
      </c>
      <c r="J10" s="4" t="s">
        <v>56</v>
      </c>
      <c r="K10" s="2">
        <v>5</v>
      </c>
      <c r="L10" s="8">
        <v>0.1</v>
      </c>
      <c r="N10" s="8">
        <f t="shared" si="0"/>
        <v>0.5</v>
      </c>
      <c r="O10" s="5" t="s">
        <v>82</v>
      </c>
    </row>
    <row r="11" spans="1:17" ht="15.75" customHeight="1" x14ac:dyDescent="0.2">
      <c r="B11" s="2" t="s">
        <v>19</v>
      </c>
      <c r="C11" s="2" t="s">
        <v>33</v>
      </c>
      <c r="D11" s="2" t="s">
        <v>46</v>
      </c>
      <c r="F11" s="4" t="s">
        <v>124</v>
      </c>
      <c r="G11" s="4" t="s">
        <v>68</v>
      </c>
      <c r="J11" s="4" t="s">
        <v>56</v>
      </c>
      <c r="K11" s="2">
        <v>6</v>
      </c>
      <c r="L11" s="8">
        <v>0.1</v>
      </c>
      <c r="N11" s="8">
        <f t="shared" si="0"/>
        <v>0.60000000000000009</v>
      </c>
      <c r="O11" s="5" t="s">
        <v>71</v>
      </c>
    </row>
    <row r="12" spans="1:17" ht="15.75" customHeight="1" x14ac:dyDescent="0.2">
      <c r="B12" s="2" t="s">
        <v>20</v>
      </c>
      <c r="C12" s="2" t="s">
        <v>33</v>
      </c>
      <c r="D12" s="2" t="s">
        <v>47</v>
      </c>
      <c r="F12" s="4" t="s">
        <v>125</v>
      </c>
      <c r="G12" s="4" t="s">
        <v>69</v>
      </c>
      <c r="J12" s="4" t="s">
        <v>56</v>
      </c>
      <c r="K12" s="2">
        <v>1</v>
      </c>
      <c r="L12" s="8">
        <v>0.12</v>
      </c>
      <c r="N12" s="8">
        <f t="shared" si="0"/>
        <v>0.12</v>
      </c>
      <c r="O12" s="5" t="s">
        <v>72</v>
      </c>
    </row>
    <row r="13" spans="1:17" ht="15.75" customHeight="1" x14ac:dyDescent="0.2">
      <c r="B13" s="2" t="s">
        <v>21</v>
      </c>
      <c r="C13" s="2" t="s">
        <v>33</v>
      </c>
      <c r="D13" s="2">
        <v>0</v>
      </c>
      <c r="F13" s="4" t="s">
        <v>126</v>
      </c>
      <c r="G13" s="4" t="s">
        <v>67</v>
      </c>
      <c r="J13" s="4" t="s">
        <v>56</v>
      </c>
      <c r="K13" s="2">
        <v>1</v>
      </c>
      <c r="L13" s="8">
        <v>0.1</v>
      </c>
      <c r="N13" s="8">
        <f t="shared" si="0"/>
        <v>0.1</v>
      </c>
      <c r="O13" s="5" t="s">
        <v>70</v>
      </c>
    </row>
    <row r="14" spans="1:17" ht="15.75" customHeight="1" x14ac:dyDescent="0.2">
      <c r="B14" s="3" t="s">
        <v>22</v>
      </c>
      <c r="C14" s="3" t="s">
        <v>34</v>
      </c>
      <c r="D14" s="3" t="s">
        <v>48</v>
      </c>
      <c r="F14" s="16" t="s">
        <v>127</v>
      </c>
      <c r="G14" s="9" t="s">
        <v>96</v>
      </c>
      <c r="J14" s="4" t="s">
        <v>56</v>
      </c>
      <c r="K14" s="2">
        <v>1</v>
      </c>
      <c r="L14" s="8">
        <v>7.68</v>
      </c>
      <c r="N14" s="8">
        <f t="shared" si="0"/>
        <v>7.68</v>
      </c>
      <c r="O14" s="5" t="s">
        <v>95</v>
      </c>
    </row>
    <row r="15" spans="1:17" ht="15.75" customHeight="1" x14ac:dyDescent="0.2">
      <c r="B15" t="s">
        <v>52</v>
      </c>
      <c r="C15" s="3" t="s">
        <v>35</v>
      </c>
      <c r="D15" s="6" t="s">
        <v>49</v>
      </c>
      <c r="F15" s="4" t="s">
        <v>128</v>
      </c>
      <c r="G15" s="4" t="s">
        <v>61</v>
      </c>
      <c r="J15" s="4" t="s">
        <v>56</v>
      </c>
      <c r="K15" s="2">
        <v>6</v>
      </c>
      <c r="L15" s="8">
        <v>0.26</v>
      </c>
      <c r="N15" s="8">
        <f t="shared" si="0"/>
        <v>1.56</v>
      </c>
      <c r="O15" s="5" t="s">
        <v>64</v>
      </c>
    </row>
    <row r="16" spans="1:17" ht="15.75" customHeight="1" x14ac:dyDescent="0.2">
      <c r="B16" t="s">
        <v>53</v>
      </c>
      <c r="C16" s="3" t="s">
        <v>35</v>
      </c>
      <c r="D16" s="7" t="s">
        <v>49</v>
      </c>
      <c r="F16" s="4" t="s">
        <v>129</v>
      </c>
      <c r="G16" s="4" t="s">
        <v>62</v>
      </c>
      <c r="J16" s="4" t="s">
        <v>56</v>
      </c>
      <c r="K16">
        <v>16</v>
      </c>
      <c r="L16" s="4" t="s">
        <v>87</v>
      </c>
      <c r="N16" s="8">
        <f>2*1.51</f>
        <v>3.02</v>
      </c>
      <c r="O16" s="5" t="s">
        <v>65</v>
      </c>
    </row>
    <row r="17" spans="2:15" ht="15.75" customHeight="1" x14ac:dyDescent="0.2">
      <c r="B17" t="s">
        <v>91</v>
      </c>
      <c r="C17" s="3" t="s">
        <v>35</v>
      </c>
      <c r="D17" s="7" t="s">
        <v>49</v>
      </c>
      <c r="F17" s="4" t="s">
        <v>130</v>
      </c>
      <c r="G17" s="4" t="s">
        <v>63</v>
      </c>
      <c r="J17" s="4" t="s">
        <v>56</v>
      </c>
      <c r="K17">
        <v>9</v>
      </c>
      <c r="L17" s="8" t="s">
        <v>92</v>
      </c>
      <c r="N17" s="8">
        <v>2.62</v>
      </c>
      <c r="O17" s="5" t="s">
        <v>66</v>
      </c>
    </row>
    <row r="18" spans="2:15" ht="15.75" customHeight="1" x14ac:dyDescent="0.2">
      <c r="B18" s="2" t="s">
        <v>23</v>
      </c>
      <c r="C18" s="2" t="s">
        <v>36</v>
      </c>
      <c r="D18" s="2" t="s">
        <v>50</v>
      </c>
      <c r="F18" s="4" t="s">
        <v>131</v>
      </c>
      <c r="G18" s="9" t="s">
        <v>89</v>
      </c>
      <c r="J18" s="4" t="s">
        <v>56</v>
      </c>
      <c r="K18" s="2">
        <v>1</v>
      </c>
      <c r="L18" s="8">
        <v>0.25</v>
      </c>
      <c r="N18" s="8">
        <f t="shared" si="0"/>
        <v>0.25</v>
      </c>
      <c r="O18" s="5" t="s">
        <v>90</v>
      </c>
    </row>
    <row r="19" spans="2:15" ht="15.75" customHeight="1" x14ac:dyDescent="0.2">
      <c r="B19" s="2" t="s">
        <v>24</v>
      </c>
      <c r="C19" s="2" t="s">
        <v>29</v>
      </c>
      <c r="D19" s="2" t="s">
        <v>51</v>
      </c>
      <c r="F19" s="4" t="s">
        <v>132</v>
      </c>
      <c r="G19" s="4" t="s">
        <v>84</v>
      </c>
      <c r="J19" s="4" t="s">
        <v>56</v>
      </c>
      <c r="K19" s="2">
        <v>1</v>
      </c>
      <c r="L19" s="8">
        <v>0.12</v>
      </c>
      <c r="N19" s="8">
        <f t="shared" si="0"/>
        <v>0.12</v>
      </c>
      <c r="O19" s="5" t="s">
        <v>77</v>
      </c>
    </row>
    <row r="20" spans="2:15" ht="15.75" customHeight="1" x14ac:dyDescent="0.2">
      <c r="B20" s="2" t="s">
        <v>25</v>
      </c>
      <c r="C20" s="2" t="s">
        <v>29</v>
      </c>
      <c r="D20" s="2" t="s">
        <v>24</v>
      </c>
      <c r="F20" s="4" t="s">
        <v>133</v>
      </c>
      <c r="G20" s="4" t="s">
        <v>73</v>
      </c>
      <c r="J20" s="4" t="s">
        <v>56</v>
      </c>
      <c r="K20" s="2">
        <v>1</v>
      </c>
      <c r="L20" s="8">
        <v>0.1</v>
      </c>
      <c r="N20" s="8">
        <f t="shared" si="0"/>
        <v>0.1</v>
      </c>
      <c r="O20" s="5" t="s">
        <v>74</v>
      </c>
    </row>
    <row r="21" spans="2:15" ht="15.75" customHeight="1" x14ac:dyDescent="0.2">
      <c r="B21" s="6" t="s">
        <v>100</v>
      </c>
      <c r="C21" s="6" t="s">
        <v>101</v>
      </c>
      <c r="D21" s="3" t="s">
        <v>39</v>
      </c>
      <c r="F21" s="7" t="s">
        <v>97</v>
      </c>
      <c r="G21" s="4" t="s">
        <v>99</v>
      </c>
      <c r="J21" s="4" t="s">
        <v>103</v>
      </c>
      <c r="K21" s="2">
        <v>4</v>
      </c>
      <c r="L21" s="8">
        <v>0.37</v>
      </c>
      <c r="N21" s="8">
        <f t="shared" si="0"/>
        <v>1.48</v>
      </c>
      <c r="O21" s="5" t="s">
        <v>108</v>
      </c>
    </row>
    <row r="22" spans="2:15" ht="15.75" customHeight="1" x14ac:dyDescent="0.2">
      <c r="F22" s="7" t="s">
        <v>98</v>
      </c>
      <c r="G22" s="4">
        <v>1327</v>
      </c>
      <c r="J22" s="4" t="s">
        <v>103</v>
      </c>
      <c r="K22">
        <v>7</v>
      </c>
      <c r="L22" s="8">
        <v>0.37</v>
      </c>
      <c r="N22" s="8">
        <f t="shared" si="0"/>
        <v>2.59</v>
      </c>
      <c r="O22" s="5" t="s">
        <v>108</v>
      </c>
    </row>
    <row r="23" spans="2:15" ht="15.75" customHeight="1" x14ac:dyDescent="0.2">
      <c r="F23" s="7" t="s">
        <v>102</v>
      </c>
      <c r="G23" s="4">
        <v>1332</v>
      </c>
      <c r="J23" s="4" t="s">
        <v>103</v>
      </c>
      <c r="K23">
        <v>11</v>
      </c>
      <c r="L23" s="8">
        <v>0.18</v>
      </c>
      <c r="N23" s="8">
        <f t="shared" si="0"/>
        <v>1.98</v>
      </c>
      <c r="O23" s="5" t="s">
        <v>109</v>
      </c>
    </row>
    <row r="24" spans="2:15" ht="15.75" customHeight="1" x14ac:dyDescent="0.2">
      <c r="B24" s="3"/>
      <c r="C24" s="3"/>
      <c r="D24" s="3"/>
      <c r="F24" s="7" t="s">
        <v>104</v>
      </c>
      <c r="G24" s="4" t="s">
        <v>105</v>
      </c>
      <c r="J24" s="4" t="s">
        <v>103</v>
      </c>
      <c r="K24" s="2">
        <v>8</v>
      </c>
      <c r="L24" s="8">
        <v>0.59</v>
      </c>
      <c r="N24" s="8">
        <f t="shared" si="0"/>
        <v>4.72</v>
      </c>
      <c r="O24" s="5" t="s">
        <v>110</v>
      </c>
    </row>
    <row r="25" spans="2:15" ht="15.75" customHeight="1" x14ac:dyDescent="0.2">
      <c r="F25" s="7" t="s">
        <v>106</v>
      </c>
      <c r="G25" s="4" t="s">
        <v>107</v>
      </c>
      <c r="J25" s="4" t="s">
        <v>103</v>
      </c>
      <c r="K25">
        <v>3</v>
      </c>
      <c r="L25" s="8">
        <v>0.55000000000000004</v>
      </c>
      <c r="N25" s="8">
        <f t="shared" si="0"/>
        <v>1.6500000000000001</v>
      </c>
      <c r="O25" s="5" t="s">
        <v>111</v>
      </c>
    </row>
    <row r="26" spans="2:15" ht="15.75" customHeight="1" x14ac:dyDescent="0.2">
      <c r="B26" s="2"/>
      <c r="C26" s="2"/>
      <c r="D26" s="2"/>
      <c r="E26" s="11"/>
      <c r="F26" s="12"/>
      <c r="G26" s="13"/>
      <c r="J26" s="4"/>
      <c r="K26" s="2"/>
      <c r="L26" s="8"/>
      <c r="O26" s="5"/>
    </row>
    <row r="27" spans="2:15" ht="15.75" customHeight="1" x14ac:dyDescent="0.2">
      <c r="B27" s="2"/>
      <c r="C27" s="2"/>
      <c r="D27" s="2"/>
      <c r="E27" s="11"/>
      <c r="F27" s="14"/>
      <c r="G27" s="13"/>
      <c r="J27" s="4"/>
      <c r="K27" s="2"/>
      <c r="L27" s="8"/>
      <c r="O27" s="5"/>
    </row>
    <row r="28" spans="2:15" ht="15.75" customHeight="1" x14ac:dyDescent="0.2">
      <c r="B28" s="2"/>
      <c r="C28" s="2"/>
      <c r="D28" s="2"/>
      <c r="E28" s="11"/>
      <c r="F28" s="15"/>
      <c r="G28" s="13"/>
      <c r="J28" s="4"/>
      <c r="K28" s="2"/>
      <c r="L28" s="8"/>
      <c r="O28" s="5"/>
    </row>
    <row r="29" spans="2:15" ht="15.75" customHeight="1" x14ac:dyDescent="0.2">
      <c r="E29" s="11"/>
      <c r="F29" s="11"/>
      <c r="G29" s="11"/>
    </row>
    <row r="30" spans="2:15" ht="15.75" customHeight="1" x14ac:dyDescent="0.2">
      <c r="E30" s="11"/>
      <c r="F30" s="11"/>
      <c r="G30" s="11"/>
    </row>
  </sheetData>
  <phoneticPr fontId="4" type="noConversion"/>
  <hyperlinks>
    <hyperlink ref="O7" r:id="rId1" xr:uid="{E28102BC-55AB-4A44-A0FC-9B41314EB14C}"/>
    <hyperlink ref="O6" r:id="rId2" xr:uid="{102763AD-5BF0-4388-8B51-6E6D416C2B27}"/>
    <hyperlink ref="O4" r:id="rId3" xr:uid="{6AD2A440-F513-49DB-A3C7-BB2865F76F7F}"/>
    <hyperlink ref="O15" r:id="rId4" xr:uid="{C6C2CB0B-63BA-408F-99FA-8008B5B4C3E6}"/>
    <hyperlink ref="O16" r:id="rId5" xr:uid="{29CC09C8-2B71-479E-80DF-8969B3EDE332}"/>
    <hyperlink ref="O17" r:id="rId6" xr:uid="{F79404C3-C9BA-4DE0-8506-76FB59B8C5C3}"/>
    <hyperlink ref="O13" r:id="rId7" xr:uid="{1D9F1B3D-2FEA-4C5F-8DCB-F8A6C56DE777}"/>
    <hyperlink ref="O11" r:id="rId8" xr:uid="{D423BFBA-1E3B-47F3-B69B-961BBDA14B50}"/>
    <hyperlink ref="O12" r:id="rId9" xr:uid="{CA238424-4761-485F-AC89-A933CEDBE06F}"/>
    <hyperlink ref="O20" r:id="rId10" xr:uid="{2F131313-CDAF-40D6-8343-A7916F1AC8E0}"/>
    <hyperlink ref="O5" r:id="rId11" display="https://www.digikey.com/en/products/detail/kemet/C0603C106M8PAC7411/12701345" xr:uid="{BED38A8E-A436-4D13-8ACE-7E329608A708}"/>
    <hyperlink ref="O19" r:id="rId12" display="https://www.digikey.com/en/products/detail/kemet/C0603C333K4RACAUTO/11675839" xr:uid="{1145AF75-5014-4AE9-AAAE-5EF6958FEA39}"/>
    <hyperlink ref="O9" r:id="rId13" display="https://www.digikey.com/en/products/detail/rohm-semiconductor/ESR03EZPJ331/1762730" xr:uid="{C63D2D80-D344-4D34-9364-0E1D3127DBD8}"/>
    <hyperlink ref="O10" r:id="rId14" display="https://www.digikey.com/en/products/detail/rohm-semiconductor/ESR03EZPJ122/4051189" xr:uid="{DA7ED3D7-AECA-4736-BE26-E7DA2E39072C}"/>
    <hyperlink ref="O3" r:id="rId15" display="https://www.digikey.com/en/products/detail/nichicon/USR1C470MDD/2539212" xr:uid="{B2185738-440E-4970-890C-9C569BD4EA5D}"/>
    <hyperlink ref="O18" r:id="rId16" display="https://www.digikey.com/en/products/detail/vishay-semiconductor-diodes-division/BZX384C12-HE3-08/4831089" xr:uid="{569BED6B-F852-4C6A-9250-3A82526BDDCD}"/>
    <hyperlink ref="O8" r:id="rId17" display="https://www.digikey.com/en/products/detail/te-connectivity-alcoswitch-switches/FSM6JSMATR/2400236" xr:uid="{92E0EE4E-9E84-45E0-B4C5-2424505257C0}"/>
    <hyperlink ref="O14" r:id="rId18" display="https://www.digikey.com/en/products/detail/stmicroelectronics/VNH5019A-E/3087979" xr:uid="{ACF14C1E-DC93-4AEF-B222-4A58E1ADB24F}"/>
    <hyperlink ref="O21" r:id="rId19" display="https://powerwerx.com/anderson-powerpole-colored-housings" xr:uid="{A35E9209-FD49-4CE3-95D3-FBA614364FE0}"/>
    <hyperlink ref="O22" r:id="rId20" display="https://powerwerx.com/anderson-powerpole-colored-housings" xr:uid="{6EA5D143-F4D7-400F-8CE8-12444166826D}"/>
    <hyperlink ref="O23" r:id="rId21" display="https://powerwerx.com/anderson-1332-powerpole-contact-pp15" xr:uid="{C8130FC3-5DB7-4A39-9FDF-6C3AA4C62526}"/>
    <hyperlink ref="O24" r:id="rId22" display="https://powerwerx.com/anderson-1335g1-printed-circuit-board-vertical" xr:uid="{131E7BA2-D149-4655-A022-A5F855E1EB78}"/>
    <hyperlink ref="O25" r:id="rId23" display="https://powerwerx.com/anderson-1336g1-printed-circuit-board-horizontal" xr:uid="{93EB3B38-DCFF-4958-87E6-857463C3D591}"/>
    <hyperlink ref="O2" r:id="rId24" display="https://www.digikey.com/en/products/detail/texas-instruments/EK-TM4C129EXL/5764631" xr:uid="{B3CEE868-6F87-492B-BFEA-25DA8E54FF2F}"/>
  </hyperlinks>
  <pageMargins left="0.7" right="0.7" top="0.75" bottom="0.75" header="0.3" footer="0.3"/>
  <pageSetup orientation="portrait" horizontalDpi="4294967293" verticalDpi="4294967293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MRDT BOM Template.csv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Mendez</cp:lastModifiedBy>
  <dcterms:modified xsi:type="dcterms:W3CDTF">2020-11-24T19:15:39Z</dcterms:modified>
</cp:coreProperties>
</file>