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C:\Users\manci\Desktop\"/>
    </mc:Choice>
  </mc:AlternateContent>
  <xr:revisionPtr revIDLastSave="0" documentId="13_ncr:1_{F4A46F6D-01D1-41E1-940E-6DC3A0BB6DDE}" xr6:coauthVersionLast="40" xr6:coauthVersionMax="40" xr10:uidLastSave="{00000000-0000-0000-0000-000000000000}"/>
  <bookViews>
    <workbookView xWindow="0" yWindow="0" windowWidth="28800" windowHeight="12405" xr2:uid="{00000000-000D-0000-FFFF-FFFF00000000}"/>
  </bookViews>
  <sheets>
    <sheet name="Suivi de projet" sheetId="1" r:id="rId1"/>
    <sheet name="Installation" sheetId="2" r:id="rId2"/>
  </sheets>
  <definedNames>
    <definedName name="_xlnm.Print_Titles" localSheetId="0">'Suivi de projet'!$4:$4</definedName>
    <definedName name="IndicateurPourcent">'Suivi de projet'!$D$2</definedName>
    <definedName name="ListeCatégorie">Installation!$B$5:$B$11</definedName>
    <definedName name="ListeEmployés">Installation!$C$5:$C$11</definedName>
    <definedName name="TitreColonne1">'Suivi de projet'!$B$4</definedName>
    <definedName name="TitreColonne2">TableauCatégorieetEmployé[[#Headers],[Nom de la catégorie]]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 i="1" l="1"/>
  <c r="N8" i="1"/>
  <c r="N9" i="1"/>
  <c r="N10" i="1"/>
  <c r="N11" i="1"/>
  <c r="N12" i="1"/>
  <c r="N13" i="1"/>
  <c r="J6" i="1" l="1"/>
  <c r="N6" i="1" s="1"/>
  <c r="K5" i="1" l="1"/>
  <c r="K6" i="1"/>
  <c r="K7" i="1"/>
  <c r="K8" i="1"/>
  <c r="K9" i="1"/>
  <c r="K10" i="1"/>
  <c r="K11" i="1"/>
  <c r="K12" i="1"/>
  <c r="K13" i="1"/>
  <c r="H13" i="1" l="1"/>
  <c r="M13" i="1" l="1"/>
  <c r="J5" i="1"/>
  <c r="N5" i="1" s="1"/>
  <c r="H6" i="1" l="1"/>
  <c r="M6" i="1" s="1"/>
  <c r="H5" i="1"/>
  <c r="M5" i="1" s="1"/>
  <c r="M9" i="1"/>
  <c r="M8" i="1" l="1"/>
  <c r="H7" i="1"/>
  <c r="M7" i="1" s="1"/>
  <c r="M10" i="1"/>
  <c r="H11" i="1"/>
  <c r="M11" i="1" s="1"/>
  <c r="M12" i="1"/>
</calcChain>
</file>

<file path=xl/sharedStrings.xml><?xml version="1.0" encoding="utf-8"?>
<sst xmlns="http://schemas.openxmlformats.org/spreadsheetml/2006/main" count="62" uniqueCount="46">
  <si>
    <t>Projet</t>
  </si>
  <si>
    <t>Affecté à</t>
  </si>
  <si>
    <t>Estimé
Début</t>
  </si>
  <si>
    <t>Estimé 
Fin</t>
  </si>
  <si>
    <t>Travail estimé (en heures)</t>
  </si>
  <si>
    <t>Durée estimée (en jours)</t>
  </si>
  <si>
    <t>Réel 
Début</t>
  </si>
  <si>
    <t>Réel
Fin</t>
  </si>
  <si>
    <t>Icône indicateur pour le travail réel excédentaire/déficitaire (en heures)</t>
  </si>
  <si>
    <t>Travail réel (en heures)</t>
  </si>
  <si>
    <t>Icône indicateur pour la durée réelle excédentaire/déficitaire (en jour)</t>
  </si>
  <si>
    <t>Durée réelle (en jours)</t>
  </si>
  <si>
    <t>Installation</t>
  </si>
  <si>
    <t>Nom de la catégorie</t>
  </si>
  <si>
    <t>Nom de l’employé</t>
  </si>
  <si>
    <t>Installation Linux</t>
  </si>
  <si>
    <t>Installation Apache2</t>
  </si>
  <si>
    <t>Julien</t>
  </si>
  <si>
    <t>Loic</t>
  </si>
  <si>
    <t>Sofian</t>
  </si>
  <si>
    <t>Rendu</t>
  </si>
  <si>
    <t>Rendu1</t>
  </si>
  <si>
    <t>Rendu2</t>
  </si>
  <si>
    <t>Rendu3</t>
  </si>
  <si>
    <t>Rendu4</t>
  </si>
  <si>
    <t>Rendu5</t>
  </si>
  <si>
    <t>Rendu6</t>
  </si>
  <si>
    <t>Plan du Reseau</t>
  </si>
  <si>
    <t>Packet Tracer</t>
  </si>
  <si>
    <t>A Définir</t>
  </si>
  <si>
    <t>PROJET INFRASTRUCTURE INFO B1 A</t>
  </si>
  <si>
    <t>Installation Windows Server</t>
  </si>
  <si>
    <t>Partage Ressources</t>
  </si>
  <si>
    <t>Difficulté (1 à 5)</t>
  </si>
  <si>
    <t>Construction Reseau VM</t>
  </si>
  <si>
    <t>Avril</t>
  </si>
  <si>
    <t>Mars</t>
  </si>
  <si>
    <t>Accès Reseau</t>
  </si>
  <si>
    <t>Tous</t>
  </si>
  <si>
    <t>RenduFinal</t>
  </si>
  <si>
    <t>WordPress + Dossier</t>
  </si>
  <si>
    <t>Notes / Problème</t>
  </si>
  <si>
    <t>Problème configuration Reseau Extranet</t>
  </si>
  <si>
    <t>CHIGOT JULIEN</t>
  </si>
  <si>
    <t>LOIC PIERRET</t>
  </si>
  <si>
    <t>SOFIAN ROGER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</si>
</sst>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b/>
      <i/>
      <u/>
      <sz val="24"/>
      <color theme="3"/>
      <name val="Century Gothic"/>
      <family val="2"/>
      <scheme val="major"/>
    </font>
    <font>
      <b/>
      <sz val="11"/>
      <color theme="3" tint="-0.499984740745262"/>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79747"/>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7">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5"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11" fillId="0" borderId="0" xfId="9" applyFont="1" applyAlignment="1" applyProtection="1">
      <alignment vertical="center"/>
    </xf>
    <xf numFmtId="0" fontId="8" fillId="0" borderId="9" xfId="5" applyNumberFormat="1" applyFont="1" applyBorder="1" applyAlignment="1">
      <alignment horizontal="left" vertical="center" wrapText="1" indent="1"/>
    </xf>
    <xf numFmtId="0" fontId="8" fillId="0" borderId="0" xfId="5" applyNumberFormat="1" applyFont="1" applyAlignment="1">
      <alignment horizontal="left" vertical="center" wrapText="1" indent="1"/>
    </xf>
    <xf numFmtId="0" fontId="0" fillId="0" borderId="7" xfId="0" applyBorder="1" applyAlignment="1" applyProtection="1">
      <alignment horizontal="center" vertical="center"/>
    </xf>
    <xf numFmtId="0" fontId="12" fillId="4" borderId="0" xfId="0" applyFont="1" applyFill="1" applyAlignment="1" applyProtection="1">
      <alignment horizontal="left" vertical="center"/>
    </xf>
    <xf numFmtId="0" fontId="0" fillId="0" borderId="8" xfId="0" applyBorder="1" applyAlignment="1" applyProtection="1">
      <alignment horizontal="center" vertical="center"/>
    </xf>
  </cellXfs>
  <cellStyles count="16">
    <cellStyle name="Colonne grise" xfId="14" xr:uid="{00000000-0005-0000-0000-000000000000}"/>
    <cellStyle name="Date" xfId="8" xr:uid="{00000000-0005-0000-0000-000001000000}"/>
    <cellStyle name="Début réel" xfId="13" xr:uid="{00000000-0005-0000-0000-000002000000}"/>
    <cellStyle name="Durée estimée" xfId="15" xr:uid="{00000000-0005-0000-0000-000003000000}"/>
    <cellStyle name="Entrée" xfId="2" builtinId="20" customBuiltin="1"/>
    <cellStyle name="Indicateur" xfId="12" xr:uid="{00000000-0005-0000-0000-000005000000}"/>
    <cellStyle name="Normal" xfId="0" builtinId="0" customBuiltin="1"/>
    <cellStyle name="Note" xfId="7" builtinId="10" customBuiltin="1"/>
    <cellStyle name="Numéros" xfId="4" xr:uid="{00000000-0005-0000-0000-000008000000}"/>
    <cellStyle name="Sortie" xfId="3" builtinId="21" customBuiltin="1"/>
    <cellStyle name="Texte" xfId="5" xr:uid="{00000000-0005-0000-0000-00000A000000}"/>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36">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family val="2"/>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family val="2"/>
        <scheme val="minor"/>
      </font>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border diagonalUp="0" diagonalDown="0">
        <left/>
        <right style="hair">
          <color indexed="64"/>
        </right>
        <top/>
        <bottom/>
        <vertical/>
        <horizontal/>
      </border>
    </dxf>
    <dxf>
      <font>
        <b val="0"/>
        <i val="0"/>
        <strike val="0"/>
        <condense val="0"/>
        <extend val="0"/>
        <outline val="0"/>
        <shadow val="0"/>
        <u val="none"/>
        <vertAlign val="baseline"/>
        <sz val="11"/>
        <color theme="2" tint="-0.89989928891872917"/>
        <name val="Century Gothic"/>
        <family val="2"/>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family val="2"/>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family val="2"/>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Style de tableau personnalisé" pivot="0" count="2" xr9:uid="{00000000-0011-0000-FFFF-FFFF00000000}">
      <tableStyleElement type="wholeTable" dxfId="35"/>
      <tableStyleElement type="headerRow" dxfId="34"/>
    </tableStyle>
  </tableStyles>
  <colors>
    <mruColors>
      <color rgb="FFF79747"/>
      <color rgb="FFF6801E"/>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Installation!A1"/></Relationships>
</file>

<file path=xl/drawings/_rels/drawing2.xml.rels><?xml version="1.0" encoding="UTF-8" standalone="yes"?>
<Relationships xmlns="http://schemas.openxmlformats.org/package/2006/relationships"><Relationship Id="rId1" Type="http://schemas.openxmlformats.org/officeDocument/2006/relationships/hyperlink" Target="#'Suivi de projet'!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1381125</xdr:colOff>
      <xdr:row>2</xdr:row>
      <xdr:rowOff>26671</xdr:rowOff>
    </xdr:to>
    <xdr:sp macro="" textlink="">
      <xdr:nvSpPr>
        <xdr:cNvPr id="3" name="Bouton Paramètres" descr="Bouton de navigation de configuration. Cliquez pour afficher la feuille de calcul de configuration." title="Bouton de navigation - Configuration.">
          <a:hlinkClick xmlns:r="http://schemas.openxmlformats.org/officeDocument/2006/relationships" r:id="rId1" tooltip="Cliquez ici pour afficher la configuration"/>
          <a:extLst>
            <a:ext uri="{FF2B5EF4-FFF2-40B4-BE49-F238E27FC236}">
              <a16:creationId xmlns:a16="http://schemas.microsoft.com/office/drawing/2014/main" id="{00000000-0008-0000-0000-000003000000}"/>
            </a:ext>
          </a:extLst>
        </xdr:cNvPr>
        <xdr:cNvSpPr txBox="1">
          <a:spLocks noChangeAspect="1"/>
        </xdr:cNvSpPr>
      </xdr:nvSpPr>
      <xdr:spPr>
        <a:xfrm>
          <a:off x="200490" y="825501"/>
          <a:ext cx="138066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r" sz="1100" b="1"/>
            <a:t>CONFIGURATION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uton Projets" descr="Bouton de navigation Projets. Cliquez pour afficher la feuille de calcul Projets." title="Bouton de navigation - Projets">
          <a:hlinkClick xmlns:r="http://schemas.openxmlformats.org/officeDocument/2006/relationships" r:id="rId1" tooltip="Cliquez ici pour afficher Proje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r" sz="1100" b="1"/>
            <a:t>PROJETS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iviProjet" displayName="SuiviProjet" ref="B4:O13" totalsRowShown="0" headerRowDxfId="20" tableBorderDxfId="19">
  <autoFilter ref="B4:O13" xr:uid="{00000000-0009-0000-0100-000001000000}"/>
  <tableColumns count="14">
    <tableColumn id="1" xr3:uid="{00000000-0010-0000-0000-000001000000}" name="Projet" dataDxfId="18" dataCellStyle="Texte"/>
    <tableColumn id="2" xr3:uid="{00000000-0010-0000-0000-000002000000}" name="Rendu" dataDxfId="17" dataCellStyle="Texte"/>
    <tableColumn id="3" xr3:uid="{00000000-0010-0000-0000-000003000000}" name="Affecté à" dataDxfId="16" dataCellStyle="Texte"/>
    <tableColumn id="4" xr3:uid="{00000000-0010-0000-0000-000004000000}" name="Estimé_x000a_Début" dataDxfId="15" dataCellStyle="Date"/>
    <tableColumn id="5" xr3:uid="{00000000-0010-0000-0000-000005000000}" name="Estimé _x000a_Fin" dataDxfId="14" dataCellStyle="Date"/>
    <tableColumn id="6" xr3:uid="{00000000-0010-0000-0000-000006000000}" name="Travail estimé (en heures)" dataDxfId="13" dataCellStyle="Numéros"/>
    <tableColumn id="7" xr3:uid="{00000000-0010-0000-0000-000007000000}" name="Durée estimée (en jours)" dataDxfId="12" dataCellStyle="Durée estimée">
      <calculatedColumnFormula>IF(COUNTA('Suivi de projet'!$E5,'Suivi de projet'!$F5)&lt;&gt;2,"",DAYS360('Suivi de projet'!$E5,'Suivi de projet'!$F5,FALSE))</calculatedColumnFormula>
    </tableColumn>
    <tableColumn id="8" xr3:uid="{00000000-0010-0000-0000-000008000000}" name="Réel _x000a_Début" dataDxfId="11" dataCellStyle="Début réel"/>
    <tableColumn id="9" xr3:uid="{00000000-0010-0000-0000-000009000000}" name="Réel_x000a_Fin" dataDxfId="10" dataCellStyle="Date"/>
    <tableColumn id="10" xr3:uid="{00000000-0010-0000-0000-00000A000000}" name="Icône indicateur pour le travail réel excédentaire/déficitaire (en heures)" dataDxfId="9" dataCellStyle="Indicateur">
      <calculatedColumnFormula>IFERROR(IF(SuiviProjet[Travail réel (en heures)]=0,"",IF(ABS((SuiviProjet[[#This Row],[Travail réel (en heures)]]-SuiviProjet[[#This Row],[Travail estimé (en heures)]])/SuiviProjet[[#This Row],[Travail estimé (en heures)]])&gt;IndicateurPourcent,1,0)),"")</calculatedColumnFormula>
    </tableColumn>
    <tableColumn id="11" xr3:uid="{00000000-0010-0000-0000-00000B000000}" name="Travail réel (en heures)" dataDxfId="8" dataCellStyle="Numéros"/>
    <tableColumn id="12" xr3:uid="{00000000-0010-0000-0000-00000C000000}" name="Icône indicateur pour la durée réelle excédentaire/déficitaire (en jour)" dataDxfId="7" dataCellStyle="Indicateur">
      <calculatedColumnFormula>IFERROR(IF(SuiviProjet[Durée réelle (en jours)]=0,"",IF(ABS((SuiviProjet[[#This Row],[Durée réelle (en jours)]]-SuiviProjet[[#This Row],[Durée estimée (en jours)]])/SuiviProjet[[#This Row],[Durée estimée (en jours)]])&gt;IndicateurPourcent,1,0)),"")</calculatedColumnFormula>
    </tableColumn>
    <tableColumn id="13" xr3:uid="{00000000-0010-0000-0000-00000D000000}" name="Durée réelle (en jours)" dataDxfId="6" dataCellStyle="Colonne grise">
      <calculatedColumnFormula>IF(COUNTA('Suivi de projet'!$I5,'Suivi de projet'!$J5)&lt;&gt;2,"",DAYS360('Suivi de projet'!$I5,'Suivi de projet'!$J5,FALSE))</calculatedColumnFormula>
    </tableColumn>
    <tableColumn id="14" xr3:uid="{00000000-0010-0000-0000-00000E000000}" name="Notes / Problème" dataDxfId="5" dataCellStyle="Texte"/>
  </tableColumns>
  <tableStyleInfo name="Style de tableau personnalisé"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CatégorieetEmployé" displayName="TableauCatégorieetEmployé" ref="B4:C11" totalsRowShown="0" headerRowDxfId="4" dataDxfId="3" tableBorderDxfId="2" headerRowCellStyle="Titre 2" dataCellStyle="Texte">
  <autoFilter ref="B4:C11" xr:uid="{00000000-0009-0000-0100-000002000000}"/>
  <tableColumns count="2">
    <tableColumn id="1" xr3:uid="{00000000-0010-0000-0100-000001000000}" name="Nom de la catégorie" dataDxfId="1" dataCellStyle="Texte"/>
    <tableColumn id="2" xr3:uid="{00000000-0010-0000-0100-000002000000}" name="Nom de l’employé" dataDxfId="0" dataCellStyle="Texte"/>
  </tableColumns>
  <tableStyleInfo name="Style de tableau personnalisé"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R13"/>
  <sheetViews>
    <sheetView showGridLines="0" tabSelected="1" zoomScaleNormal="100" workbookViewId="0">
      <pane ySplit="4" topLeftCell="A5" activePane="bottomLeft" state="frozen"/>
      <selection pane="bottomLeft" activeCell="E2" sqref="E2"/>
    </sheetView>
  </sheetViews>
  <sheetFormatPr baseColWidth="10" defaultColWidth="9" defaultRowHeight="30" customHeight="1" x14ac:dyDescent="0.3"/>
  <cols>
    <col min="1" max="1" width="2.625" style="1" customWidth="1"/>
    <col min="2" max="2" width="26.25" style="1" customWidth="1"/>
    <col min="3" max="3" width="38" style="1" customWidth="1"/>
    <col min="4" max="4" width="19.25" style="1" customWidth="1"/>
    <col min="5" max="6" width="15.625" style="2" customWidth="1"/>
    <col min="7" max="7" width="12.625" style="1" customWidth="1"/>
    <col min="8" max="8" width="12.875" style="1" customWidth="1"/>
    <col min="9" max="10" width="15.625" style="2" customWidth="1"/>
    <col min="11" max="11" width="2.875" style="2" customWidth="1"/>
    <col min="12" max="12" width="12" style="1" customWidth="1"/>
    <col min="13" max="13" width="2.875" style="1" customWidth="1"/>
    <col min="14" max="14" width="13" style="1" customWidth="1"/>
    <col min="15" max="15" width="25.625" style="1" customWidth="1"/>
    <col min="16" max="16" width="2.625" style="1" customWidth="1"/>
    <col min="17" max="16384" width="9" style="1"/>
  </cols>
  <sheetData>
    <row r="1" spans="1:18" ht="65.099999999999994" customHeight="1" x14ac:dyDescent="0.3">
      <c r="B1" s="21" t="s">
        <v>30</v>
      </c>
      <c r="C1"/>
      <c r="E1" s="2" t="s">
        <v>43</v>
      </c>
      <c r="F1" s="2" t="s">
        <v>44</v>
      </c>
      <c r="G1" s="1" t="s">
        <v>45</v>
      </c>
    </row>
    <row r="2" spans="1:18" ht="20.25" customHeight="1" x14ac:dyDescent="0.3">
      <c r="A2" s="3"/>
      <c r="B2" s="6"/>
      <c r="C2" s="4"/>
      <c r="D2" s="5"/>
    </row>
    <row r="3" spans="1:18" ht="20.25" customHeight="1" x14ac:dyDescent="0.3">
      <c r="G3"/>
      <c r="H3"/>
    </row>
    <row r="4" spans="1:18" ht="54.95" customHeight="1" x14ac:dyDescent="0.3">
      <c r="B4" s="15" t="s">
        <v>0</v>
      </c>
      <c r="C4" s="15" t="s">
        <v>20</v>
      </c>
      <c r="D4" s="15" t="s">
        <v>1</v>
      </c>
      <c r="E4" s="16" t="s">
        <v>2</v>
      </c>
      <c r="F4" s="16" t="s">
        <v>3</v>
      </c>
      <c r="G4" s="17" t="s">
        <v>4</v>
      </c>
      <c r="H4" s="18" t="s">
        <v>5</v>
      </c>
      <c r="I4" s="19" t="s">
        <v>6</v>
      </c>
      <c r="J4" s="16" t="s">
        <v>7</v>
      </c>
      <c r="K4" s="20" t="s">
        <v>8</v>
      </c>
      <c r="L4" s="17" t="s">
        <v>9</v>
      </c>
      <c r="M4" s="20" t="s">
        <v>10</v>
      </c>
      <c r="N4" s="17" t="s">
        <v>11</v>
      </c>
      <c r="O4" s="15" t="s">
        <v>41</v>
      </c>
      <c r="P4" s="25" t="s">
        <v>33</v>
      </c>
      <c r="Q4" s="25"/>
      <c r="R4" s="25"/>
    </row>
    <row r="5" spans="1:18" ht="30" customHeight="1" x14ac:dyDescent="0.3">
      <c r="B5" s="8" t="s">
        <v>15</v>
      </c>
      <c r="C5" s="8" t="s">
        <v>21</v>
      </c>
      <c r="D5" s="8" t="s">
        <v>17</v>
      </c>
      <c r="E5" s="9">
        <v>43486</v>
      </c>
      <c r="F5" s="9">
        <v>43490</v>
      </c>
      <c r="G5" s="10">
        <v>1</v>
      </c>
      <c r="H5" s="11">
        <f>IF(COUNTA('Suivi de projet'!$E5,'Suivi de projet'!$F5)&lt;&gt;2,"",DAYS360('Suivi de projet'!$E5,'Suivi de projet'!$F5,FALSE))</f>
        <v>4</v>
      </c>
      <c r="I5" s="12">
        <v>43487</v>
      </c>
      <c r="J5" s="9">
        <f ca="1">TODAY()</f>
        <v>43490</v>
      </c>
      <c r="K5" s="13">
        <f>IFERROR(IF(SuiviProjet[Travail réel (en heures)]=0,"",IF(ABS((SuiviProjet[[#This Row],[Travail réel (en heures)]]-SuiviProjet[[#This Row],[Travail estimé (en heures)]])/SuiviProjet[[#This Row],[Travail estimé (en heures)]])&gt;IndicateurPourcent,1,0)),"")</f>
        <v>0</v>
      </c>
      <c r="L5" s="10">
        <v>1</v>
      </c>
      <c r="M5" s="13">
        <f ca="1">IFERROR(IF(SuiviProjet[Durée réelle (en jours)]=0,"",IF(ABS((SuiviProjet[[#This Row],[Durée réelle (en jours)]]-SuiviProjet[[#This Row],[Durée estimée (en jours)]])/SuiviProjet[[#This Row],[Durée estimée (en jours)]])&gt;IndicateurPourcent,1,0)),"")</f>
        <v>1</v>
      </c>
      <c r="N5" s="14">
        <f ca="1">IF(COUNTA('Suivi de projet'!$I5,'Suivi de projet'!$J5)&lt;&gt;2,"",DAYS360('Suivi de projet'!$I5,'Suivi de projet'!$J5,FALSE))</f>
        <v>3</v>
      </c>
      <c r="O5" s="22"/>
      <c r="P5" s="24">
        <v>1</v>
      </c>
      <c r="Q5" s="24"/>
      <c r="R5" s="26"/>
    </row>
    <row r="6" spans="1:18" ht="30" customHeight="1" x14ac:dyDescent="0.3">
      <c r="B6" s="8" t="s">
        <v>16</v>
      </c>
      <c r="C6" s="8" t="s">
        <v>21</v>
      </c>
      <c r="D6" s="8" t="s">
        <v>17</v>
      </c>
      <c r="E6" s="9">
        <v>43486</v>
      </c>
      <c r="F6" s="9">
        <v>43490</v>
      </c>
      <c r="G6" s="10">
        <v>1</v>
      </c>
      <c r="H6" s="11">
        <f>IF(COUNTA('Suivi de projet'!$E6,'Suivi de projet'!$F6)&lt;&gt;2,"",DAYS360('Suivi de projet'!$E6,'Suivi de projet'!$F6,FALSE))</f>
        <v>4</v>
      </c>
      <c r="I6" s="12">
        <v>43487</v>
      </c>
      <c r="J6" s="9">
        <f ca="1">TODAY()</f>
        <v>43490</v>
      </c>
      <c r="K6" s="13">
        <f>IFERROR(IF(SuiviProjet[Travail réel (en heures)]=0,"",IF(ABS((SuiviProjet[[#This Row],[Travail réel (en heures)]]-SuiviProjet[[#This Row],[Travail estimé (en heures)]])/SuiviProjet[[#This Row],[Travail estimé (en heures)]])&gt;IndicateurPourcent,1,0)),"")</f>
        <v>1</v>
      </c>
      <c r="L6" s="10">
        <v>3</v>
      </c>
      <c r="M6" s="13">
        <f ca="1">IFERROR(IF(SuiviProjet[Durée réelle (en jours)]=0,"",IF(ABS((SuiviProjet[[#This Row],[Durée réelle (en jours)]]-SuiviProjet[[#This Row],[Durée estimée (en jours)]])/SuiviProjet[[#This Row],[Durée estimée (en jours)]])&gt;IndicateurPourcent,1,0)),"")</f>
        <v>1</v>
      </c>
      <c r="N6" s="14">
        <f ca="1">IF(COUNTA('Suivi de projet'!$I6,'Suivi de projet'!$J6)&lt;&gt;2,"",DAYS360('Suivi de projet'!$I6,'Suivi de projet'!$J6,FALSE))</f>
        <v>3</v>
      </c>
      <c r="O6" s="22" t="s">
        <v>42</v>
      </c>
      <c r="P6" s="24">
        <v>4</v>
      </c>
      <c r="Q6" s="24"/>
      <c r="R6" s="24"/>
    </row>
    <row r="7" spans="1:18" ht="30" customHeight="1" x14ac:dyDescent="0.3">
      <c r="B7" s="8" t="s">
        <v>27</v>
      </c>
      <c r="C7" s="8" t="s">
        <v>22</v>
      </c>
      <c r="D7" s="8" t="s">
        <v>29</v>
      </c>
      <c r="E7" s="9">
        <v>43507</v>
      </c>
      <c r="F7" s="9">
        <v>43524</v>
      </c>
      <c r="G7" s="10"/>
      <c r="H7" s="11">
        <f>IF(COUNTA('Suivi de projet'!$E7,'Suivi de projet'!$F7)&lt;&gt;2,"",DAYS360('Suivi de projet'!$E7,'Suivi de projet'!$F7,FALSE))</f>
        <v>17</v>
      </c>
      <c r="I7" s="12"/>
      <c r="J7" s="9"/>
      <c r="K7" s="13" t="str">
        <f>IFERROR(IF(SuiviProjet[Travail réel (en heures)]=0,"",IF(ABS((SuiviProjet[[#This Row],[Travail réel (en heures)]]-SuiviProjet[[#This Row],[Travail estimé (en heures)]])/SuiviProjet[[#This Row],[Travail estimé (en heures)]])&gt;IndicateurPourcent,1,0)),"")</f>
        <v/>
      </c>
      <c r="L7" s="10"/>
      <c r="M7" s="13" t="str">
        <f>IFERROR(IF(SuiviProjet[Durée réelle (en jours)]=0,"",IF(ABS((SuiviProjet[[#This Row],[Durée réelle (en jours)]]-SuiviProjet[[#This Row],[Durée estimée (en jours)]])/SuiviProjet[[#This Row],[Durée estimée (en jours)]])&gt;IndicateurPourcent,1,0)),"")</f>
        <v/>
      </c>
      <c r="N7" s="14" t="str">
        <f>IF(COUNTA('Suivi de projet'!$I7,'Suivi de projet'!$J7)&lt;&gt;2,"",DAYS360('Suivi de projet'!$I7,'Suivi de projet'!$J7,FALSE))</f>
        <v/>
      </c>
      <c r="O7" s="22"/>
      <c r="P7" s="24">
        <v>3</v>
      </c>
      <c r="Q7" s="24"/>
      <c r="R7" s="24"/>
    </row>
    <row r="8" spans="1:18" ht="30" customHeight="1" x14ac:dyDescent="0.3">
      <c r="B8" s="8" t="s">
        <v>28</v>
      </c>
      <c r="C8" s="8" t="s">
        <v>22</v>
      </c>
      <c r="D8" s="8" t="s">
        <v>17</v>
      </c>
      <c r="E8" s="9">
        <v>43507</v>
      </c>
      <c r="F8" s="9">
        <v>43524</v>
      </c>
      <c r="G8" s="10">
        <v>2</v>
      </c>
      <c r="H8" s="11">
        <v>2</v>
      </c>
      <c r="I8" s="12">
        <v>43488</v>
      </c>
      <c r="J8" s="9"/>
      <c r="K8" s="13" t="str">
        <f>IFERROR(IF(SuiviProjet[Travail réel (en heures)]=0,"",IF(ABS((SuiviProjet[[#This Row],[Travail réel (en heures)]]-SuiviProjet[[#This Row],[Travail estimé (en heures)]])/SuiviProjet[[#This Row],[Travail estimé (en heures)]])&gt;IndicateurPourcent,1,0)),"")</f>
        <v/>
      </c>
      <c r="L8" s="10"/>
      <c r="M8" s="13" t="str">
        <f>IFERROR(IF(SuiviProjet[Durée réelle (en jours)]=0,"",IF(ABS((SuiviProjet[[#This Row],[Durée réelle (en jours)]]-SuiviProjet[[#This Row],[Durée estimée (en jours)]])/SuiviProjet[[#This Row],[Durée estimée (en jours)]])&gt;IndicateurPourcent,1,0)),"")</f>
        <v/>
      </c>
      <c r="N8" s="14" t="str">
        <f>IF(COUNTA('Suivi de projet'!$I8,'Suivi de projet'!$J8)&lt;&gt;2,"",DAYS360('Suivi de projet'!$I8,'Suivi de projet'!$J8,FALSE))</f>
        <v/>
      </c>
      <c r="O8" s="22"/>
      <c r="P8" s="24">
        <v>2</v>
      </c>
      <c r="Q8" s="24"/>
      <c r="R8" s="24"/>
    </row>
    <row r="9" spans="1:18" ht="30" customHeight="1" x14ac:dyDescent="0.3">
      <c r="B9" s="8" t="s">
        <v>31</v>
      </c>
      <c r="C9" s="8" t="s">
        <v>23</v>
      </c>
      <c r="D9" s="8" t="s">
        <v>17</v>
      </c>
      <c r="E9" s="9">
        <v>43483</v>
      </c>
      <c r="F9" s="9">
        <v>43553</v>
      </c>
      <c r="G9" s="10">
        <v>1</v>
      </c>
      <c r="H9" s="11">
        <v>1</v>
      </c>
      <c r="I9" s="12">
        <v>43483</v>
      </c>
      <c r="J9" s="9"/>
      <c r="K9" s="13" t="str">
        <f>IFERROR(IF(SuiviProjet[Travail réel (en heures)]=0,"",IF(ABS((SuiviProjet[[#This Row],[Travail réel (en heures)]]-SuiviProjet[[#This Row],[Travail estimé (en heures)]])/SuiviProjet[[#This Row],[Travail estimé (en heures)]])&gt;IndicateurPourcent,1,0)),"")</f>
        <v/>
      </c>
      <c r="L9" s="10"/>
      <c r="M9" s="13" t="str">
        <f>IFERROR(IF(SuiviProjet[Durée réelle (en jours)]=0,"",IF(ABS((SuiviProjet[[#This Row],[Durée réelle (en jours)]]-SuiviProjet[[#This Row],[Durée estimée (en jours)]])/SuiviProjet[[#This Row],[Durée estimée (en jours)]])&gt;IndicateurPourcent,1,0)),"")</f>
        <v/>
      </c>
      <c r="N9" s="14" t="str">
        <f>IF(COUNTA('Suivi de projet'!$I9,'Suivi de projet'!$J9)&lt;&gt;2,"",DAYS360('Suivi de projet'!$I9,'Suivi de projet'!$J9,FALSE))</f>
        <v/>
      </c>
      <c r="O9" s="22"/>
      <c r="P9" s="24">
        <v>1</v>
      </c>
      <c r="Q9" s="24"/>
      <c r="R9" s="24"/>
    </row>
    <row r="10" spans="1:18" ht="30" customHeight="1" x14ac:dyDescent="0.3">
      <c r="B10" s="8" t="s">
        <v>32</v>
      </c>
      <c r="C10" s="8" t="s">
        <v>23</v>
      </c>
      <c r="D10" s="8" t="s">
        <v>17</v>
      </c>
      <c r="E10" s="9" t="s">
        <v>36</v>
      </c>
      <c r="F10" s="9">
        <v>43553</v>
      </c>
      <c r="G10" s="10">
        <v>2</v>
      </c>
      <c r="H10" s="11">
        <v>1</v>
      </c>
      <c r="I10" s="12"/>
      <c r="J10" s="9"/>
      <c r="K10" s="13" t="str">
        <f>IFERROR(IF(SuiviProjet[Travail réel (en heures)]=0,"",IF(ABS((SuiviProjet[[#This Row],[Travail réel (en heures)]]-SuiviProjet[[#This Row],[Travail estimé (en heures)]])/SuiviProjet[[#This Row],[Travail estimé (en heures)]])&gt;IndicateurPourcent,1,0)),"")</f>
        <v/>
      </c>
      <c r="L10" s="10"/>
      <c r="M10" s="13" t="str">
        <f>IFERROR(IF(SuiviProjet[Durée réelle (en jours)]=0,"",IF(ABS((SuiviProjet[[#This Row],[Durée réelle (en jours)]]-SuiviProjet[[#This Row],[Durée estimée (en jours)]])/SuiviProjet[[#This Row],[Durée estimée (en jours)]])&gt;IndicateurPourcent,1,0)),"")</f>
        <v/>
      </c>
      <c r="N10" s="14" t="str">
        <f>IF(COUNTA('Suivi de projet'!$I10,'Suivi de projet'!$J10)&lt;&gt;2,"",DAYS360('Suivi de projet'!$I10,'Suivi de projet'!$J10,FALSE))</f>
        <v/>
      </c>
      <c r="O10" s="22"/>
      <c r="P10" s="24">
        <v>1</v>
      </c>
      <c r="Q10" s="24"/>
      <c r="R10" s="24"/>
    </row>
    <row r="11" spans="1:18" ht="30" customHeight="1" x14ac:dyDescent="0.3">
      <c r="B11" s="8" t="s">
        <v>34</v>
      </c>
      <c r="C11" s="8" t="s">
        <v>24</v>
      </c>
      <c r="D11" s="8" t="s">
        <v>29</v>
      </c>
      <c r="E11" s="9" t="s">
        <v>35</v>
      </c>
      <c r="F11" s="9">
        <v>43585</v>
      </c>
      <c r="G11" s="10"/>
      <c r="H11" s="11" t="e">
        <f>IF(COUNTA('Suivi de projet'!$E11,'Suivi de projet'!$F11)&lt;&gt;2,"",DAYS360('Suivi de projet'!$E11,'Suivi de projet'!$F11,FALSE))</f>
        <v>#VALUE!</v>
      </c>
      <c r="I11" s="12"/>
      <c r="J11" s="9"/>
      <c r="K11" s="13" t="str">
        <f>IFERROR(IF(SuiviProjet[Travail réel (en heures)]=0,"",IF(ABS((SuiviProjet[[#This Row],[Travail réel (en heures)]]-SuiviProjet[[#This Row],[Travail estimé (en heures)]])/SuiviProjet[[#This Row],[Travail estimé (en heures)]])&gt;IndicateurPourcent,1,0)),"")</f>
        <v/>
      </c>
      <c r="L11" s="10"/>
      <c r="M11" s="13" t="str">
        <f>IFERROR(IF(SuiviProjet[Durée réelle (en jours)]=0,"",IF(ABS((SuiviProjet[[#This Row],[Durée réelle (en jours)]]-SuiviProjet[[#This Row],[Durée estimée (en jours)]])/SuiviProjet[[#This Row],[Durée estimée (en jours)]])&gt;IndicateurPourcent,1,0)),"")</f>
        <v/>
      </c>
      <c r="N11" s="14" t="str">
        <f>IF(COUNTA('Suivi de projet'!$I11,'Suivi de projet'!$J11)&lt;&gt;2,"",DAYS360('Suivi de projet'!$I11,'Suivi de projet'!$J11,FALSE))</f>
        <v/>
      </c>
      <c r="O11" s="22"/>
      <c r="P11" s="24">
        <v>5</v>
      </c>
      <c r="Q11" s="24"/>
      <c r="R11" s="24"/>
    </row>
    <row r="12" spans="1:18" ht="30" customHeight="1" x14ac:dyDescent="0.3">
      <c r="B12" s="8" t="s">
        <v>37</v>
      </c>
      <c r="C12" s="8" t="s">
        <v>25</v>
      </c>
      <c r="D12" s="8" t="s">
        <v>38</v>
      </c>
      <c r="E12" s="9"/>
      <c r="F12" s="9">
        <v>43620</v>
      </c>
      <c r="G12" s="10">
        <v>10</v>
      </c>
      <c r="H12" s="11">
        <v>7</v>
      </c>
      <c r="I12" s="12"/>
      <c r="J12" s="9"/>
      <c r="K12" s="13" t="str">
        <f>IFERROR(IF(SuiviProjet[Travail réel (en heures)]=0,"",IF(ABS((SuiviProjet[[#This Row],[Travail réel (en heures)]]-SuiviProjet[[#This Row],[Travail estimé (en heures)]])/SuiviProjet[[#This Row],[Travail estimé (en heures)]])&gt;IndicateurPourcent,1,0)),"")</f>
        <v/>
      </c>
      <c r="L12" s="10"/>
      <c r="M12" s="13" t="str">
        <f>IFERROR(IF(SuiviProjet[Durée réelle (en jours)]=0,"",IF(ABS((SuiviProjet[[#This Row],[Durée réelle (en jours)]]-SuiviProjet[[#This Row],[Durée estimée (en jours)]])/SuiviProjet[[#This Row],[Durée estimée (en jours)]])&gt;IndicateurPourcent,1,0)),"")</f>
        <v/>
      </c>
      <c r="N12" s="14" t="str">
        <f>IF(COUNTA('Suivi de projet'!$I12,'Suivi de projet'!$J12)&lt;&gt;2,"",DAYS360('Suivi de projet'!$I12,'Suivi de projet'!$J12,FALSE))</f>
        <v/>
      </c>
      <c r="O12" s="22"/>
      <c r="P12" s="24">
        <v>5</v>
      </c>
      <c r="Q12" s="24"/>
      <c r="R12" s="24"/>
    </row>
    <row r="13" spans="1:18" ht="30" customHeight="1" x14ac:dyDescent="0.3">
      <c r="B13" s="8" t="s">
        <v>40</v>
      </c>
      <c r="C13" s="8" t="s">
        <v>39</v>
      </c>
      <c r="D13" s="8" t="s">
        <v>38</v>
      </c>
      <c r="E13" s="9"/>
      <c r="F13" s="9">
        <v>43640</v>
      </c>
      <c r="G13" s="10"/>
      <c r="H13" s="11" t="str">
        <f>IF(COUNTA('Suivi de projet'!$E13,'Suivi de projet'!$F13)&lt;&gt;2,"",DAYS360('Suivi de projet'!$E13,'Suivi de projet'!$F13,FALSE))</f>
        <v/>
      </c>
      <c r="I13" s="12"/>
      <c r="J13" s="9"/>
      <c r="K13" s="13" t="str">
        <f>IFERROR(IF(SuiviProjet[Travail réel (en heures)]=0,"",IF(ABS((SuiviProjet[[#This Row],[Travail réel (en heures)]]-SuiviProjet[[#This Row],[Travail estimé (en heures)]])/SuiviProjet[[#This Row],[Travail estimé (en heures)]])&gt;IndicateurPourcent,1,0)),"")</f>
        <v/>
      </c>
      <c r="L13" s="10"/>
      <c r="M13" s="13" t="str">
        <f>IFERROR(IF(SuiviProjet[Durée réelle (en jours)]=0,"",IF(ABS((SuiviProjet[[#This Row],[Durée réelle (en jours)]]-SuiviProjet[[#This Row],[Durée estimée (en jours)]])/SuiviProjet[[#This Row],[Durée estimée (en jours)]])&gt;IndicateurPourcent,1,0)),"")</f>
        <v/>
      </c>
      <c r="N13" s="14" t="str">
        <f>IF(COUNTA('Suivi de projet'!$I13,'Suivi de projet'!$J13)&lt;&gt;2,"",DAYS360('Suivi de projet'!$I13,'Suivi de projet'!$J13,FALSE))</f>
        <v/>
      </c>
      <c r="O13" s="22"/>
      <c r="P13" s="24">
        <v>5</v>
      </c>
      <c r="Q13" s="24"/>
      <c r="R13" s="24"/>
    </row>
  </sheetData>
  <mergeCells count="10">
    <mergeCell ref="P10:R10"/>
    <mergeCell ref="P11:R11"/>
    <mergeCell ref="P12:R12"/>
    <mergeCell ref="P13:R13"/>
    <mergeCell ref="P4:R4"/>
    <mergeCell ref="P5:R5"/>
    <mergeCell ref="P6:R6"/>
    <mergeCell ref="P7:R7"/>
    <mergeCell ref="P8:R8"/>
    <mergeCell ref="P9:R9"/>
  </mergeCells>
  <conditionalFormatting sqref="L5:L13">
    <cfRule type="expression" dxfId="33" priority="17">
      <formula>(ABS((L5-G5))/G5)&gt;IndicateurPourcent</formula>
    </cfRule>
  </conditionalFormatting>
  <conditionalFormatting sqref="N5:N13">
    <cfRule type="expression" dxfId="32" priority="19">
      <formula>(ABS((N5-H5))/H5)&gt;IndicateurPourcent</formula>
    </cfRule>
  </conditionalFormatting>
  <conditionalFormatting sqref="N5:N13">
    <cfRule type="cellIs" dxfId="31" priority="11" operator="lessThan">
      <formula>$H$5</formula>
    </cfRule>
    <cfRule type="cellIs" dxfId="30" priority="7" operator="greaterThan">
      <formula>$H$5</formula>
    </cfRule>
  </conditionalFormatting>
  <conditionalFormatting sqref="N6">
    <cfRule type="cellIs" dxfId="29" priority="10" operator="lessThan">
      <formula>$H$6</formula>
    </cfRule>
    <cfRule type="cellIs" dxfId="28" priority="9" operator="lessThan">
      <formula>$H$6</formula>
    </cfRule>
    <cfRule type="cellIs" dxfId="27" priority="8" operator="greaterThan">
      <formula>$H$6</formula>
    </cfRule>
  </conditionalFormatting>
  <conditionalFormatting sqref="L5">
    <cfRule type="cellIs" dxfId="26" priority="6" operator="greaterThan">
      <formula>$G$5</formula>
    </cfRule>
    <cfRule type="cellIs" dxfId="25" priority="4" operator="lessThan">
      <formula>$G$5</formula>
    </cfRule>
    <cfRule type="cellIs" dxfId="24" priority="3" operator="equal">
      <formula>$G$5</formula>
    </cfRule>
  </conditionalFormatting>
  <conditionalFormatting sqref="L6">
    <cfRule type="cellIs" dxfId="23" priority="5" operator="greaterThan">
      <formula>$G$6</formula>
    </cfRule>
    <cfRule type="cellIs" dxfId="22" priority="2" operator="equal">
      <formula>$G$6</formula>
    </cfRule>
    <cfRule type="cellIs" dxfId="21" priority="1" operator="lessThan">
      <formula>$G$6</formula>
    </cfRule>
  </conditionalFormatting>
  <dataValidations count="18">
    <dataValidation allowBlank="1" showInputMessage="1" prompt="Entrez des projets dans cette feuille de suivi de projet. Définissez le pourcent. supér./infér. à marquer en D2. Pour le travail et la durée réels (en heures et jours), les val. excéd./déficit. s’affichent en rouge et en gras avec un indic. en col. K et M" sqref="A1" xr:uid="{00000000-0002-0000-0000-000000000000}"/>
    <dataValidation allowBlank="1" showInputMessage="1" showErrorMessage="1" prompt="Pourcentage d'excédent/de déficit personnalisable utilisé pour mettre en évidence dans le tableau de projets la durée réelle de travail en heures et en jours qui dépasse ce chiffre ou se situe en deçà de celui-ci" sqref="D2" xr:uid="{00000000-0002-0000-0000-000001000000}"/>
    <dataValidation allowBlank="1" showInputMessage="1" showErrorMessage="1" prompt="Entrer les noms de projet dans cette colonne" sqref="B4" xr:uid="{00000000-0002-0000-0000-000002000000}"/>
    <dataValidation allowBlank="1" showInputMessage="1" showErrorMessage="1" prompt="Sélectionnez le nom Catégorie dans la liste déroulante de chaque cellule de cette colonne. Les options de cette liste sont définies dans la feuille Configuration. Appuyez sur ALT + Bas pour parcourir la liste, puis sur ENTRÉE pour effectuer une sélection" sqref="C4" xr:uid="{00000000-0002-0000-0000-000003000000}"/>
    <dataValidation allowBlank="1" showInputMessage="1" showErrorMessage="1" prompt="Sélectionnez le nom de l’employé dans la liste déroulante de chaque cellule dans cette colonne. Les options sont définies dans la feuille de calcul Configuration. Press ALT+DOWN ARROW to navigate the list, then ENTER to make a selection" sqref="D4" xr:uid="{00000000-0002-0000-0000-000004000000}"/>
    <dataValidation allowBlank="1" showInputMessage="1" showErrorMessage="1" prompt="Entrez la date de début estimée du projet dans cette colonne" sqref="E4" xr:uid="{00000000-0002-0000-0000-000005000000}"/>
    <dataValidation allowBlank="1" showInputMessage="1" showErrorMessage="1" prompt="Entrez la date de fin estimée du projet dans cette colonne" sqref="F4" xr:uid="{00000000-0002-0000-0000-000006000000}"/>
    <dataValidation allowBlank="1" showInputMessage="1" showErrorMessage="1" prompt="Entrez la durée du projet estimée (en jours)" sqref="G4" xr:uid="{00000000-0002-0000-0000-000007000000}"/>
    <dataValidation allowBlank="1" showInputMessage="1" showErrorMessage="1" prompt="Entrez la durée estimée du projet (en jours) dans cette colonne" sqref="H4" xr:uid="{00000000-0002-0000-0000-000008000000}"/>
    <dataValidation allowBlank="1" showInputMessage="1" showErrorMessage="1" prompt="Entrez la date de début réelle du projet dans cette colonne" sqref="I4" xr:uid="{00000000-0002-0000-0000-000009000000}"/>
    <dataValidation allowBlank="1" showInputMessage="1" showErrorMessage="1" prompt="Entrez la date de fin réelle du projet dans cette colonne" sqref="J4" xr:uid="{00000000-0002-0000-0000-00000A000000}"/>
    <dataValidation allowBlank="1" showInputMessage="1" showErrorMessage="1" prompt="Icône indic. titre de tabl. suivi proj. pour travail réel excéd./défic. (en h) Seules les val. de la col. L répondant aux critères d’excéd./déficit produisent une icône indic. dans chaque cell. concernée (col. L). Les autres cellules sont vides" sqref="K4" xr:uid="{00000000-0002-0000-0000-00000B000000}"/>
    <dataValidation allowBlank="1" showInputMessage="1" showErrorMessage="1" prompt="Icône Indic. titre de tabl. suivi de projet pour val. excéd. ou déficit. de durée réelle (en j) ; seules les val. de la col. N répondant aux critères d’excéd./déficit produisent une icône indic. dans chaque cell. (col. N). Les autres cellules sont vides" sqref="M4" xr:uid="{00000000-0002-0000-0000-00000C000000}"/>
    <dataValidation allowBlank="1" showInputMessage="1" showErrorMessage="1" prompt="Entrez la durée réelle du travail pour le projet (en jours) Les valeurs répondant aux critères d’excès/de déficit sont affichées en rouge et en gras et elles génèrent une icône indicateur dans la colonne K à gauche" sqref="L4" xr:uid="{00000000-0002-0000-0000-00000D000000}"/>
    <dataValidation allowBlank="1" showInputMessage="1" showErrorMessage="1" prompt="Entrez la durée réelle du projet (en jours). Les valeurs répondant aux critères d’excès/de déficit sont affichées en rouge et en gras et elles génèrent une icône indicateur dans la colonne M à gauche" sqref="N4" xr:uid="{00000000-0002-0000-0000-00000E000000}"/>
    <dataValidation allowBlank="1" showInputMessage="1" showErrorMessage="1" prompt="Entrez des notes sur les projets dans cette colonne." sqref="O4" xr:uid="{00000000-0002-0000-0000-00000F000000}"/>
    <dataValidation type="list" allowBlank="1" showInputMessage="1" showErrorMessage="1" error="Sélectionnez une catégorie dans la liste ou créez une catégorie à afficher dans cette liste à partir de la feuille de calcul Configuration." sqref="C5:C13" xr:uid="{00000000-0002-0000-0000-000010000000}">
      <formula1>ListeCatégorie</formula1>
    </dataValidation>
    <dataValidation type="list" allowBlank="1" showInputMessage="1" showErrorMessage="1" error="Sélectionnez un employé dans la liste ou créez un employé à afficher dans cette liste à partir de la feuille de calcul Configuration." sqref="D5:D13" xr:uid="{00000000-0002-0000-0000-000011000000}">
      <formula1>ListeEmployés</formula1>
    </dataValidation>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4"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35"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11"/>
  <sheetViews>
    <sheetView showGridLines="0" zoomScaleNormal="100" workbookViewId="0">
      <pane ySplit="4" topLeftCell="A5" activePane="bottomLeft" state="frozen"/>
      <selection pane="bottomLeft" activeCell="B12" sqref="B12"/>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12</v>
      </c>
    </row>
    <row r="2" spans="2:3" ht="20.25" customHeight="1" x14ac:dyDescent="0.3"/>
    <row r="3" spans="2:3" ht="20.25" customHeight="1" x14ac:dyDescent="0.3"/>
    <row r="4" spans="2:3" ht="50.1" customHeight="1" x14ac:dyDescent="0.3">
      <c r="B4" s="15" t="s">
        <v>13</v>
      </c>
      <c r="C4" s="15" t="s">
        <v>14</v>
      </c>
    </row>
    <row r="5" spans="2:3" ht="30" customHeight="1" x14ac:dyDescent="0.3">
      <c r="B5" s="8" t="s">
        <v>21</v>
      </c>
      <c r="C5" s="8" t="s">
        <v>17</v>
      </c>
    </row>
    <row r="6" spans="2:3" ht="30" customHeight="1" x14ac:dyDescent="0.3">
      <c r="B6" s="8" t="s">
        <v>22</v>
      </c>
      <c r="C6" s="8" t="s">
        <v>18</v>
      </c>
    </row>
    <row r="7" spans="2:3" ht="30" customHeight="1" x14ac:dyDescent="0.3">
      <c r="B7" s="8" t="s">
        <v>23</v>
      </c>
      <c r="C7" s="8" t="s">
        <v>19</v>
      </c>
    </row>
    <row r="8" spans="2:3" ht="30" customHeight="1" x14ac:dyDescent="0.3">
      <c r="B8" s="8" t="s">
        <v>24</v>
      </c>
      <c r="C8" s="8"/>
    </row>
    <row r="9" spans="2:3" ht="30" customHeight="1" x14ac:dyDescent="0.3">
      <c r="B9" s="8" t="s">
        <v>25</v>
      </c>
      <c r="C9" s="8"/>
    </row>
    <row r="10" spans="2:3" ht="30" customHeight="1" x14ac:dyDescent="0.3">
      <c r="B10" s="8" t="s">
        <v>26</v>
      </c>
      <c r="C10" s="8"/>
    </row>
    <row r="11" spans="2:3" ht="30" customHeight="1" x14ac:dyDescent="0.3">
      <c r="B11" s="23" t="s">
        <v>39</v>
      </c>
      <c r="C11" s="23"/>
    </row>
  </sheetData>
  <dataValidations count="3">
    <dataValidation allowBlank="1" showInputMessage="1" prompt="La feuille de calc. de config. contient une liste personnalisable de catég. de projet et de noms d’employés. Ces listes sont utilisées en tant que listes déroul. dans la feuille de calc. de suivi de projet. Elles peuvent avoir des nbres d’élém. différents" sqref="A1" xr:uid="{00000000-0002-0000-0100-000000000000}"/>
    <dataValidation allowBlank="1" showInputMessage="1" showErrorMessage="1" prompt="Entrez dans cette colonne le nom de l’employé qui sera utilisé en tant qu’options de la liste déroulante Affecté à de la feuille de calcul Suivi de projet" sqref="C4" xr:uid="{00000000-0002-0000-0100-000001000000}"/>
    <dataValidation allowBlank="1" showInputMessage="1" showErrorMessage="1" prompt="Entrez dans cette colonne les catégories de projet qui seront utilisées comme options de la liste déroulante Catégorie de la feuille de calcul Suivi de projet" sqref="B4" xr:uid="{00000000-0002-0000-0100-000002000000}"/>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Suivi de projet</vt:lpstr>
      <vt:lpstr>Installation</vt:lpstr>
      <vt:lpstr>'Suivi de projet'!Impression_des_titres</vt:lpstr>
      <vt:lpstr>IndicateurPourcent</vt:lpstr>
      <vt:lpstr>ListeCatégorie</vt:lpstr>
      <vt:lpstr>ListeEmployés</vt:lpstr>
      <vt:lpstr>TitreColonne1</vt:lpstr>
      <vt:lpstr>TitreColonne2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Chigot</dc:creator>
  <cp:lastModifiedBy>Julien Chigot</cp:lastModifiedBy>
  <dcterms:created xsi:type="dcterms:W3CDTF">2016-08-03T05:15:41Z</dcterms:created>
  <dcterms:modified xsi:type="dcterms:W3CDTF">2019-01-25T17:29:54Z</dcterms:modified>
</cp:coreProperties>
</file>