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姚鑫\Documents\Tencent Files\1205503904\FileRecv\"/>
    </mc:Choice>
  </mc:AlternateContent>
  <xr:revisionPtr revIDLastSave="0" documentId="13_ncr:1_{54F1AAEF-DD19-4799-B568-4B6398AF765B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K3" i="1"/>
  <c r="L5" i="1"/>
  <c r="L6" i="1" s="1"/>
  <c r="K5" i="1"/>
  <c r="J5" i="1"/>
  <c r="I5" i="1"/>
  <c r="H5" i="1"/>
  <c r="G5" i="1"/>
  <c r="F5" i="1"/>
  <c r="E5" i="1"/>
  <c r="C5" i="1"/>
  <c r="C6" i="1" s="1"/>
  <c r="B5" i="1"/>
  <c r="L3" i="1"/>
  <c r="J3" i="1"/>
  <c r="I3" i="1"/>
  <c r="H3" i="1"/>
  <c r="G3" i="1"/>
  <c r="F3" i="1"/>
  <c r="E3" i="1"/>
  <c r="D3" i="1"/>
  <c r="C3" i="1"/>
  <c r="B3" i="1"/>
  <c r="K6" i="1" l="1"/>
  <c r="J6" i="1"/>
  <c r="I6" i="1"/>
  <c r="H6" i="1"/>
  <c r="G6" i="1"/>
  <c r="F6" i="1"/>
  <c r="E6" i="1"/>
  <c r="D6" i="1"/>
</calcChain>
</file>

<file path=xl/sharedStrings.xml><?xml version="1.0" encoding="utf-8"?>
<sst xmlns="http://schemas.openxmlformats.org/spreadsheetml/2006/main" count="13" uniqueCount="13">
  <si>
    <t>电源电压/V</t>
  </si>
  <si>
    <t>U1/V</t>
  </si>
  <si>
    <t>H/T</t>
  </si>
  <si>
    <t>Uc/V</t>
  </si>
  <si>
    <t>B/T</t>
  </si>
  <si>
    <t>u</t>
  </si>
  <si>
    <t>L</t>
  </si>
  <si>
    <t>N1</t>
  </si>
  <si>
    <t>R1</t>
  </si>
  <si>
    <t>C2</t>
  </si>
  <si>
    <t>R2</t>
  </si>
  <si>
    <t>N2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</si>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</sst>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E+00"/>
    <numFmt numFmtId="177" formatCode="0.000_);[Red]\(0.000\)"/>
    <numFmt numFmtId="178" formatCode="0.000E+00"/>
  </numFmts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</a:t>
            </a:r>
            <a:r>
              <a:rPr lang="zh-CN" altLang="en-US"/>
              <a:t>（</a:t>
            </a:r>
            <a:r>
              <a:rPr lang="en-US" altLang="zh-CN"/>
              <a:t>μ</a:t>
            </a:r>
            <a:r>
              <a:rPr lang="zh-CN" altLang="en-US"/>
              <a:t>）</a:t>
            </a:r>
            <a:r>
              <a:rPr lang="en-US" altLang="zh-CN"/>
              <a:t>-H</a:t>
            </a:r>
            <a:r>
              <a:rPr lang="zh-CN" altLang="en-US"/>
              <a:t>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B/T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Sheet1!$B$3:$L$3</c:f>
              <c:numCache>
                <c:formatCode>0.000_);[Red]\(0.000\)</c:formatCode>
                <c:ptCount val="11"/>
                <c:pt idx="0" formatCode="General">
                  <c:v>0</c:v>
                </c:pt>
                <c:pt idx="1">
                  <c:v>3.1831589669588101</c:v>
                </c:pt>
                <c:pt idx="2">
                  <c:v>9.5494769008764298</c:v>
                </c:pt>
                <c:pt idx="3">
                  <c:v>12.73263586783524</c:v>
                </c:pt>
                <c:pt idx="4">
                  <c:v>15.915794834794051</c:v>
                </c:pt>
                <c:pt idx="5">
                  <c:v>22.282112768711674</c:v>
                </c:pt>
                <c:pt idx="6">
                  <c:v>31.831589669588102</c:v>
                </c:pt>
                <c:pt idx="7">
                  <c:v>44.564225537423347</c:v>
                </c:pt>
                <c:pt idx="8">
                  <c:v>54.113702438299775</c:v>
                </c:pt>
                <c:pt idx="9">
                  <c:v>73.212656240052624</c:v>
                </c:pt>
                <c:pt idx="10">
                  <c:v>95.494769008764308</c:v>
                </c:pt>
              </c:numCache>
            </c:numRef>
          </c:xVal>
          <c:yVal>
            <c:numRef>
              <c:f>Sheet1!$B$5:$L$5</c:f>
              <c:numCache>
                <c:formatCode>0.000E+00</c:formatCode>
                <c:ptCount val="11"/>
                <c:pt idx="0" formatCode="General">
                  <c:v>0</c:v>
                </c:pt>
                <c:pt idx="1">
                  <c:v>2.7625003139204903E-2</c:v>
                </c:pt>
                <c:pt idx="2">
                  <c:v>8.2875009417614692E-2</c:v>
                </c:pt>
                <c:pt idx="3">
                  <c:v>0.10497501192897862</c:v>
                </c:pt>
                <c:pt idx="4">
                  <c:v>0.12707501444034255</c:v>
                </c:pt>
                <c:pt idx="5">
                  <c:v>0.16022501820738841</c:v>
                </c:pt>
                <c:pt idx="6">
                  <c:v>0.18785002134659332</c:v>
                </c:pt>
                <c:pt idx="7">
                  <c:v>0.21547502448579822</c:v>
                </c:pt>
                <c:pt idx="8">
                  <c:v>0.23205002636932118</c:v>
                </c:pt>
                <c:pt idx="9">
                  <c:v>0.2486250282528441</c:v>
                </c:pt>
                <c:pt idx="10">
                  <c:v>0.265200030136367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EB-47A0-87F9-5A189AE44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954112"/>
        <c:axId val="710954528"/>
      </c:scatterChart>
      <c:scatterChart>
        <c:scatterStyle val="smoothMarker"/>
        <c:varyColors val="0"/>
        <c:ser>
          <c:idx val="1"/>
          <c:order val="1"/>
          <c:tx>
            <c:strRef>
              <c:f>Sheet1!$A$6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Sheet1!$B$3:$L$3</c:f>
              <c:numCache>
                <c:formatCode>0.000_);[Red]\(0.000\)</c:formatCode>
                <c:ptCount val="11"/>
                <c:pt idx="0" formatCode="General">
                  <c:v>0</c:v>
                </c:pt>
                <c:pt idx="1">
                  <c:v>3.1831589669588101</c:v>
                </c:pt>
                <c:pt idx="2">
                  <c:v>9.5494769008764298</c:v>
                </c:pt>
                <c:pt idx="3">
                  <c:v>12.73263586783524</c:v>
                </c:pt>
                <c:pt idx="4">
                  <c:v>15.915794834794051</c:v>
                </c:pt>
                <c:pt idx="5">
                  <c:v>22.282112768711674</c:v>
                </c:pt>
                <c:pt idx="6">
                  <c:v>31.831589669588102</c:v>
                </c:pt>
                <c:pt idx="7">
                  <c:v>44.564225537423347</c:v>
                </c:pt>
                <c:pt idx="8">
                  <c:v>54.113702438299775</c:v>
                </c:pt>
                <c:pt idx="9">
                  <c:v>73.212656240052624</c:v>
                </c:pt>
                <c:pt idx="10">
                  <c:v>95.494769008764308</c:v>
                </c:pt>
              </c:numCache>
            </c:numRef>
          </c:xVal>
          <c:yVal>
            <c:numRef>
              <c:f>Sheet1!$B$6:$L$6</c:f>
              <c:numCache>
                <c:formatCode>0.000E+00</c:formatCode>
                <c:ptCount val="11"/>
                <c:pt idx="0" formatCode="General">
                  <c:v>0</c:v>
                </c:pt>
                <c:pt idx="1">
                  <c:v>8.6784868195250182E-3</c:v>
                </c:pt>
                <c:pt idx="2">
                  <c:v>8.6784868195250164E-3</c:v>
                </c:pt>
                <c:pt idx="3">
                  <c:v>8.2445624785487653E-3</c:v>
                </c:pt>
                <c:pt idx="4">
                  <c:v>7.9842078739630149E-3</c:v>
                </c:pt>
                <c:pt idx="5">
                  <c:v>7.1907462218921553E-3</c:v>
                </c:pt>
                <c:pt idx="6">
                  <c:v>5.9013710372770103E-3</c:v>
                </c:pt>
                <c:pt idx="7">
                  <c:v>4.8351569423067944E-3</c:v>
                </c:pt>
                <c:pt idx="8">
                  <c:v>4.2881934872947142E-3</c:v>
                </c:pt>
                <c:pt idx="9">
                  <c:v>3.3959296250315285E-3</c:v>
                </c:pt>
                <c:pt idx="10">
                  <c:v>2.7771157822480048E-3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EB-47A0-87F9-5A189AE44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947504"/>
        <c:axId val="710950000"/>
      </c:scatterChart>
      <c:valAx>
        <c:axId val="7109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954528"/>
        <c:crosses val="autoZero"/>
        <c:crossBetween val="midCat"/>
      </c:valAx>
      <c:valAx>
        <c:axId val="7109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954112"/>
        <c:crosses val="autoZero"/>
        <c:crossBetween val="midCat"/>
      </c:valAx>
      <c:valAx>
        <c:axId val="710950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947504"/>
        <c:crosses val="max"/>
        <c:crossBetween val="midCat"/>
      </c:valAx>
      <c:valAx>
        <c:axId val="71094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095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701675</xdr:colOff>
      <xdr:row>6</xdr:row>
      <xdr:rowOff>69850</xdr:rowOff>
    </xdr:from>
    <xdr:to>
      <xdr:col>8</xdr:col>
      <xdr:colOff>323850</xdr:colOff>
      <xdr:row>22</xdr:row>
      <xdr:rowOff>9525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C0C469E-EFDD-2EC2-48B3-1AEEDEE77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workbookViewId="0">
      <selection activeCell="K13" sqref="K13"/>
    </sheetView>
  </sheetViews>
  <sheetFormatPr defaultColWidth="8.90625" defaultRowHeight="14" x14ac:dyDescent="0.25"/>
  <cols>
    <col min="1" max="1" width="12.08984375" customWidth="1"/>
    <col min="3" max="12" width="12.90625"/>
    <col min="13" max="15" width="10.26953125" bestFit="1" customWidth="1"/>
    <col min="16" max="16" width="11.90625" bestFit="1" customWidth="1"/>
  </cols>
  <sheetData>
    <row r="1" spans="1:16" x14ac:dyDescent="0.25">
      <c r="A1" s="1" t="s">
        <v>0</v>
      </c>
      <c r="B1" s="1">
        <v>0</v>
      </c>
      <c r="C1" s="1">
        <v>10</v>
      </c>
      <c r="D1" s="1">
        <v>20</v>
      </c>
      <c r="E1" s="1">
        <v>30</v>
      </c>
      <c r="F1" s="1">
        <v>40</v>
      </c>
      <c r="G1" s="1">
        <v>50</v>
      </c>
      <c r="H1" s="1">
        <v>60</v>
      </c>
      <c r="I1" s="1">
        <v>70</v>
      </c>
      <c r="J1" s="1">
        <v>80</v>
      </c>
      <c r="K1" s="1">
        <v>90</v>
      </c>
      <c r="L1" s="1">
        <v>100</v>
      </c>
      <c r="M1" s="1"/>
      <c r="N1" s="1"/>
      <c r="O1" s="1"/>
      <c r="P1" s="1"/>
    </row>
    <row r="2" spans="1:16" x14ac:dyDescent="0.25">
      <c r="A2" s="1" t="s">
        <v>1</v>
      </c>
      <c r="B2" s="1">
        <v>0</v>
      </c>
      <c r="C2" s="2">
        <v>5.0000000000000001E-3</v>
      </c>
      <c r="D2" s="2">
        <v>1.4999999999999999E-2</v>
      </c>
      <c r="E2" s="2">
        <v>0.02</v>
      </c>
      <c r="F2" s="2">
        <v>2.5000000000000001E-2</v>
      </c>
      <c r="G2" s="2">
        <v>3.5000000000000003E-2</v>
      </c>
      <c r="H2" s="2">
        <v>0.05</v>
      </c>
      <c r="I2" s="2">
        <v>7.0000000000000007E-2</v>
      </c>
      <c r="J2" s="2">
        <v>8.5000000000000006E-2</v>
      </c>
      <c r="K2" s="2">
        <v>0.115</v>
      </c>
      <c r="L2" s="2">
        <v>0.15</v>
      </c>
      <c r="M2" s="1"/>
      <c r="N2" s="1"/>
      <c r="O2" s="1"/>
      <c r="P2" s="1"/>
    </row>
    <row r="3" spans="1:16" x14ac:dyDescent="0.25">
      <c r="A3" s="1" t="s">
        <v>2</v>
      </c>
      <c r="B3" s="1">
        <f>(N8*B2)/(M8*O8)</f>
        <v>0</v>
      </c>
      <c r="C3" s="3">
        <f>($N8*C2)/($M8*$O8)</f>
        <v>3.1831589669588101</v>
      </c>
      <c r="D3" s="3">
        <f t="shared" ref="D3:L3" si="0">($N8*D2)/($M8*$O8)</f>
        <v>9.5494769008764298</v>
      </c>
      <c r="E3" s="3">
        <f t="shared" si="0"/>
        <v>12.73263586783524</v>
      </c>
      <c r="F3" s="3">
        <f t="shared" si="0"/>
        <v>15.915794834794051</v>
      </c>
      <c r="G3" s="3">
        <f t="shared" si="0"/>
        <v>22.282112768711674</v>
      </c>
      <c r="H3" s="3">
        <f t="shared" si="0"/>
        <v>31.831589669588102</v>
      </c>
      <c r="I3" s="3">
        <f t="shared" si="0"/>
        <v>44.564225537423347</v>
      </c>
      <c r="J3" s="3">
        <f t="shared" si="0"/>
        <v>54.113702438299775</v>
      </c>
      <c r="K3" s="3">
        <f>($N8*K2)/($M8*$O8)</f>
        <v>73.212656240052624</v>
      </c>
      <c r="L3" s="3">
        <f t="shared" si="0"/>
        <v>95.494769008764308</v>
      </c>
      <c r="M3" s="1"/>
      <c r="N3" s="1"/>
      <c r="O3" s="1"/>
      <c r="P3" s="1"/>
    </row>
    <row r="4" spans="1:16" x14ac:dyDescent="0.25">
      <c r="A4" s="1" t="s">
        <v>3</v>
      </c>
      <c r="B4" s="1">
        <v>0</v>
      </c>
      <c r="C4" s="4">
        <v>2.5000000000000001E-2</v>
      </c>
      <c r="D4" s="4">
        <v>7.4999999999999997E-2</v>
      </c>
      <c r="E4" s="4">
        <v>9.5000000000000001E-2</v>
      </c>
      <c r="F4" s="4">
        <v>0.115</v>
      </c>
      <c r="G4" s="4">
        <v>0.14499999999999999</v>
      </c>
      <c r="H4" s="4">
        <v>0.17</v>
      </c>
      <c r="I4" s="4">
        <v>0.19500000000000001</v>
      </c>
      <c r="J4" s="4">
        <v>0.21</v>
      </c>
      <c r="K4" s="4">
        <v>0.22500000000000001</v>
      </c>
      <c r="L4" s="4">
        <v>0.24</v>
      </c>
      <c r="M4" s="1"/>
      <c r="N4" s="1"/>
      <c r="O4" s="1"/>
      <c r="P4" s="1"/>
    </row>
    <row r="5" spans="1:16" x14ac:dyDescent="0.25">
      <c r="A5" s="1" t="s">
        <v>4</v>
      </c>
      <c r="B5" s="1">
        <f>($M10*$N10*B4)/($O10*$P10)</f>
        <v>0</v>
      </c>
      <c r="C5" s="5">
        <f t="shared" ref="C5:L5" si="1">($M10*$N10*C4)/($O10*$P10)</f>
        <v>2.7625003139204903E-2</v>
      </c>
      <c r="D5" s="5">
        <f>($M10*$N10*D4)/($O10*$P10)</f>
        <v>8.2875009417614692E-2</v>
      </c>
      <c r="E5" s="5">
        <f t="shared" si="1"/>
        <v>0.10497501192897862</v>
      </c>
      <c r="F5" s="5">
        <f t="shared" si="1"/>
        <v>0.12707501444034255</v>
      </c>
      <c r="G5" s="5">
        <f t="shared" si="1"/>
        <v>0.16022501820738841</v>
      </c>
      <c r="H5" s="5">
        <f t="shared" si="1"/>
        <v>0.18785002134659332</v>
      </c>
      <c r="I5" s="5">
        <f t="shared" si="1"/>
        <v>0.21547502448579822</v>
      </c>
      <c r="J5" s="5">
        <f t="shared" si="1"/>
        <v>0.23205002636932118</v>
      </c>
      <c r="K5" s="5">
        <f t="shared" si="1"/>
        <v>0.2486250282528441</v>
      </c>
      <c r="L5" s="5">
        <f t="shared" si="1"/>
        <v>0.265200030136367</v>
      </c>
      <c r="M5" s="1"/>
      <c r="N5" s="1"/>
      <c r="O5" s="1"/>
      <c r="P5" s="1"/>
    </row>
    <row r="6" spans="1:16" x14ac:dyDescent="0.25">
      <c r="A6" s="1" t="s">
        <v>5</v>
      </c>
      <c r="B6" s="1">
        <v>0</v>
      </c>
      <c r="C6" s="5">
        <f>C5/C3</f>
        <v>8.6784868195250182E-3</v>
      </c>
      <c r="D6" s="5">
        <f t="shared" ref="D6:L6" si="2">D5/D3</f>
        <v>8.6784868195250164E-3</v>
      </c>
      <c r="E6" s="5">
        <f t="shared" si="2"/>
        <v>8.2445624785487653E-3</v>
      </c>
      <c r="F6" s="5">
        <f t="shared" si="2"/>
        <v>7.9842078739630149E-3</v>
      </c>
      <c r="G6" s="5">
        <f t="shared" si="2"/>
        <v>7.1907462218921553E-3</v>
      </c>
      <c r="H6" s="5">
        <f t="shared" si="2"/>
        <v>5.9013710372770103E-3</v>
      </c>
      <c r="I6" s="5">
        <f t="shared" si="2"/>
        <v>4.8351569423067944E-3</v>
      </c>
      <c r="J6" s="5">
        <f t="shared" si="2"/>
        <v>4.2881934872947142E-3</v>
      </c>
      <c r="K6" s="5">
        <f t="shared" si="2"/>
        <v>3.3959296250315285E-3</v>
      </c>
      <c r="L6" s="5">
        <f t="shared" si="2"/>
        <v>2.7771157822480048E-3</v>
      </c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5" t="s">
        <v>6</v>
      </c>
      <c r="N7" s="5" t="s">
        <v>7</v>
      </c>
      <c r="O7" s="5" t="s">
        <v>8</v>
      </c>
      <c r="P7" s="5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5">
        <v>0.47122999999999998</v>
      </c>
      <c r="N8" s="5">
        <v>600</v>
      </c>
      <c r="O8" s="5">
        <v>2</v>
      </c>
      <c r="P8" s="5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 t="s">
        <v>9</v>
      </c>
      <c r="N9" s="5" t="s">
        <v>10</v>
      </c>
      <c r="O9" s="5" t="s">
        <v>11</v>
      </c>
      <c r="P9" s="5" t="s">
        <v>12</v>
      </c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5">
        <v>9.9999999999999995E-7</v>
      </c>
      <c r="N10" s="5">
        <v>11000</v>
      </c>
      <c r="O10" s="5">
        <v>75</v>
      </c>
      <c r="P10" s="5">
        <v>1.3273000000000001E-4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86151</dc:creator>
  <cp:lastModifiedBy>姚鑫</cp:lastModifiedBy>
  <dcterms:created xsi:type="dcterms:W3CDTF">2022-11-28T06:10:01Z</dcterms:created>
  <dcterms:modified xsi:type="dcterms:W3CDTF">2022-11-29T15:39:36Z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583B6C7A729447CB97967DB100DE85E7</vt:lpwstr>
  </property>
  <property fmtid="{D5CDD505-2E9C-101B-9397-08002B2CF9AE}" pid="3" name="KSOProductBuildVer">
    <vt:lpwstr>2052-11.1.0.12651</vt:lpwstr>
  </property>
</Properties>
</file>