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apere\Desktop\Programming\Oracle\ABD_Proyecto\"/>
    </mc:Choice>
  </mc:AlternateContent>
  <xr:revisionPtr revIDLastSave="0" documentId="13_ncr:1_{3893CB11-40E2-4C07-A9A9-F4947FF3B10C}" xr6:coauthVersionLast="47" xr6:coauthVersionMax="47" xr10:uidLastSave="{00000000-0000-0000-0000-000000000000}"/>
  <bookViews>
    <workbookView xWindow="-120" yWindow="-120" windowWidth="38640" windowHeight="15840" xr2:uid="{00000000-000D-0000-FFFF-FFFF00000000}"/>
  </bookViews>
  <sheets>
    <sheet name="Hoja1" sheetId="3" r:id="rId1"/>
    <sheet name="Hoj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70" i="3" l="1"/>
  <c r="F69" i="3"/>
  <c r="F67" i="3"/>
  <c r="F66" i="3"/>
  <c r="F65" i="3"/>
  <c r="F63" i="3"/>
  <c r="F61" i="3"/>
  <c r="F60" i="3"/>
  <c r="F59" i="3"/>
  <c r="F58" i="3"/>
  <c r="F57" i="3"/>
  <c r="F56" i="3"/>
  <c r="F54" i="3"/>
  <c r="F53" i="3"/>
  <c r="F50" i="3"/>
  <c r="F49" i="3"/>
  <c r="F40" i="3"/>
  <c r="F38" i="3"/>
  <c r="F36" i="3"/>
  <c r="F33" i="3"/>
  <c r="F28" i="3"/>
  <c r="F29" i="3"/>
  <c r="F30" i="3"/>
  <c r="F31" i="3"/>
  <c r="F27" i="3"/>
  <c r="F26" i="3"/>
  <c r="F23" i="3"/>
  <c r="F22" i="3"/>
  <c r="F20" i="3"/>
  <c r="F19" i="3"/>
  <c r="F18" i="3"/>
  <c r="F17" i="3"/>
  <c r="F16" i="3"/>
  <c r="F15" i="3"/>
  <c r="F14" i="3"/>
  <c r="F12" i="3"/>
  <c r="F11" i="3"/>
  <c r="F7" i="3"/>
  <c r="F8" i="3"/>
  <c r="F9" i="3"/>
  <c r="A10" i="3"/>
  <c r="A13" i="3" s="1"/>
  <c r="F43" i="3" l="1"/>
  <c r="A52" i="3"/>
  <c r="A55" i="3" s="1"/>
  <c r="A62" i="3" s="1"/>
  <c r="A64" i="3" s="1"/>
  <c r="A21" i="3"/>
  <c r="A25" i="3" s="1"/>
  <c r="A32" i="3" s="1"/>
  <c r="A35" i="3" s="1"/>
  <c r="A37" i="3" s="1"/>
  <c r="A40" i="3" s="1"/>
</calcChain>
</file>

<file path=xl/sharedStrings.xml><?xml version="1.0" encoding="utf-8"?>
<sst xmlns="http://schemas.openxmlformats.org/spreadsheetml/2006/main" count="109" uniqueCount="70">
  <si>
    <t>Miscelanea</t>
  </si>
  <si>
    <t>Se han introducido (SUFICIENTES) datos para comprobar la integridad referencial del modelo lógico?</t>
  </si>
  <si>
    <t>Evidencias: Dónde debe mirar el profesor para comprobar que se ha hecho</t>
  </si>
  <si>
    <t>Elementos</t>
  </si>
  <si>
    <t>Nombre del Grupo:</t>
  </si>
  <si>
    <t>Realizado (SI/NO)</t>
  </si>
  <si>
    <t>SI</t>
  </si>
  <si>
    <t>NO</t>
  </si>
  <si>
    <t>Columna1</t>
  </si>
  <si>
    <t>Si has contestado NO a alguna de las pregunas anteriores, el trabajo se considera no superado</t>
  </si>
  <si>
    <t>Si has contestado SI a todas las pregunas anteriores, y el trabajo está correcto, la nota del trabajo en grupo será 2 sobre 4</t>
  </si>
  <si>
    <t>Para subir la nota se deben realizar las siguientes opciones:</t>
  </si>
  <si>
    <t xml:space="preserve">Paquetes PL/SQL </t>
  </si>
  <si>
    <t>Procedimientos</t>
  </si>
  <si>
    <t>Se han creado índices en la base de datos? De qué tipo? Porqué? Cuales?</t>
  </si>
  <si>
    <t>¿Se ha creado un esquema distinto para el trabajo?</t>
  </si>
  <si>
    <t>¿Se han probado todas las funcionalidades insertando datos coherentes?</t>
  </si>
  <si>
    <t>¿Es el diseño (modelo E/R) de la base de datos correcto?</t>
  </si>
  <si>
    <t>¿Se comprueban restricciones semánticas? El rango debe estar dentro de ..., números no negativos en ciertos campos, comparación de fechas, etc.</t>
  </si>
  <si>
    <t>Se han creado Restricciones NOT NULL / UNIQUE</t>
  </si>
  <si>
    <t>Seguridad</t>
  </si>
  <si>
    <t>Se han creado  roles adecuadamente</t>
  </si>
  <si>
    <t>Se han asignado usuarios a los roles adecuadamente</t>
  </si>
  <si>
    <t>Se han asignado los permisos de forma restrictiva a todos los usuarios. Ejemplos:</t>
  </si>
  <si>
    <t>Alguna política de gestión de contraseñas</t>
  </si>
  <si>
    <t>Se han tratado correctamente las mayusculas/minusculas en triggers, índices, etc.</t>
  </si>
  <si>
    <t>Transacciones</t>
  </si>
  <si>
    <t>Auditoria</t>
  </si>
  <si>
    <t>Vistas</t>
  </si>
  <si>
    <t>¿Se han creado los siguientes objetos?</t>
  </si>
  <si>
    <t>Triggers</t>
  </si>
  <si>
    <t>Excepciones</t>
  </si>
  <si>
    <t>Se han controlado excepciones</t>
  </si>
  <si>
    <t>Se han confirmado/deshecho las transacciones en los procedimientos y en los paquetes</t>
  </si>
  <si>
    <t>Se ha activado TDE y encriptado algunas columnas</t>
  </si>
  <si>
    <t>¿Se han introducido procedimientos/funciones/jobs/triggers o vistas adicionales a las propuestas?</t>
  </si>
  <si>
    <t>Integrantes  que han colaborado en el trabajo en orden alfabético de apellidos:</t>
  </si>
  <si>
    <t>Nota</t>
  </si>
  <si>
    <t>Nota final</t>
  </si>
  <si>
    <t>Grupo</t>
  </si>
  <si>
    <t>Nota:</t>
  </si>
  <si>
    <t>Se ha creado el tablespace independiente TS_PEVAU y TS_INDICES para el trabajo?</t>
  </si>
  <si>
    <t>Comprobar los tablespaces creados y los de las tablas e índices</t>
  </si>
  <si>
    <t>¿Se han importado los datos a la tablas Estudiantes, Vocales, Materias, Sedes y Centros tal y como se especificaba en la práctica de nivel físico?</t>
  </si>
  <si>
    <t>¿Se ha cifrado alguna columna como se indicaba en la práctica de seguridad?</t>
  </si>
  <si>
    <t>¿Se ha aplicado alguna política de autorización VPD?</t>
  </si>
  <si>
    <t>V_ESTUDIANTES</t>
  </si>
  <si>
    <t>VM_ESTUDIANTES</t>
  </si>
  <si>
    <t>Estudiante: Consulta su asignación en aulas para la realización de exámenes. Podrá consultar sus datos</t>
  </si>
  <si>
    <t>Responsable de sede: Puede gestionar (insertar modificar y borrar) todos los datos de SU sede (aulas, asignaciones, asistencias, etc.). También puede gestionar la asignación de vigilantes a aulas.</t>
  </si>
  <si>
    <t>Responsable de aula: Puede consultar su asignación en la vigilancia de aulas. Puede introducir el número de estudiantes realizando examen una vez estén estos en el aula. Es posible que debas añadir este campo a la tabla examen.</t>
  </si>
  <si>
    <t>Vigilante de aula: Puede consultar su asignación en la vigilancia de aulas</t>
  </si>
  <si>
    <t>Personal del Servicio de Acceso del Vicerrectorado de Estudiantes y Deportes: Gestiona los responsables de sede. Puede consultar la asignación de estudiantes a sedes y aulas de todos los centros. Puede consultar el número de alumnos que han realizado exámenes por aula. Para ello la tabla examen podrá almacenar este dato o bien ser calculado</t>
  </si>
  <si>
    <t>PK_ASIGNA</t>
  </si>
  <si>
    <t>PK_OCUPACION</t>
  </si>
  <si>
    <t>PR_INSERTA_MATERIAS</t>
  </si>
  <si>
    <t>PR_RELLENA_AULAS</t>
  </si>
  <si>
    <t>PR_BORRA_AULA</t>
  </si>
  <si>
    <t>PR_BORRA_AULAS</t>
  </si>
  <si>
    <t>PR_CREA_ESTUDIANTE</t>
  </si>
  <si>
    <t>PR_CREA_VOCAL</t>
  </si>
  <si>
    <t>TR_BORRA_AULA</t>
  </si>
  <si>
    <t>Prodecidiemtos</t>
  </si>
  <si>
    <t>DESPISTE</t>
  </si>
  <si>
    <t>MIGRAR_CENTRO</t>
  </si>
  <si>
    <t>Operaciones a realizar por los usuarios</t>
  </si>
  <si>
    <t>Nota sobre 2 puntos</t>
  </si>
  <si>
    <t>Se ha configurado AUDIT para modificación de asistentes a examen o se ha creado un Trigger</t>
  </si>
  <si>
    <t>SeQueLas</t>
  </si>
  <si>
    <t xml:space="preserve">Chincoa González, Jesús; García Borrego, Mario; Gómez Leal Antonio; Pérez Martín, Pablo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</si>
</sst>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
      <sz val="18"/>
      <color rgb="FFFF0000"/>
      <name val="Calibri"/>
      <family val="2"/>
      <scheme val="minor"/>
    </font>
    <font>
      <b/>
      <sz val="12"/>
      <color theme="1"/>
      <name val="Calibri"/>
      <family val="2"/>
      <scheme val="minor"/>
    </font>
    <font>
      <b/>
      <sz val="18"/>
      <color theme="1"/>
      <name val="Calibri"/>
      <family val="2"/>
      <scheme val="minor"/>
    </font>
    <font>
      <sz val="10"/>
      <color rgb="FF000000"/>
      <name val="Tahoma"/>
      <family val="2"/>
    </font>
    <font>
      <sz val="11"/>
      <color theme="1"/>
      <name val="Courier New"/>
      <family val="3"/>
    </font>
    <font>
      <i/>
      <sz val="11"/>
      <color theme="1"/>
      <name val="Calibri"/>
      <family val="2"/>
      <scheme val="minor"/>
    </font>
    <font>
      <i/>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style="thin">
        <color indexed="64"/>
      </right>
      <top style="thin">
        <color indexed="64"/>
      </top>
      <bottom style="thin">
        <color indexed="64"/>
      </bottom>
      <diagonal/>
    </border>
    <border>
      <left/>
      <right/>
      <top/>
      <bottom style="thin">
        <color indexed="64"/>
      </bottom>
      <diagonal/>
    </border>
  </borders>
  <cellStyleXfs count="1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7">
    <xf numFmtId="0" fontId="0" fillId="0" borderId="0" xfId="0"/>
    <xf numFmtId="0" fontId="1" fillId="0" borderId="0" xfId="0" applyFont="1" applyAlignment="1">
      <alignment horizontal="left"/>
    </xf>
    <xf numFmtId="0" fontId="1" fillId="0" borderId="0" xfId="0" applyFont="1" applyAlignment="1">
      <alignment horizontal="left" wrapText="1"/>
    </xf>
    <xf numFmtId="0" fontId="2" fillId="0" borderId="0" xfId="0" applyFont="1" applyAlignment="1">
      <alignment wrapText="1"/>
    </xf>
    <xf numFmtId="0" fontId="1" fillId="0" borderId="0" xfId="0" applyFont="1" applyAlignment="1">
      <alignment wrapText="1"/>
    </xf>
    <xf numFmtId="0" fontId="5" fillId="0" borderId="0" xfId="0" applyFont="1" applyAlignment="1">
      <alignment wrapText="1"/>
    </xf>
    <xf numFmtId="0" fontId="0" fillId="0" borderId="0" xfId="0" applyAlignment="1">
      <alignment wrapText="1"/>
    </xf>
    <xf numFmtId="0" fontId="6" fillId="0" borderId="0" xfId="0" applyFont="1" applyAlignment="1">
      <alignment wrapText="1"/>
    </xf>
    <xf numFmtId="0" fontId="1" fillId="0" borderId="1" xfId="0" applyFont="1" applyBorder="1" applyAlignment="1">
      <alignment wrapText="1"/>
    </xf>
    <xf numFmtId="0" fontId="0" fillId="0" borderId="2" xfId="0" applyBorder="1" applyAlignment="1">
      <alignment wrapText="1"/>
    </xf>
    <xf numFmtId="0" fontId="0" fillId="0" borderId="2" xfId="0" applyBorder="1"/>
    <xf numFmtId="0" fontId="5" fillId="0" borderId="0" xfId="0" applyFont="1"/>
    <xf numFmtId="0" fontId="7" fillId="0" borderId="0" xfId="0" applyFont="1"/>
    <xf numFmtId="0" fontId="2" fillId="0" borderId="0" xfId="0" applyFont="1"/>
    <xf numFmtId="0" fontId="7" fillId="0" borderId="2" xfId="0" applyFont="1" applyBorder="1"/>
    <xf numFmtId="0" fontId="9" fillId="0" borderId="0" xfId="0" applyFont="1"/>
    <xf numFmtId="0" fontId="9" fillId="2" borderId="0" xfId="0" applyFont="1" applyFill="1"/>
    <xf numFmtId="0" fontId="1" fillId="2" borderId="0" xfId="0" applyFont="1" applyFill="1" applyAlignment="1">
      <alignment horizontal="left"/>
    </xf>
    <xf numFmtId="0" fontId="8" fillId="0" borderId="0" xfId="0" applyFont="1"/>
    <xf numFmtId="0" fontId="9" fillId="0" borderId="0" xfId="0" applyFont="1" applyAlignment="1">
      <alignment wrapText="1"/>
    </xf>
    <xf numFmtId="0" fontId="1" fillId="2" borderId="0" xfId="0" applyFont="1" applyFill="1" applyAlignment="1">
      <alignment horizontal="left" wrapText="1"/>
    </xf>
    <xf numFmtId="0" fontId="10" fillId="0" borderId="0" xfId="0" applyFont="1" applyAlignment="1">
      <alignment wrapText="1"/>
    </xf>
    <xf numFmtId="0" fontId="11" fillId="0" borderId="0" xfId="0" applyFont="1"/>
    <xf numFmtId="0" fontId="12" fillId="0" borderId="0" xfId="0" applyFont="1" applyAlignment="1">
      <alignment wrapText="1"/>
    </xf>
    <xf numFmtId="0" fontId="12" fillId="0" borderId="2" xfId="0" applyFont="1" applyBorder="1" applyAlignment="1">
      <alignment wrapText="1"/>
    </xf>
    <xf numFmtId="2" fontId="0" fillId="0" borderId="0" xfId="0" applyNumberFormat="1"/>
    <xf numFmtId="0" fontId="13" fillId="0" borderId="0" xfId="0" applyFont="1" applyAlignment="1">
      <alignment wrapText="1"/>
    </xf>
  </cellXfs>
  <cellStyles count="1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357849-E415-4422-BBE6-083FE410C050}" name="Tabla1" displayName="Tabla1" ref="A1:A3" totalsRowShown="0">
  <autoFilter ref="A1:A3" xr:uid="{85357849-E415-4422-BBE6-083FE410C050}"/>
  <tableColumns count="1">
    <tableColumn id="1" xr3:uid="{82CE18EF-ED96-4425-B3AD-61CB9821B53B}" name="Columna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34588-D4EB-43EC-8424-5ED08F8B2503}">
  <dimension ref="A1:G71"/>
  <sheetViews>
    <sheetView tabSelected="1" workbookViewId="0">
      <selection activeCell="E9" sqref="E9"/>
    </sheetView>
  </sheetViews>
  <sheetFormatPr baseColWidth="10" defaultRowHeight="15" x14ac:dyDescent="0.25"/>
  <cols>
    <col min="1" max="1" width="12" customWidth="1"/>
    <col min="2" max="2" width="51.140625" customWidth="1"/>
    <col min="3" max="3" width="46.140625" customWidth="1"/>
    <col min="5" max="5" width="50.7109375" style="6" customWidth="1"/>
  </cols>
  <sheetData>
    <row r="1" spans="1:6" ht="23.25" x14ac:dyDescent="0.35">
      <c r="A1" s="15"/>
      <c r="B1" s="15" t="s">
        <v>4</v>
      </c>
      <c r="C1" s="16" t="s">
        <v>68</v>
      </c>
      <c r="D1" s="15"/>
      <c r="E1" s="19"/>
      <c r="F1" s="15"/>
    </row>
    <row r="2" spans="1:6" ht="30" x14ac:dyDescent="0.25">
      <c r="A2" s="18" t="s">
        <v>36</v>
      </c>
      <c r="B2" s="18"/>
      <c r="C2" s="18"/>
      <c r="D2" s="17"/>
      <c r="E2" s="20" t="s">
        <v>69</v>
      </c>
      <c r="F2" s="17"/>
    </row>
    <row r="3" spans="1:6" x14ac:dyDescent="0.25">
      <c r="A3" s="1"/>
      <c r="B3" s="2"/>
      <c r="C3" s="2"/>
      <c r="D3" s="2"/>
      <c r="E3" s="2"/>
      <c r="F3" s="1" t="s">
        <v>39</v>
      </c>
    </row>
    <row r="4" spans="1:6" ht="30" x14ac:dyDescent="0.25">
      <c r="A4" s="3" t="s">
        <v>3</v>
      </c>
      <c r="B4" s="6"/>
      <c r="C4" s="3"/>
      <c r="D4" s="3" t="s">
        <v>5</v>
      </c>
      <c r="E4" s="8" t="s">
        <v>2</v>
      </c>
      <c r="F4" s="3" t="s">
        <v>40</v>
      </c>
    </row>
    <row r="5" spans="1:6" x14ac:dyDescent="0.25">
      <c r="B5" s="4" t="s">
        <v>29</v>
      </c>
      <c r="C5" s="4"/>
      <c r="D5" s="4"/>
    </row>
    <row r="6" spans="1:6" x14ac:dyDescent="0.25">
      <c r="A6">
        <v>1</v>
      </c>
      <c r="B6" s="11" t="s">
        <v>15</v>
      </c>
      <c r="C6" s="5"/>
      <c r="D6" s="5"/>
    </row>
    <row r="7" spans="1:6" ht="30" x14ac:dyDescent="0.25">
      <c r="B7" s="6"/>
      <c r="C7" s="6" t="s">
        <v>41</v>
      </c>
      <c r="D7" s="5" t="s">
        <v>6</v>
      </c>
      <c r="E7" s="23" t="s">
        <v>42</v>
      </c>
      <c r="F7">
        <f t="shared" ref="F7:F23" si="0">IF(D7="SI",1,0)</f>
        <v>1</v>
      </c>
    </row>
    <row r="8" spans="1:6" ht="30" x14ac:dyDescent="0.25">
      <c r="B8" s="6"/>
      <c r="C8" s="6" t="s">
        <v>14</v>
      </c>
      <c r="D8" s="5" t="s">
        <v>7</v>
      </c>
      <c r="E8" s="23"/>
      <c r="F8">
        <f t="shared" si="0"/>
        <v>0</v>
      </c>
    </row>
    <row r="9" spans="1:6" ht="60" x14ac:dyDescent="0.25">
      <c r="B9" s="6"/>
      <c r="C9" s="6" t="s">
        <v>43</v>
      </c>
      <c r="D9" s="5" t="s">
        <v>7</v>
      </c>
      <c r="E9" s="26"/>
      <c r="F9">
        <f t="shared" si="0"/>
        <v>0</v>
      </c>
    </row>
    <row r="10" spans="1:6" x14ac:dyDescent="0.25">
      <c r="A10">
        <f>A6+1</f>
        <v>2</v>
      </c>
      <c r="B10" s="6" t="s">
        <v>20</v>
      </c>
      <c r="C10" s="6"/>
      <c r="D10" s="6"/>
      <c r="E10" s="23"/>
    </row>
    <row r="11" spans="1:6" ht="30" x14ac:dyDescent="0.25">
      <c r="B11" s="6"/>
      <c r="C11" s="6" t="s">
        <v>44</v>
      </c>
      <c r="D11" s="5" t="s">
        <v>7</v>
      </c>
      <c r="E11" s="23"/>
      <c r="F11">
        <f t="shared" si="0"/>
        <v>0</v>
      </c>
    </row>
    <row r="12" spans="1:6" ht="30" x14ac:dyDescent="0.25">
      <c r="B12" s="6"/>
      <c r="C12" s="6" t="s">
        <v>45</v>
      </c>
      <c r="D12" s="5" t="s">
        <v>7</v>
      </c>
      <c r="E12" s="23"/>
      <c r="F12">
        <f t="shared" si="0"/>
        <v>0</v>
      </c>
    </row>
    <row r="13" spans="1:6" x14ac:dyDescent="0.25">
      <c r="A13">
        <f>A10+1</f>
        <v>3</v>
      </c>
      <c r="B13" t="s">
        <v>28</v>
      </c>
      <c r="C13" s="6"/>
      <c r="D13" s="6"/>
      <c r="E13" s="23"/>
    </row>
    <row r="14" spans="1:6" x14ac:dyDescent="0.25">
      <c r="B14" s="6"/>
      <c r="C14" s="6" t="s">
        <v>46</v>
      </c>
      <c r="D14" s="5" t="s">
        <v>7</v>
      </c>
      <c r="E14" s="23"/>
      <c r="F14">
        <f t="shared" si="0"/>
        <v>0</v>
      </c>
    </row>
    <row r="15" spans="1:6" x14ac:dyDescent="0.25">
      <c r="B15" s="6"/>
      <c r="C15" s="6" t="s">
        <v>47</v>
      </c>
      <c r="D15" s="5" t="s">
        <v>7</v>
      </c>
      <c r="E15" s="23"/>
      <c r="F15">
        <f t="shared" si="0"/>
        <v>0</v>
      </c>
    </row>
    <row r="16" spans="1:6" ht="26.25" x14ac:dyDescent="0.25">
      <c r="B16" s="6"/>
      <c r="C16" s="21" t="s">
        <v>48</v>
      </c>
      <c r="D16" s="5" t="s">
        <v>7</v>
      </c>
      <c r="E16" s="23"/>
      <c r="F16">
        <f t="shared" si="0"/>
        <v>0</v>
      </c>
    </row>
    <row r="17" spans="1:6" ht="51.75" x14ac:dyDescent="0.25">
      <c r="B17" s="6"/>
      <c r="C17" s="21" t="s">
        <v>49</v>
      </c>
      <c r="D17" s="5" t="s">
        <v>7</v>
      </c>
      <c r="E17" s="23"/>
      <c r="F17">
        <f t="shared" si="0"/>
        <v>0</v>
      </c>
    </row>
    <row r="18" spans="1:6" ht="64.5" x14ac:dyDescent="0.25">
      <c r="B18" s="6"/>
      <c r="C18" s="21" t="s">
        <v>50</v>
      </c>
      <c r="D18" s="5" t="s">
        <v>7</v>
      </c>
      <c r="E18" s="23"/>
      <c r="F18">
        <f t="shared" si="0"/>
        <v>0</v>
      </c>
    </row>
    <row r="19" spans="1:6" ht="26.25" x14ac:dyDescent="0.25">
      <c r="B19" s="6"/>
      <c r="C19" s="21" t="s">
        <v>51</v>
      </c>
      <c r="D19" s="5" t="s">
        <v>7</v>
      </c>
      <c r="E19" s="23"/>
      <c r="F19">
        <f t="shared" si="0"/>
        <v>0</v>
      </c>
    </row>
    <row r="20" spans="1:6" ht="90" x14ac:dyDescent="0.25">
      <c r="B20" s="6"/>
      <c r="C20" s="21" t="s">
        <v>52</v>
      </c>
      <c r="D20" s="5" t="s">
        <v>7</v>
      </c>
      <c r="E20" s="23"/>
      <c r="F20">
        <f t="shared" si="0"/>
        <v>0</v>
      </c>
    </row>
    <row r="21" spans="1:6" x14ac:dyDescent="0.25">
      <c r="A21">
        <f>A13+1</f>
        <v>4</v>
      </c>
      <c r="B21" t="s">
        <v>12</v>
      </c>
      <c r="C21" s="6"/>
      <c r="D21" s="6"/>
      <c r="E21" s="23"/>
    </row>
    <row r="22" spans="1:6" x14ac:dyDescent="0.25">
      <c r="C22" s="6" t="s">
        <v>53</v>
      </c>
      <c r="D22" s="5" t="s">
        <v>7</v>
      </c>
      <c r="E22" s="23"/>
      <c r="F22">
        <f t="shared" si="0"/>
        <v>0</v>
      </c>
    </row>
    <row r="23" spans="1:6" x14ac:dyDescent="0.25">
      <c r="B23" s="6"/>
      <c r="C23" s="5" t="s">
        <v>54</v>
      </c>
      <c r="D23" s="5" t="s">
        <v>7</v>
      </c>
      <c r="E23" s="23"/>
      <c r="F23">
        <f t="shared" si="0"/>
        <v>0</v>
      </c>
    </row>
    <row r="24" spans="1:6" x14ac:dyDescent="0.25">
      <c r="B24" s="6"/>
      <c r="C24" s="5"/>
      <c r="D24" s="5"/>
      <c r="E24" s="23"/>
    </row>
    <row r="25" spans="1:6" x14ac:dyDescent="0.25">
      <c r="A25">
        <f>A21+1</f>
        <v>5</v>
      </c>
      <c r="B25" s="6" t="s">
        <v>13</v>
      </c>
      <c r="C25" s="5"/>
      <c r="D25" s="5"/>
      <c r="E25" s="23"/>
    </row>
    <row r="26" spans="1:6" x14ac:dyDescent="0.25">
      <c r="B26" s="6"/>
      <c r="C26" s="22" t="s">
        <v>55</v>
      </c>
      <c r="D26" s="5" t="s">
        <v>7</v>
      </c>
      <c r="E26" s="23"/>
      <c r="F26">
        <f t="shared" ref="F26" si="1">IF(D26="SI",1,0)</f>
        <v>0</v>
      </c>
    </row>
    <row r="27" spans="1:6" x14ac:dyDescent="0.25">
      <c r="B27" s="5"/>
      <c r="C27" s="22" t="s">
        <v>56</v>
      </c>
      <c r="D27" s="5" t="s">
        <v>7</v>
      </c>
      <c r="E27" s="23"/>
      <c r="F27">
        <f>IF(D27="SI",1,0)</f>
        <v>0</v>
      </c>
    </row>
    <row r="28" spans="1:6" x14ac:dyDescent="0.25">
      <c r="B28" s="5"/>
      <c r="C28" s="22" t="s">
        <v>57</v>
      </c>
      <c r="D28" s="5" t="s">
        <v>7</v>
      </c>
      <c r="E28" s="23"/>
      <c r="F28">
        <f t="shared" ref="F28:F33" si="2">IF(D28="SI",1,0)</f>
        <v>0</v>
      </c>
    </row>
    <row r="29" spans="1:6" x14ac:dyDescent="0.25">
      <c r="B29" s="5"/>
      <c r="C29" s="22" t="s">
        <v>58</v>
      </c>
      <c r="D29" s="5" t="s">
        <v>7</v>
      </c>
      <c r="E29" s="23"/>
      <c r="F29">
        <f t="shared" si="2"/>
        <v>0</v>
      </c>
    </row>
    <row r="30" spans="1:6" x14ac:dyDescent="0.25">
      <c r="B30" s="5"/>
      <c r="C30" s="22" t="s">
        <v>59</v>
      </c>
      <c r="D30" s="5" t="s">
        <v>7</v>
      </c>
      <c r="E30" s="23"/>
      <c r="F30">
        <f t="shared" si="2"/>
        <v>0</v>
      </c>
    </row>
    <row r="31" spans="1:6" x14ac:dyDescent="0.25">
      <c r="B31" s="5"/>
      <c r="C31" s="22" t="s">
        <v>60</v>
      </c>
      <c r="D31" s="5" t="s">
        <v>7</v>
      </c>
      <c r="E31" s="23"/>
      <c r="F31">
        <f t="shared" si="2"/>
        <v>0</v>
      </c>
    </row>
    <row r="32" spans="1:6" x14ac:dyDescent="0.25">
      <c r="A32">
        <f>A25+1</f>
        <v>6</v>
      </c>
      <c r="B32" t="s">
        <v>30</v>
      </c>
      <c r="C32" s="6"/>
      <c r="D32" s="6"/>
      <c r="E32" s="23"/>
    </row>
    <row r="33" spans="1:7" x14ac:dyDescent="0.25">
      <c r="B33" s="6"/>
      <c r="C33" s="22" t="s">
        <v>61</v>
      </c>
      <c r="D33" s="5" t="s">
        <v>7</v>
      </c>
      <c r="E33" s="23"/>
      <c r="F33">
        <f t="shared" si="2"/>
        <v>0</v>
      </c>
    </row>
    <row r="34" spans="1:7" x14ac:dyDescent="0.25">
      <c r="B34" s="6"/>
      <c r="C34" s="6"/>
      <c r="D34" s="5"/>
      <c r="E34" s="23"/>
    </row>
    <row r="35" spans="1:7" x14ac:dyDescent="0.25">
      <c r="A35">
        <f>A32+1</f>
        <v>7</v>
      </c>
      <c r="B35" s="6" t="s">
        <v>26</v>
      </c>
      <c r="C35" s="6"/>
      <c r="E35" s="23"/>
    </row>
    <row r="36" spans="1:7" ht="30" x14ac:dyDescent="0.25">
      <c r="C36" s="6" t="s">
        <v>33</v>
      </c>
      <c r="D36" s="5" t="s">
        <v>7</v>
      </c>
      <c r="E36" s="23"/>
      <c r="F36">
        <f t="shared" ref="F36" si="3">IF(D36="SI",1,0)</f>
        <v>0</v>
      </c>
    </row>
    <row r="37" spans="1:7" x14ac:dyDescent="0.25">
      <c r="A37">
        <f>A35+1</f>
        <v>8</v>
      </c>
      <c r="B37" t="s">
        <v>31</v>
      </c>
      <c r="C37" s="6"/>
      <c r="D37" s="5"/>
      <c r="E37" s="23"/>
    </row>
    <row r="38" spans="1:7" x14ac:dyDescent="0.25">
      <c r="C38" s="6" t="s">
        <v>32</v>
      </c>
      <c r="D38" s="5" t="s">
        <v>7</v>
      </c>
      <c r="E38" s="23"/>
      <c r="F38">
        <f t="shared" ref="F38" si="4">IF(D38="SI",1,0)</f>
        <v>0</v>
      </c>
    </row>
    <row r="39" spans="1:7" x14ac:dyDescent="0.25">
      <c r="C39" s="6"/>
      <c r="D39" s="5"/>
      <c r="E39" s="23"/>
    </row>
    <row r="40" spans="1:7" x14ac:dyDescent="0.25">
      <c r="A40">
        <f>A37+1</f>
        <v>9</v>
      </c>
      <c r="B40" t="s">
        <v>16</v>
      </c>
      <c r="C40" s="6"/>
      <c r="D40" s="5" t="s">
        <v>7</v>
      </c>
      <c r="E40" s="23"/>
      <c r="F40">
        <f t="shared" ref="F40" si="5">IF(D40="SI",1,0)</f>
        <v>0</v>
      </c>
    </row>
    <row r="41" spans="1:7" x14ac:dyDescent="0.25">
      <c r="A41" s="10"/>
      <c r="B41" s="9"/>
      <c r="C41" s="9"/>
      <c r="D41" s="9"/>
      <c r="E41" s="24"/>
      <c r="F41" s="10"/>
    </row>
    <row r="42" spans="1:7" x14ac:dyDescent="0.25">
      <c r="B42" s="6"/>
      <c r="C42" s="6"/>
      <c r="D42" s="6"/>
      <c r="E42" s="23"/>
    </row>
    <row r="43" spans="1:7" ht="23.25" x14ac:dyDescent="0.35">
      <c r="B43" s="12" t="s">
        <v>9</v>
      </c>
      <c r="C43" s="6"/>
      <c r="D43" s="6"/>
      <c r="E43" s="23"/>
      <c r="F43" s="25">
        <f>SUM(F6:F40)/24*2</f>
        <v>8.3333333333333329E-2</v>
      </c>
      <c r="G43" t="s">
        <v>66</v>
      </c>
    </row>
    <row r="44" spans="1:7" ht="23.25" x14ac:dyDescent="0.35">
      <c r="A44" s="10"/>
      <c r="B44" s="14" t="s">
        <v>10</v>
      </c>
      <c r="C44" s="9"/>
      <c r="D44" s="9"/>
      <c r="E44" s="24"/>
      <c r="F44" s="10"/>
    </row>
    <row r="45" spans="1:7" ht="23.25" x14ac:dyDescent="0.35">
      <c r="B45" s="12" t="s">
        <v>11</v>
      </c>
      <c r="C45" s="6"/>
      <c r="D45" s="6"/>
      <c r="E45" s="23"/>
    </row>
    <row r="46" spans="1:7" x14ac:dyDescent="0.25">
      <c r="B46" s="6"/>
      <c r="C46" s="6"/>
      <c r="D46" s="6"/>
      <c r="E46" s="23"/>
    </row>
    <row r="47" spans="1:7" x14ac:dyDescent="0.25">
      <c r="B47" s="6"/>
      <c r="C47" s="6"/>
      <c r="D47" s="6"/>
      <c r="E47" s="23"/>
    </row>
    <row r="48" spans="1:7" x14ac:dyDescent="0.25">
      <c r="A48">
        <v>1</v>
      </c>
      <c r="B48" s="6" t="s">
        <v>62</v>
      </c>
      <c r="C48" s="6"/>
      <c r="D48" s="6"/>
      <c r="E48" s="23"/>
    </row>
    <row r="49" spans="1:6" x14ac:dyDescent="0.25">
      <c r="B49" s="6"/>
      <c r="C49" s="6" t="s">
        <v>63</v>
      </c>
      <c r="D49" s="5" t="s">
        <v>7</v>
      </c>
      <c r="E49" s="23"/>
      <c r="F49">
        <f t="shared" ref="F49:F50" si="6">IF(D49="SI",1,0)</f>
        <v>0</v>
      </c>
    </row>
    <row r="50" spans="1:6" x14ac:dyDescent="0.25">
      <c r="B50" s="6"/>
      <c r="C50" s="6" t="s">
        <v>64</v>
      </c>
      <c r="D50" s="5" t="s">
        <v>7</v>
      </c>
      <c r="E50" s="23"/>
      <c r="F50">
        <f t="shared" si="6"/>
        <v>0</v>
      </c>
    </row>
    <row r="51" spans="1:6" x14ac:dyDescent="0.25">
      <c r="B51" s="6"/>
      <c r="C51" s="6"/>
      <c r="D51" s="6"/>
      <c r="E51" s="23"/>
    </row>
    <row r="52" spans="1:6" x14ac:dyDescent="0.25">
      <c r="A52">
        <f>A48+1</f>
        <v>2</v>
      </c>
      <c r="B52" t="s">
        <v>17</v>
      </c>
      <c r="C52" s="6"/>
      <c r="D52" s="6"/>
      <c r="E52" s="23"/>
    </row>
    <row r="53" spans="1:6" ht="60" x14ac:dyDescent="0.25">
      <c r="B53" s="6"/>
      <c r="C53" s="6" t="s">
        <v>18</v>
      </c>
      <c r="D53" s="5" t="s">
        <v>7</v>
      </c>
      <c r="E53" s="23"/>
      <c r="F53">
        <f t="shared" ref="F53:F54" si="7">IF(D53="SI",1,0)</f>
        <v>0</v>
      </c>
    </row>
    <row r="54" spans="1:6" x14ac:dyDescent="0.25">
      <c r="B54" s="6"/>
      <c r="C54" s="7" t="s">
        <v>19</v>
      </c>
      <c r="D54" s="5" t="s">
        <v>7</v>
      </c>
      <c r="E54" s="23"/>
      <c r="F54">
        <f t="shared" si="7"/>
        <v>0</v>
      </c>
    </row>
    <row r="55" spans="1:6" x14ac:dyDescent="0.25">
      <c r="A55">
        <f>A52+1</f>
        <v>3</v>
      </c>
      <c r="B55" s="6" t="s">
        <v>20</v>
      </c>
      <c r="C55" s="6"/>
      <c r="D55" s="6"/>
      <c r="E55" s="23"/>
    </row>
    <row r="56" spans="1:6" x14ac:dyDescent="0.25">
      <c r="B56" s="6"/>
      <c r="C56" s="6" t="s">
        <v>21</v>
      </c>
      <c r="D56" s="5" t="s">
        <v>7</v>
      </c>
      <c r="E56" s="23"/>
      <c r="F56">
        <f t="shared" ref="F56:F63" si="8">IF(D56="SI",1,0)</f>
        <v>0</v>
      </c>
    </row>
    <row r="57" spans="1:6" ht="30" x14ac:dyDescent="0.25">
      <c r="B57" s="6"/>
      <c r="C57" s="6" t="s">
        <v>22</v>
      </c>
      <c r="D57" s="5" t="s">
        <v>7</v>
      </c>
      <c r="E57" s="23"/>
      <c r="F57">
        <f t="shared" si="8"/>
        <v>0</v>
      </c>
    </row>
    <row r="58" spans="1:6" ht="30" x14ac:dyDescent="0.25">
      <c r="B58" s="6"/>
      <c r="C58" s="6" t="s">
        <v>23</v>
      </c>
      <c r="D58" s="5" t="s">
        <v>7</v>
      </c>
      <c r="E58" s="23"/>
      <c r="F58">
        <f t="shared" si="8"/>
        <v>0</v>
      </c>
    </row>
    <row r="59" spans="1:6" x14ac:dyDescent="0.25">
      <c r="B59" s="6"/>
      <c r="C59" s="6" t="s">
        <v>65</v>
      </c>
      <c r="D59" s="5" t="s">
        <v>7</v>
      </c>
      <c r="E59" s="23"/>
      <c r="F59">
        <f t="shared" si="8"/>
        <v>0</v>
      </c>
    </row>
    <row r="60" spans="1:6" x14ac:dyDescent="0.25">
      <c r="B60" s="6"/>
      <c r="C60" s="6" t="s">
        <v>24</v>
      </c>
      <c r="D60" s="5" t="s">
        <v>7</v>
      </c>
      <c r="E60" s="23"/>
      <c r="F60">
        <f t="shared" si="8"/>
        <v>0</v>
      </c>
    </row>
    <row r="61" spans="1:6" x14ac:dyDescent="0.25">
      <c r="B61" s="6"/>
      <c r="C61" s="6" t="s">
        <v>34</v>
      </c>
      <c r="D61" s="6" t="s">
        <v>7</v>
      </c>
      <c r="E61" s="23"/>
      <c r="F61">
        <f t="shared" si="8"/>
        <v>0</v>
      </c>
    </row>
    <row r="62" spans="1:6" x14ac:dyDescent="0.25">
      <c r="A62">
        <f>A55+1</f>
        <v>4</v>
      </c>
      <c r="B62" t="s">
        <v>27</v>
      </c>
      <c r="C62" s="6"/>
      <c r="D62" s="6"/>
      <c r="E62" s="23"/>
    </row>
    <row r="63" spans="1:6" ht="30" x14ac:dyDescent="0.25">
      <c r="B63" s="6"/>
      <c r="C63" s="6" t="s">
        <v>67</v>
      </c>
      <c r="D63" s="5" t="s">
        <v>7</v>
      </c>
      <c r="E63" s="23"/>
      <c r="F63">
        <f t="shared" si="8"/>
        <v>0</v>
      </c>
    </row>
    <row r="64" spans="1:6" x14ac:dyDescent="0.25">
      <c r="A64">
        <f>A62+1</f>
        <v>5</v>
      </c>
      <c r="B64" s="13" t="s">
        <v>0</v>
      </c>
      <c r="C64" s="3"/>
      <c r="D64" s="3"/>
      <c r="E64" s="23"/>
    </row>
    <row r="65" spans="1:6" ht="45" x14ac:dyDescent="0.25">
      <c r="B65" s="6"/>
      <c r="C65" s="6" t="s">
        <v>1</v>
      </c>
      <c r="D65" s="5" t="s">
        <v>7</v>
      </c>
      <c r="E65" s="23"/>
      <c r="F65">
        <f t="shared" ref="F65:F67" si="9">IF(D65="SI",1,0)</f>
        <v>0</v>
      </c>
    </row>
    <row r="66" spans="1:6" ht="30" x14ac:dyDescent="0.25">
      <c r="B66" s="6"/>
      <c r="C66" s="6" t="s">
        <v>25</v>
      </c>
      <c r="D66" s="5" t="s">
        <v>7</v>
      </c>
      <c r="E66" s="23"/>
      <c r="F66">
        <f t="shared" si="9"/>
        <v>0</v>
      </c>
    </row>
    <row r="67" spans="1:6" ht="45" x14ac:dyDescent="0.25">
      <c r="A67" s="6"/>
      <c r="B67" s="6"/>
      <c r="C67" s="6" t="s">
        <v>35</v>
      </c>
      <c r="D67" s="5" t="s">
        <v>7</v>
      </c>
      <c r="E67" s="23"/>
      <c r="F67">
        <f t="shared" si="9"/>
        <v>0</v>
      </c>
    </row>
    <row r="68" spans="1:6" x14ac:dyDescent="0.25">
      <c r="A68" s="6"/>
      <c r="B68" s="6"/>
      <c r="C68" s="6"/>
    </row>
    <row r="69" spans="1:6" x14ac:dyDescent="0.25">
      <c r="A69" s="6"/>
      <c r="B69" s="6"/>
      <c r="C69" s="6"/>
      <c r="F69" s="25">
        <f>SUM(F49:F67)/14*2</f>
        <v>0</v>
      </c>
    </row>
    <row r="70" spans="1:6" x14ac:dyDescent="0.25">
      <c r="A70" s="6"/>
      <c r="B70" s="6"/>
      <c r="C70" s="6"/>
      <c r="F70" s="25">
        <f>F69+F43</f>
        <v>8.3333333333333329E-2</v>
      </c>
    </row>
    <row r="71" spans="1:6" x14ac:dyDescent="0.25">
      <c r="A71" s="6" t="s">
        <v>37</v>
      </c>
      <c r="B71" s="6" t="s">
        <v>38</v>
      </c>
      <c r="C71" s="6"/>
    </row>
  </sheetData>
  <sortState xmlns:xlrd2="http://schemas.microsoft.com/office/spreadsheetml/2017/richdata2" ref="A2:D21">
    <sortCondition ref="A2:A21"/>
  </sortState>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92406BF-548E-4837-A087-DD29E26D8086}">
          <x14:formula1>
            <xm:f>Hoja2!$A$2:$A$3</xm:f>
          </x14:formula1>
          <xm:sqref>D6:D9 D63 D65:D66 D53:D54 D49:D50 D36:D40 D22:D31 D14:D20 D33:D34 D56:D60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BE0C3-5829-4AF5-884F-BE3999CA7C49}">
  <dimension ref="A1:A3"/>
  <sheetViews>
    <sheetView workbookViewId="0">
      <selection sqref="A1:A3"/>
    </sheetView>
  </sheetViews>
  <sheetFormatPr baseColWidth="10" defaultRowHeight="15" x14ac:dyDescent="0.25"/>
  <cols>
    <col min="1" max="1" width="12" customWidth="1"/>
  </cols>
  <sheetData>
    <row r="1" spans="1:1" x14ac:dyDescent="0.25">
      <c r="A1" t="s">
        <v>8</v>
      </c>
    </row>
    <row r="2" spans="1:1" x14ac:dyDescent="0.25">
      <c r="A2" t="s">
        <v>6</v>
      </c>
    </row>
    <row r="3" spans="1:1" x14ac:dyDescent="0.25">
      <c r="A3" t="s">
        <v>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Onieva</dc:creator>
  <cp:lastModifiedBy>Pablo Pérez Martín</cp:lastModifiedBy>
  <dcterms:created xsi:type="dcterms:W3CDTF">2016-05-15T10:43:58Z</dcterms:created>
  <dcterms:modified xsi:type="dcterms:W3CDTF">2023-05-14T15:25:20Z</dcterms:modified>
</cp:coreProperties>
</file>