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C18A2D4F-0F88-4689-816D-1051C18219F5}" xr6:coauthVersionLast="47" xr6:coauthVersionMax="47" xr10:uidLastSave="{00000000-0000-0000-0000-000000000000}"/>
  <bookViews>
    <workbookView xWindow="-28920" yWindow="45" windowWidth="290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<sst xmlns="http://schemas.openxmlformats.org/spreadsheetml/2006/main" count="147" uniqueCount="98">
  <si>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</si>
  <si>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</si>
  <si>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</si>
  <si>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</si>
  <si>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</si>
  <si>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</si>
  <si>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</si>
  <si>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</si>
  <si>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</si>
  <si>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</si>
  <si>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</si>
  <si>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</si>
  <si>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</si>
  <si>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</si>
  <si>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</si>
  <si>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</si>
  <si>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</si>
  <si>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</si>
  <si>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</si>
  <si>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</si>
  <si>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</si>
  <si>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</si>
  <si>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</si>
  <si>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</si>
  <si>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</si>
  <si>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</si>
  <si>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</si>
  <si>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</si>
  <si>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</si>
  <si>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</si>
  <si>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</si>
  <si>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</si>
  <si>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</si>
  <si>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</si>
  <si>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</si>
  <si>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</si>
  <si>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</si>
  <si>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</si>
  <si>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</si>
  <si>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</si>
  <si>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</si>
  <si>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</si>
  <si>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</si>
  <si>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</si>
  <si>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</si>
  <si>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</si>
  <si>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</si>
  <si>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</si>
  <si>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</si>
  <si>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</si>
  <si>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</si>
  <si>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</si>
  <si>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</si>
  <si>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</si>
  <si>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</si>
  <si>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</si>
  <si>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</si>
  <si>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</si>
  <si>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</si>
  <si>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</si>
  <si>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</si>
  <si>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</si>
  <si>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</si>
  <si>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</si>
  <si>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</si>
  <si>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</si>
  <si>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</si>
  <si>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</si>
  <si>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</si>
  <si>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</si>
  <si>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</si>
  <si>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</si>
  <si>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</si>
  <si>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SEGURIDAD MARIO</t>
  </si>
  <si>
    <t>En el script de PEVAU está el procedimiento completo</t>
  </si>
  <si>
    <t>En el script de PEVAU está el Trigger completo</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</si>
  <si>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</si>
  <si>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</si>
  <si>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</si>
  <si>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</si>
  <si>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</si>
  <si>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Paquete en la entrega de PEVAU.sql</t>
  </si>
  <si>
    <t xml:space="preserve">En fichero PEVAU.sql se puede ver </t>
  </si>
  <si>
    <t>RELLENA_EXAMEN, RELLENAR_VIGILACIA, RELLENAR_ASISTENCIA, RELLENA_CARGOS_VOCAL</t>
  </si>
  <si>
    <t>falta comprobar</t>
  </si>
  <si>
    <t>ddl.sql</t>
  </si>
  <si>
    <t>En Pevau.sql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</si>
  <si>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</si>
  <si>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</si>
  <si>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</si>
  <si>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Se consigue con V_RESPONSABLE_SEDE_ASIGNACION_EXAMENES, V_RESPONSABLE_SEDE_ASISTENCIA, V_RESPONSABLE_SEDE_AULAS,  V_RESPONSABLE_SEDE_SEDES,  ASIGNACION_AULA_ESTUDIANTE y consultando sobre la vista V_CONTADOR_ESTUDIANTES_EXAMEN</t>
  </si>
  <si>
    <t>Con los procedimientos RELLENA_EXAMEN, RELLENA_VIGILANCIA, RELLENAR_ASISTENCIA,RELLENA CARGOS VOCAL, se itera por todos los alumnos, aulas, sedes y otros elementos de la base de datos, por lo que aseguramos que se cumplen las restricciones de integridad del modelo.</t>
  </si>
  <si>
    <t>En system.sql</t>
  </si>
  <si>
    <t>En system.sql y seguridad.sql</t>
  </si>
  <si>
    <t>En system.sql y paquete de creación de usuarios</t>
  </si>
  <si>
    <t>En paquete de creación de usuarios</t>
  </si>
  <si>
    <t>A parte de los datos proporcionados en el campus, se han creado los procedimientos RELLENA_EXAMEN, RELLENA_VIGILANCIA, RELLENAR_ASISTENCIA para popular de forma coherente las tablas sin datos de la base de datos. Se pueden encontrar en el .sql de la entrega.</t>
  </si>
  <si>
    <t>Usuarios.sql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</si>
</sst>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5" fillId="0" borderId="0" xfId="0" applyFon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40" workbookViewId="0">
      <selection activeCell="G59" sqref="G59"/>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89</v>
      </c>
      <c r="F8" s="29">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88</v>
      </c>
      <c r="F11">
        <f t="shared" si="0"/>
        <v>1</v>
      </c>
    </row>
    <row r="12" spans="1:6" ht="30" x14ac:dyDescent="0.25">
      <c r="B12" s="6"/>
      <c r="C12" s="6" t="s">
        <v>44</v>
      </c>
      <c r="D12" s="5" t="s">
        <v>6</v>
      </c>
      <c r="E12" s="23" t="s">
        <v>93</v>
      </c>
      <c r="F12">
        <f t="shared" si="0"/>
        <v>1</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77</v>
      </c>
      <c r="F16">
        <f t="shared" si="0"/>
        <v>1</v>
      </c>
    </row>
    <row r="17" spans="1:6" ht="51.75" x14ac:dyDescent="0.25">
      <c r="B17" s="6"/>
      <c r="C17" s="21" t="s">
        <v>48</v>
      </c>
      <c r="D17" s="5" t="s">
        <v>6</v>
      </c>
      <c r="E17" s="23" t="s">
        <v>78</v>
      </c>
      <c r="F17">
        <f t="shared" si="0"/>
        <v>1</v>
      </c>
    </row>
    <row r="18" spans="1:6" ht="64.5" x14ac:dyDescent="0.25">
      <c r="B18" s="6"/>
      <c r="C18" s="21" t="s">
        <v>49</v>
      </c>
      <c r="D18" s="5" t="s">
        <v>6</v>
      </c>
      <c r="E18" s="23" t="s">
        <v>79</v>
      </c>
      <c r="F18">
        <f t="shared" si="0"/>
        <v>1</v>
      </c>
    </row>
    <row r="19" spans="1:6" ht="26.25" x14ac:dyDescent="0.25">
      <c r="B19" s="6"/>
      <c r="C19" s="21" t="s">
        <v>50</v>
      </c>
      <c r="D19" s="5" t="s">
        <v>6</v>
      </c>
      <c r="E19" s="23" t="s">
        <v>80</v>
      </c>
      <c r="F19">
        <f t="shared" si="0"/>
        <v>1</v>
      </c>
    </row>
    <row r="20" spans="1:6" ht="105" x14ac:dyDescent="0.25">
      <c r="B20" s="6"/>
      <c r="C20" s="21" t="s">
        <v>51</v>
      </c>
      <c r="D20" s="5" t="s">
        <v>6</v>
      </c>
      <c r="E20" s="23" t="s">
        <v>90</v>
      </c>
      <c r="F20">
        <f t="shared" si="0"/>
        <v>1</v>
      </c>
    </row>
    <row r="21" spans="1:6" x14ac:dyDescent="0.25">
      <c r="A21">
        <f>A13+1</f>
        <v>4</v>
      </c>
      <c r="B21" t="s">
        <v>12</v>
      </c>
      <c r="C21" s="6"/>
      <c r="D21" s="6"/>
      <c r="E21" s="23"/>
    </row>
    <row r="22" spans="1:6" x14ac:dyDescent="0.25">
      <c r="C22" s="6" t="s">
        <v>52</v>
      </c>
      <c r="D22" s="5" t="s">
        <v>6</v>
      </c>
      <c r="E22" s="23" t="s">
        <v>81</v>
      </c>
      <c r="F22">
        <f t="shared" si="0"/>
        <v>1</v>
      </c>
    </row>
    <row r="23" spans="1:6" x14ac:dyDescent="0.25">
      <c r="B23" s="6"/>
      <c r="C23" s="5" t="s">
        <v>53</v>
      </c>
      <c r="D23" s="5" t="s">
        <v>6</v>
      </c>
      <c r="E23" s="23" t="s">
        <v>81</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74</v>
      </c>
      <c r="F26">
        <f t="shared" ref="F26" si="1">IF(D26="SI",1,0)</f>
        <v>1</v>
      </c>
    </row>
    <row r="27" spans="1:6" x14ac:dyDescent="0.25">
      <c r="B27" s="5"/>
      <c r="C27" s="22" t="s">
        <v>55</v>
      </c>
      <c r="D27" s="5" t="s">
        <v>6</v>
      </c>
      <c r="E27" s="23" t="s">
        <v>74</v>
      </c>
      <c r="F27">
        <f>IF(D27="SI",1,0)</f>
        <v>1</v>
      </c>
    </row>
    <row r="28" spans="1:6" x14ac:dyDescent="0.25">
      <c r="B28" s="5"/>
      <c r="C28" s="22" t="s">
        <v>56</v>
      </c>
      <c r="D28" s="5" t="s">
        <v>6</v>
      </c>
      <c r="E28" s="23" t="s">
        <v>74</v>
      </c>
      <c r="F28">
        <f t="shared" ref="F28:F33" si="2">IF(D28="SI",1,0)</f>
        <v>1</v>
      </c>
    </row>
    <row r="29" spans="1:6" x14ac:dyDescent="0.25">
      <c r="B29" s="5"/>
      <c r="C29" s="22" t="s">
        <v>57</v>
      </c>
      <c r="D29" s="5" t="s">
        <v>6</v>
      </c>
      <c r="E29" s="23" t="s">
        <v>74</v>
      </c>
      <c r="F29">
        <f t="shared" si="2"/>
        <v>1</v>
      </c>
    </row>
    <row r="30" spans="1:6" x14ac:dyDescent="0.25">
      <c r="B30" s="5"/>
      <c r="C30" s="22" t="s">
        <v>58</v>
      </c>
      <c r="D30" s="5" t="s">
        <v>6</v>
      </c>
      <c r="E30" s="23" t="s">
        <v>74</v>
      </c>
      <c r="F30">
        <f t="shared" si="2"/>
        <v>1</v>
      </c>
    </row>
    <row r="31" spans="1:6" x14ac:dyDescent="0.25">
      <c r="B31" s="5"/>
      <c r="C31" s="22" t="s">
        <v>59</v>
      </c>
      <c r="D31" s="5" t="s">
        <v>6</v>
      </c>
      <c r="E31" s="23" t="s">
        <v>74</v>
      </c>
      <c r="F31">
        <f t="shared" si="2"/>
        <v>1</v>
      </c>
    </row>
    <row r="32" spans="1:6" x14ac:dyDescent="0.25">
      <c r="A32">
        <f>A25+1</f>
        <v>6</v>
      </c>
      <c r="B32" t="s">
        <v>30</v>
      </c>
      <c r="C32" s="6"/>
      <c r="D32" s="6"/>
      <c r="E32" s="23"/>
    </row>
    <row r="33" spans="1:7" x14ac:dyDescent="0.25">
      <c r="B33" s="6"/>
      <c r="C33" s="22" t="s">
        <v>60</v>
      </c>
      <c r="D33" s="5" t="s">
        <v>6</v>
      </c>
      <c r="E33" s="23" t="s">
        <v>75</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86</v>
      </c>
      <c r="F36">
        <f t="shared" ref="F36" si="3">IF(D36="SI",1,0)</f>
        <v>1</v>
      </c>
    </row>
    <row r="37" spans="1:7" x14ac:dyDescent="0.25">
      <c r="A37">
        <f>A35+1</f>
        <v>8</v>
      </c>
      <c r="B37" t="s">
        <v>31</v>
      </c>
      <c r="C37" s="6"/>
      <c r="D37" s="5"/>
      <c r="E37" s="23"/>
    </row>
    <row r="38" spans="1:7" x14ac:dyDescent="0.25">
      <c r="C38" s="6" t="s">
        <v>32</v>
      </c>
      <c r="D38" s="5" t="s">
        <v>6</v>
      </c>
      <c r="E38" s="23" t="s">
        <v>86</v>
      </c>
      <c r="F38">
        <f t="shared" ref="F38" si="4">IF(D38="SI",1,0)</f>
        <v>1</v>
      </c>
    </row>
    <row r="39" spans="1:7" x14ac:dyDescent="0.25">
      <c r="C39" s="6"/>
      <c r="D39" s="5"/>
      <c r="E39" s="23"/>
    </row>
    <row r="40" spans="1:7" ht="90" x14ac:dyDescent="0.25">
      <c r="A40">
        <f>A37+1</f>
        <v>9</v>
      </c>
      <c r="B40" t="s">
        <v>16</v>
      </c>
      <c r="C40" s="6"/>
      <c r="D40" s="5" t="s">
        <v>6</v>
      </c>
      <c r="E40" s="23" t="s">
        <v>96</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2</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t="s">
        <v>84</v>
      </c>
      <c r="F49">
        <f t="shared" ref="F49:F50" si="6">IF(D49="SI",1,0)</f>
        <v>0</v>
      </c>
    </row>
    <row r="50" spans="1:6" x14ac:dyDescent="0.25">
      <c r="B50" s="6"/>
      <c r="C50" s="6" t="s">
        <v>63</v>
      </c>
      <c r="D50" s="5" t="s">
        <v>7</v>
      </c>
      <c r="E50" s="27" t="s">
        <v>84</v>
      </c>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85</v>
      </c>
      <c r="F53">
        <f t="shared" ref="F53:F54" si="7">IF(D53="SI",1,0)</f>
        <v>1</v>
      </c>
    </row>
    <row r="54" spans="1:6" x14ac:dyDescent="0.25">
      <c r="B54" s="6"/>
      <c r="C54" s="7" t="s">
        <v>19</v>
      </c>
      <c r="D54" s="5" t="s">
        <v>6</v>
      </c>
      <c r="E54" s="23" t="s">
        <v>85</v>
      </c>
      <c r="F54">
        <f t="shared" si="7"/>
        <v>1</v>
      </c>
    </row>
    <row r="55" spans="1:6" x14ac:dyDescent="0.25">
      <c r="A55">
        <f>A52+1</f>
        <v>3</v>
      </c>
      <c r="B55" s="6" t="s">
        <v>20</v>
      </c>
      <c r="C55" s="6"/>
      <c r="D55" s="6"/>
      <c r="E55" s="23"/>
    </row>
    <row r="56" spans="1:6" x14ac:dyDescent="0.25">
      <c r="B56" s="6"/>
      <c r="C56" s="6" t="s">
        <v>21</v>
      </c>
      <c r="D56" s="5" t="s">
        <v>6</v>
      </c>
      <c r="E56" s="23" t="s">
        <v>92</v>
      </c>
      <c r="F56">
        <f t="shared" ref="F56:F63" si="8">IF(D56="SI",1,0)</f>
        <v>1</v>
      </c>
    </row>
    <row r="57" spans="1:6" ht="30" x14ac:dyDescent="0.25">
      <c r="B57" s="6"/>
      <c r="C57" s="6" t="s">
        <v>22</v>
      </c>
      <c r="D57" s="5" t="s">
        <v>6</v>
      </c>
      <c r="E57" s="23" t="s">
        <v>95</v>
      </c>
      <c r="F57">
        <f t="shared" si="8"/>
        <v>1</v>
      </c>
    </row>
    <row r="58" spans="1:6" ht="30" x14ac:dyDescent="0.25">
      <c r="B58" s="6"/>
      <c r="C58" s="6" t="s">
        <v>23</v>
      </c>
      <c r="D58" s="5" t="s">
        <v>6</v>
      </c>
      <c r="E58" s="23" t="s">
        <v>94</v>
      </c>
      <c r="F58">
        <f t="shared" si="8"/>
        <v>1</v>
      </c>
    </row>
    <row r="59" spans="1:6" x14ac:dyDescent="0.25">
      <c r="B59" s="6"/>
      <c r="C59" s="6" t="s">
        <v>64</v>
      </c>
      <c r="D59" s="5" t="s">
        <v>6</v>
      </c>
      <c r="E59" s="23" t="s">
        <v>97</v>
      </c>
      <c r="F59">
        <f t="shared" si="8"/>
        <v>1</v>
      </c>
    </row>
    <row r="60" spans="1:6" x14ac:dyDescent="0.25">
      <c r="B60" s="6"/>
      <c r="C60" s="6" t="s">
        <v>24</v>
      </c>
      <c r="D60" s="5" t="s">
        <v>7</v>
      </c>
      <c r="E60" s="26" t="s">
        <v>73</v>
      </c>
      <c r="F60">
        <f t="shared" si="8"/>
        <v>0</v>
      </c>
    </row>
    <row r="61" spans="1:6" ht="30" x14ac:dyDescent="0.25">
      <c r="B61" s="6"/>
      <c r="C61" s="6" t="s">
        <v>34</v>
      </c>
      <c r="D61" s="6" t="s">
        <v>6</v>
      </c>
      <c r="E61" s="23" t="s">
        <v>87</v>
      </c>
      <c r="F61">
        <f t="shared" si="8"/>
        <v>1</v>
      </c>
    </row>
    <row r="62" spans="1:6" x14ac:dyDescent="0.25">
      <c r="A62">
        <f>A55+1</f>
        <v>4</v>
      </c>
      <c r="B62" t="s">
        <v>27</v>
      </c>
      <c r="C62" s="6"/>
      <c r="D62" s="6"/>
      <c r="E62" s="23"/>
    </row>
    <row r="63" spans="1:6" ht="30" x14ac:dyDescent="0.25">
      <c r="B63" s="6"/>
      <c r="C63" s="6" t="s">
        <v>66</v>
      </c>
      <c r="D63" s="5" t="s">
        <v>6</v>
      </c>
      <c r="E63" s="23" t="s">
        <v>86</v>
      </c>
      <c r="F63">
        <f t="shared" si="8"/>
        <v>1</v>
      </c>
    </row>
    <row r="64" spans="1:6" x14ac:dyDescent="0.25">
      <c r="A64">
        <f>A62+1</f>
        <v>5</v>
      </c>
      <c r="B64" s="13" t="s">
        <v>0</v>
      </c>
      <c r="C64" s="3"/>
      <c r="D64" s="3"/>
      <c r="E64" s="23"/>
    </row>
    <row r="65" spans="1:11" ht="90" x14ac:dyDescent="0.25">
      <c r="B65" s="6"/>
      <c r="C65" s="6" t="s">
        <v>1</v>
      </c>
      <c r="D65" s="5" t="s">
        <v>6</v>
      </c>
      <c r="E65" s="23" t="s">
        <v>91</v>
      </c>
      <c r="F65">
        <f t="shared" ref="F65:F67" si="9">IF(D65="SI",1,0)</f>
        <v>1</v>
      </c>
    </row>
    <row r="66" spans="1:11" ht="30" x14ac:dyDescent="0.25">
      <c r="B66" s="6"/>
      <c r="C66" s="6" t="s">
        <v>25</v>
      </c>
      <c r="D66" s="5" t="s">
        <v>6</v>
      </c>
      <c r="E66" s="23" t="s">
        <v>82</v>
      </c>
      <c r="F66">
        <f t="shared" si="9"/>
        <v>1</v>
      </c>
    </row>
    <row r="67" spans="1:11" ht="45" x14ac:dyDescent="0.25">
      <c r="A67" s="6"/>
      <c r="B67" s="6"/>
      <c r="C67" s="6" t="s">
        <v>35</v>
      </c>
      <c r="D67" s="5" t="s">
        <v>6</v>
      </c>
      <c r="E67" s="23" t="s">
        <v>83</v>
      </c>
      <c r="F67">
        <f t="shared" si="9"/>
        <v>1</v>
      </c>
    </row>
    <row r="68" spans="1:11" x14ac:dyDescent="0.25">
      <c r="A68" s="6"/>
      <c r="B68" s="6"/>
      <c r="C68" s="6"/>
      <c r="K68" t="s">
        <v>76</v>
      </c>
    </row>
    <row r="69" spans="1:11" x14ac:dyDescent="0.25">
      <c r="A69" s="6"/>
      <c r="B69" s="6"/>
      <c r="C69" s="6"/>
      <c r="F69" s="25">
        <f>SUM(F49:F67)/14*2</f>
        <v>1.5714285714285714</v>
      </c>
    </row>
    <row r="70" spans="1:11" x14ac:dyDescent="0.25">
      <c r="A70" s="6"/>
      <c r="B70" s="6"/>
      <c r="C70" s="6"/>
      <c r="F70" s="25">
        <f>F69+F43</f>
        <v>3.5714285714285712</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2023-05-19T10:55:59Z</dcterms:modified>
</cp:coreProperties>
</file>