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4" i="1" l="1"/>
  <c r="M5" i="1"/>
  <c r="N5" i="1"/>
  <c r="O5" i="1"/>
  <c r="R6" i="1"/>
  <c r="R5" i="1"/>
  <c r="R4" i="1"/>
  <c r="K5" i="1"/>
  <c r="K6" i="1"/>
  <c r="K7" i="1"/>
  <c r="K8" i="1"/>
  <c r="H5" i="1"/>
  <c r="I5" i="1"/>
  <c r="J5" i="1"/>
  <c r="H6" i="1"/>
  <c r="I6" i="1"/>
  <c r="J6" i="1"/>
  <c r="H7" i="1"/>
  <c r="I7" i="1"/>
  <c r="J7" i="1"/>
  <c r="H8" i="1"/>
  <c r="I8" i="1"/>
  <c r="J8" i="1"/>
  <c r="Q6" i="1"/>
  <c r="Q5" i="1"/>
  <c r="Q4" i="1"/>
  <c r="N6" i="1"/>
  <c r="O6" i="1"/>
  <c r="P6" i="1"/>
  <c r="N4" i="1"/>
  <c r="O4" i="1"/>
  <c r="P4" i="1"/>
  <c r="P5" i="1"/>
  <c r="M6" i="1"/>
  <c r="L13" i="1"/>
  <c r="L14" i="1"/>
  <c r="L15" i="1"/>
  <c r="L16" i="1"/>
  <c r="L12" i="1"/>
  <c r="K13" i="1"/>
  <c r="K14" i="1"/>
  <c r="K15" i="1"/>
  <c r="K16" i="1"/>
  <c r="K12" i="1"/>
  <c r="J13" i="1"/>
  <c r="J14" i="1"/>
  <c r="J15" i="1"/>
  <c r="J16" i="1"/>
  <c r="J12" i="1"/>
  <c r="M4" i="1"/>
  <c r="I4" i="1"/>
  <c r="J4" i="1"/>
  <c r="K4" i="1" l="1"/>
</calcChain>
</file>

<file path=xl/sharedStrings.xml><?xml version="1.0" encoding="utf-8"?>
<sst xmlns="http://schemas.openxmlformats.org/spreadsheetml/2006/main" count="34" uniqueCount="22">
  <si>
    <t>Associativity</t>
  </si>
  <si>
    <t>No. of sets</t>
  </si>
  <si>
    <t>1-way</t>
    <phoneticPr fontId="1" type="noConversion"/>
  </si>
  <si>
    <t>2-way</t>
    <phoneticPr fontId="1" type="noConversion"/>
  </si>
  <si>
    <t>3-way</t>
    <phoneticPr fontId="1" type="noConversion"/>
  </si>
  <si>
    <t>4-way</t>
    <phoneticPr fontId="1" type="noConversion"/>
  </si>
  <si>
    <t>2KB</t>
    <phoneticPr fontId="1" type="noConversion"/>
  </si>
  <si>
    <t>4KB</t>
    <phoneticPr fontId="1" type="noConversion"/>
  </si>
  <si>
    <t>8KB</t>
    <phoneticPr fontId="1" type="noConversion"/>
  </si>
  <si>
    <t>6KB</t>
    <phoneticPr fontId="1" type="noConversion"/>
  </si>
  <si>
    <t>12KB</t>
    <phoneticPr fontId="1" type="noConversion"/>
  </si>
  <si>
    <t>16KB</t>
    <phoneticPr fontId="1" type="noConversion"/>
  </si>
  <si>
    <t>24KB</t>
    <phoneticPr fontId="1" type="noConversion"/>
  </si>
  <si>
    <t>32KB</t>
    <phoneticPr fontId="1" type="noConversion"/>
  </si>
  <si>
    <t>48KB</t>
    <phoneticPr fontId="1" type="noConversion"/>
  </si>
  <si>
    <t>1-way</t>
    <phoneticPr fontId="1" type="noConversion"/>
  </si>
  <si>
    <t>2-way</t>
    <phoneticPr fontId="1" type="noConversion"/>
  </si>
  <si>
    <t>3-way</t>
    <phoneticPr fontId="1" type="noConversion"/>
  </si>
  <si>
    <t>4-way</t>
    <phoneticPr fontId="1" type="noConversion"/>
  </si>
  <si>
    <t>64KB</t>
    <phoneticPr fontId="1" type="noConversion"/>
  </si>
  <si>
    <t>96KB</t>
    <phoneticPr fontId="1" type="noConversion"/>
  </si>
  <si>
    <t>128KB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</si>
</sst>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1-way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Sheet1!$B$4:$B$8</c:f>
              <c:numCache>
                <c:formatCode>General</c:formatCode>
                <c:ptCount val="5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</c:numCache>
            </c:numRef>
          </c:cat>
          <c:val>
            <c:numRef>
              <c:f>Sheet1!$C$4:$C$8</c:f>
              <c:numCache>
                <c:formatCode>General</c:formatCode>
                <c:ptCount val="5"/>
                <c:pt idx="0">
                  <c:v>0.185862</c:v>
                </c:pt>
                <c:pt idx="1">
                  <c:v>0.12973999999999999</c:v>
                </c:pt>
                <c:pt idx="2">
                  <c:v>9.4917000000000001E-2</c:v>
                </c:pt>
                <c:pt idx="3">
                  <c:v>5.7872E-2</c:v>
                </c:pt>
                <c:pt idx="4">
                  <c:v>3.7176000000000001E-2</c:v>
                </c:pt>
              </c:numCache>
            </c:numRef>
          </c: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2-way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Sheet1!$B$4:$B$8</c:f>
              <c:numCache>
                <c:formatCode>General</c:formatCode>
                <c:ptCount val="5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</c:numCache>
            </c:numRef>
          </c:cat>
          <c:val>
            <c:numRef>
              <c:f>Sheet1!$D$4:$D$8</c:f>
              <c:numCache>
                <c:formatCode>General</c:formatCode>
                <c:ptCount val="5"/>
                <c:pt idx="0">
                  <c:v>9.4561999999999993E-2</c:v>
                </c:pt>
                <c:pt idx="1">
                  <c:v>6.2297999999999999E-2</c:v>
                </c:pt>
                <c:pt idx="2">
                  <c:v>4.3441E-2</c:v>
                </c:pt>
                <c:pt idx="3">
                  <c:v>2.5080999999999999E-2</c:v>
                </c:pt>
                <c:pt idx="4">
                  <c:v>1.4161E-2</c:v>
                </c:pt>
              </c:numCache>
            </c:numRef>
          </c:val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3-way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Sheet1!$B$4:$B$8</c:f>
              <c:numCache>
                <c:formatCode>General</c:formatCode>
                <c:ptCount val="5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</c:numCache>
            </c:numRef>
          </c:cat>
          <c:val>
            <c:numRef>
              <c:f>Sheet1!$E$4:$E$8</c:f>
              <c:numCache>
                <c:formatCode>General</c:formatCode>
                <c:ptCount val="5"/>
                <c:pt idx="0">
                  <c:v>6.5088999999999994E-2</c:v>
                </c:pt>
                <c:pt idx="1">
                  <c:v>4.3250999999999998E-2</c:v>
                </c:pt>
                <c:pt idx="2">
                  <c:v>3.0266000000000001E-2</c:v>
                </c:pt>
                <c:pt idx="3">
                  <c:v>1.7734E-2</c:v>
                </c:pt>
                <c:pt idx="4">
                  <c:v>7.8079999999999998E-3</c:v>
                </c:pt>
              </c:numCache>
            </c:numRef>
          </c:val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4-way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Sheet1!$B$4:$B$8</c:f>
              <c:numCache>
                <c:formatCode>General</c:formatCode>
                <c:ptCount val="5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</c:numCache>
            </c:numRef>
          </c:cat>
          <c:val>
            <c:numRef>
              <c:f>Sheet1!$F$4:$F$8</c:f>
              <c:numCache>
                <c:formatCode>General</c:formatCode>
                <c:ptCount val="5"/>
                <c:pt idx="0">
                  <c:v>5.1196999999999999E-2</c:v>
                </c:pt>
                <c:pt idx="1">
                  <c:v>3.4148999999999999E-2</c:v>
                </c:pt>
                <c:pt idx="2">
                  <c:v>2.4275000000000001E-2</c:v>
                </c:pt>
                <c:pt idx="3">
                  <c:v>1.2933999999999999E-2</c:v>
                </c:pt>
                <c:pt idx="4">
                  <c:v>4.8009999999999997E-3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5530816"/>
        <c:axId val="1715535168"/>
      </c:barChart>
      <c:catAx>
        <c:axId val="171553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Number</a:t>
                </a:r>
                <a:r>
                  <a:rPr lang="en-US" altLang="zh-CN" sz="1400" baseline="0"/>
                  <a:t> of Sets</a:t>
                </a:r>
                <a:endParaRPr lang="zh-CN" alt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5535168"/>
        <c:crosses val="autoZero"/>
        <c:auto val="1"/>
        <c:lblAlgn val="ctr"/>
        <c:lblOffset val="100"/>
        <c:noMultiLvlLbl val="0"/>
      </c:catAx>
      <c:valAx>
        <c:axId val="171553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Miss Ratio</a:t>
                </a:r>
                <a:endParaRPr lang="zh-CN" alt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553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Sheet1!$C$10</c:f>
              <c:strCache>
                <c:ptCount val="1"/>
                <c:pt idx="0">
                  <c:v>1-way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Sheet1!$B$11:$B$22</c:f>
              <c:strCache>
                <c:ptCount val="12"/>
                <c:pt idx="0">
                  <c:v>2KB</c:v>
                </c:pt>
                <c:pt idx="1">
                  <c:v>4KB</c:v>
                </c:pt>
                <c:pt idx="2">
                  <c:v>6KB</c:v>
                </c:pt>
                <c:pt idx="3">
                  <c:v>8KB</c:v>
                </c:pt>
                <c:pt idx="4">
                  <c:v>12KB</c:v>
                </c:pt>
                <c:pt idx="5">
                  <c:v>16KB</c:v>
                </c:pt>
                <c:pt idx="6">
                  <c:v>24KB</c:v>
                </c:pt>
                <c:pt idx="7">
                  <c:v>32KB</c:v>
                </c:pt>
                <c:pt idx="8">
                  <c:v>48KB</c:v>
                </c:pt>
                <c:pt idx="9">
                  <c:v>64KB</c:v>
                </c:pt>
                <c:pt idx="10">
                  <c:v>96KB</c:v>
                </c:pt>
                <c:pt idx="11">
                  <c:v>128KB</c:v>
                </c:pt>
              </c:strCache>
            </c:strRef>
          </c:cat>
          <c:val>
            <c:numRef>
              <c:f>Sheet1!$C$11:$C$22</c:f>
              <c:numCache>
                <c:formatCode>General</c:formatCode>
                <c:ptCount val="12"/>
                <c:pt idx="0">
                  <c:v>0.185862</c:v>
                </c:pt>
                <c:pt idx="1">
                  <c:v>0.12973999999999999</c:v>
                </c:pt>
                <c:pt idx="3">
                  <c:v>9.4917000000000001E-2</c:v>
                </c:pt>
                <c:pt idx="5">
                  <c:v>5.7872E-2</c:v>
                </c:pt>
                <c:pt idx="7">
                  <c:v>3.7176000000000001E-2</c:v>
                </c:pt>
              </c:numCache>
            </c:numRef>
          </c:val>
        </c:ser>
        <c:ser>
          <c:idx val="1"/>
          <c:order val="1"/>
          <c:tx>
            <c:strRef>
              <c:f>Sheet1!$D$10</c:f>
              <c:strCache>
                <c:ptCount val="1"/>
                <c:pt idx="0">
                  <c:v>2-way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Sheet1!$B$11:$B$22</c:f>
              <c:strCache>
                <c:ptCount val="12"/>
                <c:pt idx="0">
                  <c:v>2KB</c:v>
                </c:pt>
                <c:pt idx="1">
                  <c:v>4KB</c:v>
                </c:pt>
                <c:pt idx="2">
                  <c:v>6KB</c:v>
                </c:pt>
                <c:pt idx="3">
                  <c:v>8KB</c:v>
                </c:pt>
                <c:pt idx="4">
                  <c:v>12KB</c:v>
                </c:pt>
                <c:pt idx="5">
                  <c:v>16KB</c:v>
                </c:pt>
                <c:pt idx="6">
                  <c:v>24KB</c:v>
                </c:pt>
                <c:pt idx="7">
                  <c:v>32KB</c:v>
                </c:pt>
                <c:pt idx="8">
                  <c:v>48KB</c:v>
                </c:pt>
                <c:pt idx="9">
                  <c:v>64KB</c:v>
                </c:pt>
                <c:pt idx="10">
                  <c:v>96KB</c:v>
                </c:pt>
                <c:pt idx="11">
                  <c:v>128KB</c:v>
                </c:pt>
              </c:strCache>
            </c:strRef>
          </c:cat>
          <c:val>
            <c:numRef>
              <c:f>Sheet1!$D$11:$D$22</c:f>
              <c:numCache>
                <c:formatCode>General</c:formatCode>
                <c:ptCount val="12"/>
                <c:pt idx="1">
                  <c:v>9.4561999999999993E-2</c:v>
                </c:pt>
                <c:pt idx="3">
                  <c:v>6.2297999999999999E-2</c:v>
                </c:pt>
                <c:pt idx="5">
                  <c:v>4.3441E-2</c:v>
                </c:pt>
                <c:pt idx="7">
                  <c:v>2.5080999999999999E-2</c:v>
                </c:pt>
                <c:pt idx="9">
                  <c:v>1.4161E-2</c:v>
                </c:pt>
              </c:numCache>
            </c:numRef>
          </c:val>
        </c:ser>
        <c:ser>
          <c:idx val="2"/>
          <c:order val="2"/>
          <c:tx>
            <c:strRef>
              <c:f>Sheet1!$E$10</c:f>
              <c:strCache>
                <c:ptCount val="1"/>
                <c:pt idx="0">
                  <c:v>3-way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Sheet1!$B$11:$B$22</c:f>
              <c:strCache>
                <c:ptCount val="12"/>
                <c:pt idx="0">
                  <c:v>2KB</c:v>
                </c:pt>
                <c:pt idx="1">
                  <c:v>4KB</c:v>
                </c:pt>
                <c:pt idx="2">
                  <c:v>6KB</c:v>
                </c:pt>
                <c:pt idx="3">
                  <c:v>8KB</c:v>
                </c:pt>
                <c:pt idx="4">
                  <c:v>12KB</c:v>
                </c:pt>
                <c:pt idx="5">
                  <c:v>16KB</c:v>
                </c:pt>
                <c:pt idx="6">
                  <c:v>24KB</c:v>
                </c:pt>
                <c:pt idx="7">
                  <c:v>32KB</c:v>
                </c:pt>
                <c:pt idx="8">
                  <c:v>48KB</c:v>
                </c:pt>
                <c:pt idx="9">
                  <c:v>64KB</c:v>
                </c:pt>
                <c:pt idx="10">
                  <c:v>96KB</c:v>
                </c:pt>
                <c:pt idx="11">
                  <c:v>128KB</c:v>
                </c:pt>
              </c:strCache>
            </c:strRef>
          </c:cat>
          <c:val>
            <c:numRef>
              <c:f>Sheet1!$E$11:$E$22</c:f>
              <c:numCache>
                <c:formatCode>General</c:formatCode>
                <c:ptCount val="12"/>
                <c:pt idx="2">
                  <c:v>6.5088999999999994E-2</c:v>
                </c:pt>
                <c:pt idx="4">
                  <c:v>4.3250999999999998E-2</c:v>
                </c:pt>
                <c:pt idx="6">
                  <c:v>3.0266000000000001E-2</c:v>
                </c:pt>
                <c:pt idx="8">
                  <c:v>1.7734E-2</c:v>
                </c:pt>
                <c:pt idx="10">
                  <c:v>7.8079999999999998E-3</c:v>
                </c:pt>
              </c:numCache>
            </c:numRef>
          </c:val>
        </c:ser>
        <c:ser>
          <c:idx val="3"/>
          <c:order val="3"/>
          <c:tx>
            <c:strRef>
              <c:f>Sheet1!$F$10</c:f>
              <c:strCache>
                <c:ptCount val="1"/>
                <c:pt idx="0">
                  <c:v>4-way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Sheet1!$B$11:$B$22</c:f>
              <c:strCache>
                <c:ptCount val="12"/>
                <c:pt idx="0">
                  <c:v>2KB</c:v>
                </c:pt>
                <c:pt idx="1">
                  <c:v>4KB</c:v>
                </c:pt>
                <c:pt idx="2">
                  <c:v>6KB</c:v>
                </c:pt>
                <c:pt idx="3">
                  <c:v>8KB</c:v>
                </c:pt>
                <c:pt idx="4">
                  <c:v>12KB</c:v>
                </c:pt>
                <c:pt idx="5">
                  <c:v>16KB</c:v>
                </c:pt>
                <c:pt idx="6">
                  <c:v>24KB</c:v>
                </c:pt>
                <c:pt idx="7">
                  <c:v>32KB</c:v>
                </c:pt>
                <c:pt idx="8">
                  <c:v>48KB</c:v>
                </c:pt>
                <c:pt idx="9">
                  <c:v>64KB</c:v>
                </c:pt>
                <c:pt idx="10">
                  <c:v>96KB</c:v>
                </c:pt>
                <c:pt idx="11">
                  <c:v>128KB</c:v>
                </c:pt>
              </c:strCache>
            </c:strRef>
          </c:cat>
          <c:val>
            <c:numRef>
              <c:f>Sheet1!$F$11:$F$22</c:f>
              <c:numCache>
                <c:formatCode>General</c:formatCode>
                <c:ptCount val="12"/>
                <c:pt idx="3">
                  <c:v>5.1196999999999999E-2</c:v>
                </c:pt>
                <c:pt idx="5">
                  <c:v>3.4148999999999999E-2</c:v>
                </c:pt>
                <c:pt idx="7">
                  <c:v>2.4275000000000001E-2</c:v>
                </c:pt>
                <c:pt idx="9">
                  <c:v>1.2933999999999999E-2</c:v>
                </c:pt>
                <c:pt idx="11">
                  <c:v>4.8009999999999997E-3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2910160"/>
        <c:axId val="1532917776"/>
      </c:barChart>
      <c:catAx>
        <c:axId val="153291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2917776"/>
        <c:crosses val="autoZero"/>
        <c:auto val="1"/>
        <c:lblAlgn val="ctr"/>
        <c:lblOffset val="100"/>
        <c:noMultiLvlLbl val="0"/>
      </c:catAx>
      <c:valAx>
        <c:axId val="153291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291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Sheet1!$C$28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Sheet1!$B$29:$B$40</c:f>
              <c:strCache>
                <c:ptCount val="12"/>
                <c:pt idx="0">
                  <c:v>2KB</c:v>
                </c:pt>
                <c:pt idx="1">
                  <c:v>4KB</c:v>
                </c:pt>
                <c:pt idx="2">
                  <c:v>6KB</c:v>
                </c:pt>
                <c:pt idx="3">
                  <c:v>8KB</c:v>
                </c:pt>
                <c:pt idx="4">
                  <c:v>12KB</c:v>
                </c:pt>
                <c:pt idx="5">
                  <c:v>16KB</c:v>
                </c:pt>
                <c:pt idx="6">
                  <c:v>24KB</c:v>
                </c:pt>
                <c:pt idx="7">
                  <c:v>32KB</c:v>
                </c:pt>
                <c:pt idx="8">
                  <c:v>48KB</c:v>
                </c:pt>
                <c:pt idx="9">
                  <c:v>64KB</c:v>
                </c:pt>
                <c:pt idx="10">
                  <c:v>96KB</c:v>
                </c:pt>
                <c:pt idx="11">
                  <c:v>128KB</c:v>
                </c:pt>
              </c:strCache>
            </c:strRef>
          </c:cat>
          <c:val>
            <c:numRef>
              <c:f>Sheet1!$C$29:$C$40</c:f>
              <c:numCache>
                <c:formatCode>General</c:formatCode>
                <c:ptCount val="12"/>
                <c:pt idx="0">
                  <c:v>0.185862</c:v>
                </c:pt>
                <c:pt idx="1">
                  <c:v>9.4561999999999993E-2</c:v>
                </c:pt>
                <c:pt idx="2">
                  <c:v>6.5088999999999994E-2</c:v>
                </c:pt>
                <c:pt idx="3">
                  <c:v>5.1196999999999999E-2</c:v>
                </c:pt>
              </c:numCache>
            </c:numRef>
          </c:val>
        </c:ser>
        <c:ser>
          <c:idx val="1"/>
          <c:order val="1"/>
          <c:tx>
            <c:strRef>
              <c:f>Sheet1!$D$28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Sheet1!$B$29:$B$40</c:f>
              <c:strCache>
                <c:ptCount val="12"/>
                <c:pt idx="0">
                  <c:v>2KB</c:v>
                </c:pt>
                <c:pt idx="1">
                  <c:v>4KB</c:v>
                </c:pt>
                <c:pt idx="2">
                  <c:v>6KB</c:v>
                </c:pt>
                <c:pt idx="3">
                  <c:v>8KB</c:v>
                </c:pt>
                <c:pt idx="4">
                  <c:v>12KB</c:v>
                </c:pt>
                <c:pt idx="5">
                  <c:v>16KB</c:v>
                </c:pt>
                <c:pt idx="6">
                  <c:v>24KB</c:v>
                </c:pt>
                <c:pt idx="7">
                  <c:v>32KB</c:v>
                </c:pt>
                <c:pt idx="8">
                  <c:v>48KB</c:v>
                </c:pt>
                <c:pt idx="9">
                  <c:v>64KB</c:v>
                </c:pt>
                <c:pt idx="10">
                  <c:v>96KB</c:v>
                </c:pt>
                <c:pt idx="11">
                  <c:v>128KB</c:v>
                </c:pt>
              </c:strCache>
            </c:strRef>
          </c:cat>
          <c:val>
            <c:numRef>
              <c:f>Sheet1!$D$29:$D$40</c:f>
              <c:numCache>
                <c:formatCode>General</c:formatCode>
                <c:ptCount val="12"/>
                <c:pt idx="1">
                  <c:v>0.12973999999999999</c:v>
                </c:pt>
                <c:pt idx="3">
                  <c:v>6.2297999999999999E-2</c:v>
                </c:pt>
                <c:pt idx="4">
                  <c:v>4.3250999999999998E-2</c:v>
                </c:pt>
                <c:pt idx="5">
                  <c:v>3.4148999999999999E-2</c:v>
                </c:pt>
              </c:numCache>
            </c:numRef>
          </c:val>
        </c:ser>
        <c:ser>
          <c:idx val="2"/>
          <c:order val="2"/>
          <c:tx>
            <c:strRef>
              <c:f>Sheet1!$E$28</c:f>
              <c:strCache>
                <c:ptCount val="1"/>
                <c:pt idx="0">
                  <c:v>512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Sheet1!$B$29:$B$40</c:f>
              <c:strCache>
                <c:ptCount val="12"/>
                <c:pt idx="0">
                  <c:v>2KB</c:v>
                </c:pt>
                <c:pt idx="1">
                  <c:v>4KB</c:v>
                </c:pt>
                <c:pt idx="2">
                  <c:v>6KB</c:v>
                </c:pt>
                <c:pt idx="3">
                  <c:v>8KB</c:v>
                </c:pt>
                <c:pt idx="4">
                  <c:v>12KB</c:v>
                </c:pt>
                <c:pt idx="5">
                  <c:v>16KB</c:v>
                </c:pt>
                <c:pt idx="6">
                  <c:v>24KB</c:v>
                </c:pt>
                <c:pt idx="7">
                  <c:v>32KB</c:v>
                </c:pt>
                <c:pt idx="8">
                  <c:v>48KB</c:v>
                </c:pt>
                <c:pt idx="9">
                  <c:v>64KB</c:v>
                </c:pt>
                <c:pt idx="10">
                  <c:v>96KB</c:v>
                </c:pt>
                <c:pt idx="11">
                  <c:v>128KB</c:v>
                </c:pt>
              </c:strCache>
            </c:strRef>
          </c:cat>
          <c:val>
            <c:numRef>
              <c:f>Sheet1!$E$29:$E$40</c:f>
              <c:numCache>
                <c:formatCode>General</c:formatCode>
                <c:ptCount val="12"/>
                <c:pt idx="3">
                  <c:v>9.4917000000000001E-2</c:v>
                </c:pt>
                <c:pt idx="5">
                  <c:v>4.3441E-2</c:v>
                </c:pt>
                <c:pt idx="6">
                  <c:v>3.0266000000000001E-2</c:v>
                </c:pt>
                <c:pt idx="7">
                  <c:v>2.4275000000000001E-2</c:v>
                </c:pt>
              </c:numCache>
            </c:numRef>
          </c:val>
        </c:ser>
        <c:ser>
          <c:idx val="3"/>
          <c:order val="3"/>
          <c:tx>
            <c:strRef>
              <c:f>Sheet1!$F$28</c:f>
              <c:strCache>
                <c:ptCount val="1"/>
                <c:pt idx="0">
                  <c:v>1024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Sheet1!$B$29:$B$40</c:f>
              <c:strCache>
                <c:ptCount val="12"/>
                <c:pt idx="0">
                  <c:v>2KB</c:v>
                </c:pt>
                <c:pt idx="1">
                  <c:v>4KB</c:v>
                </c:pt>
                <c:pt idx="2">
                  <c:v>6KB</c:v>
                </c:pt>
                <c:pt idx="3">
                  <c:v>8KB</c:v>
                </c:pt>
                <c:pt idx="4">
                  <c:v>12KB</c:v>
                </c:pt>
                <c:pt idx="5">
                  <c:v>16KB</c:v>
                </c:pt>
                <c:pt idx="6">
                  <c:v>24KB</c:v>
                </c:pt>
                <c:pt idx="7">
                  <c:v>32KB</c:v>
                </c:pt>
                <c:pt idx="8">
                  <c:v>48KB</c:v>
                </c:pt>
                <c:pt idx="9">
                  <c:v>64KB</c:v>
                </c:pt>
                <c:pt idx="10">
                  <c:v>96KB</c:v>
                </c:pt>
                <c:pt idx="11">
                  <c:v>128KB</c:v>
                </c:pt>
              </c:strCache>
            </c:strRef>
          </c:cat>
          <c:val>
            <c:numRef>
              <c:f>Sheet1!$F$29:$F$40</c:f>
              <c:numCache>
                <c:formatCode>General</c:formatCode>
                <c:ptCount val="12"/>
                <c:pt idx="5">
                  <c:v>5.7872E-2</c:v>
                </c:pt>
                <c:pt idx="7">
                  <c:v>2.5080999999999999E-2</c:v>
                </c:pt>
                <c:pt idx="8">
                  <c:v>1.7734E-2</c:v>
                </c:pt>
                <c:pt idx="9">
                  <c:v>1.2933999999999999E-2</c:v>
                </c:pt>
              </c:numCache>
            </c:numRef>
          </c:val>
        </c:ser>
        <c:ser>
          <c:idx val="4"/>
          <c:order val="4"/>
          <c:tx>
            <c:strRef>
              <c:f>Sheet1!$G$28</c:f>
              <c:strCache>
                <c:ptCount val="1"/>
                <c:pt idx="0">
                  <c:v>2048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Sheet1!$B$29:$B$40</c:f>
              <c:strCache>
                <c:ptCount val="12"/>
                <c:pt idx="0">
                  <c:v>2KB</c:v>
                </c:pt>
                <c:pt idx="1">
                  <c:v>4KB</c:v>
                </c:pt>
                <c:pt idx="2">
                  <c:v>6KB</c:v>
                </c:pt>
                <c:pt idx="3">
                  <c:v>8KB</c:v>
                </c:pt>
                <c:pt idx="4">
                  <c:v>12KB</c:v>
                </c:pt>
                <c:pt idx="5">
                  <c:v>16KB</c:v>
                </c:pt>
                <c:pt idx="6">
                  <c:v>24KB</c:v>
                </c:pt>
                <c:pt idx="7">
                  <c:v>32KB</c:v>
                </c:pt>
                <c:pt idx="8">
                  <c:v>48KB</c:v>
                </c:pt>
                <c:pt idx="9">
                  <c:v>64KB</c:v>
                </c:pt>
                <c:pt idx="10">
                  <c:v>96KB</c:v>
                </c:pt>
                <c:pt idx="11">
                  <c:v>128KB</c:v>
                </c:pt>
              </c:strCache>
            </c:strRef>
          </c:cat>
          <c:val>
            <c:numRef>
              <c:f>Sheet1!$G$29:$G$40</c:f>
              <c:numCache>
                <c:formatCode>General</c:formatCode>
                <c:ptCount val="12"/>
                <c:pt idx="7">
                  <c:v>3.7176000000000001E-2</c:v>
                </c:pt>
                <c:pt idx="9">
                  <c:v>1.4161E-2</c:v>
                </c:pt>
                <c:pt idx="10">
                  <c:v>7.8079999999999998E-3</c:v>
                </c:pt>
                <c:pt idx="11">
                  <c:v>4.8009999999999997E-3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9694960"/>
        <c:axId val="1799684624"/>
      </c:barChart>
      <c:catAx>
        <c:axId val="179969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9684624"/>
        <c:crosses val="autoZero"/>
        <c:auto val="1"/>
        <c:lblAlgn val="ctr"/>
        <c:lblOffset val="100"/>
        <c:noMultiLvlLbl val="0"/>
      </c:catAx>
      <c:valAx>
        <c:axId val="179968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969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38100</xdr:colOff>
      <xdr:row>3</xdr:row>
      <xdr:rowOff>80963</xdr:rowOff>
    </xdr:from>
    <xdr:to>
      <xdr:col>24</xdr:col>
      <xdr:colOff>142875</xdr:colOff>
      <xdr:row>14</xdr:row>
      <xdr:rowOff>85725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495300</xdr:colOff>
      <xdr:row>11</xdr:row>
      <xdr:rowOff>9524</xdr:rowOff>
    </xdr:from>
    <xdr:to>
      <xdr:col>18</xdr:col>
      <xdr:colOff>514350</xdr:colOff>
      <xdr:row>27</xdr:row>
      <xdr:rowOff>47623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209550</xdr:colOff>
      <xdr:row>27</xdr:row>
      <xdr:rowOff>128587</xdr:rowOff>
    </xdr:from>
    <xdr:to>
      <xdr:col>18</xdr:col>
      <xdr:colOff>666750</xdr:colOff>
      <xdr:row>43</xdr:row>
      <xdr:rowOff>128587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zoomScale="115" zoomScaleNormal="115" workbookViewId="0">
      <selection activeCell="O7" sqref="O7"/>
    </sheetView>
  </sheetViews>
  <sheetFormatPr defaultRowHeight="13.5" x14ac:dyDescent="0.15"/>
  <sheetData>
    <row r="1" spans="1:19" x14ac:dyDescent="0.15">
      <c r="A1" t="s">
        <v>0</v>
      </c>
    </row>
    <row r="3" spans="1:19" x14ac:dyDescent="0.15">
      <c r="A3" t="s">
        <v>1</v>
      </c>
      <c r="C3" t="s">
        <v>15</v>
      </c>
      <c r="D3" t="s">
        <v>16</v>
      </c>
      <c r="E3" t="s">
        <v>17</v>
      </c>
      <c r="F3" t="s">
        <v>18</v>
      </c>
      <c r="H3" s="6"/>
      <c r="M3" s="2">
        <v>2</v>
      </c>
      <c r="P3" s="2">
        <v>3</v>
      </c>
      <c r="Q3" s="2">
        <v>4</v>
      </c>
      <c r="R3" s="2">
        <v>5</v>
      </c>
      <c r="S3" s="2">
        <v>7</v>
      </c>
    </row>
    <row r="4" spans="1:19" x14ac:dyDescent="0.15">
      <c r="B4">
        <v>128</v>
      </c>
      <c r="C4" s="3">
        <v>0.185862</v>
      </c>
      <c r="D4" s="4">
        <v>9.4561999999999993E-2</v>
      </c>
      <c r="E4" s="6">
        <v>6.5088999999999994E-2</v>
      </c>
      <c r="F4" s="5">
        <v>5.1196999999999999E-2</v>
      </c>
      <c r="G4" s="2">
        <v>1</v>
      </c>
      <c r="H4" s="1">
        <f>(D4-C4)/C4</f>
        <v>-0.49122467206852399</v>
      </c>
      <c r="I4" s="1">
        <f>(E4-D4)/D4</f>
        <v>-0.31167911000190351</v>
      </c>
      <c r="J4" s="1">
        <f>(F4-E4)/E4</f>
        <v>-0.21343084084868405</v>
      </c>
      <c r="K4" s="1">
        <f>AVERAGE(H4:J4)</f>
        <v>-0.33877820763970384</v>
      </c>
      <c r="M4" s="1">
        <f>(C5-C4)/C4</f>
        <v>-0.3019552140835674</v>
      </c>
      <c r="N4" s="1">
        <f t="shared" ref="N4:P5" si="0">(D5-D4)/D4</f>
        <v>-0.34119413717983965</v>
      </c>
      <c r="O4" s="1">
        <f t="shared" si="0"/>
        <v>-0.3355098403724131</v>
      </c>
      <c r="P4" s="1">
        <f t="shared" si="0"/>
        <v>-0.33298826103091977</v>
      </c>
      <c r="Q4" s="1">
        <f>(C7-C6)/C6</f>
        <v>-0.39028835719628729</v>
      </c>
      <c r="R4" s="1">
        <f>(F7-F6)/F6</f>
        <v>-0.46718846549948512</v>
      </c>
    </row>
    <row r="5" spans="1:19" x14ac:dyDescent="0.15">
      <c r="B5">
        <v>256</v>
      </c>
      <c r="C5" s="4">
        <v>0.12973999999999999</v>
      </c>
      <c r="D5" s="5">
        <v>6.2297999999999999E-2</v>
      </c>
      <c r="E5">
        <v>4.3250999999999998E-2</v>
      </c>
      <c r="F5" s="7">
        <v>3.4148999999999999E-2</v>
      </c>
      <c r="H5" s="1">
        <f t="shared" ref="H5:H8" si="1">(D5-C5)/C5</f>
        <v>-0.5198242639124403</v>
      </c>
      <c r="I5" s="1">
        <f t="shared" ref="I5:I8" si="2">(E5-D5)/D5</f>
        <v>-0.30574015217181932</v>
      </c>
      <c r="J5" s="1">
        <f t="shared" ref="J5:J8" si="3">(F5-E5)/E5</f>
        <v>-0.21044600124852603</v>
      </c>
      <c r="K5" s="1">
        <f t="shared" ref="K5:K8" si="4">AVERAGE(H5:J5)</f>
        <v>-0.34533680577759523</v>
      </c>
      <c r="M5" s="1">
        <f>(C6-C5)/C5</f>
        <v>-0.26840604285494063</v>
      </c>
      <c r="N5" s="1">
        <f t="shared" si="0"/>
        <v>-0.30269029503354844</v>
      </c>
      <c r="O5" s="1">
        <f t="shared" si="0"/>
        <v>-0.30022427227116127</v>
      </c>
      <c r="P5" s="1">
        <f t="shared" si="0"/>
        <v>-0.28914463088230979</v>
      </c>
      <c r="Q5" s="1">
        <f>(C8-C7)/C7</f>
        <v>-0.35761680951064417</v>
      </c>
      <c r="R5" s="1">
        <f>(F8-F7)/F7</f>
        <v>-0.62880779341271065</v>
      </c>
    </row>
    <row r="6" spans="1:19" x14ac:dyDescent="0.15">
      <c r="B6">
        <v>512</v>
      </c>
      <c r="C6" s="5">
        <v>9.4917000000000001E-2</v>
      </c>
      <c r="D6" s="7">
        <v>4.3441E-2</v>
      </c>
      <c r="E6">
        <v>3.0266000000000001E-2</v>
      </c>
      <c r="F6" s="8">
        <v>2.4275000000000001E-2</v>
      </c>
      <c r="G6" s="2">
        <v>8</v>
      </c>
      <c r="H6" s="1">
        <f t="shared" si="1"/>
        <v>-0.54232645363844201</v>
      </c>
      <c r="I6" s="1">
        <f t="shared" si="2"/>
        <v>-0.30328491517230266</v>
      </c>
      <c r="J6" s="1">
        <f t="shared" si="3"/>
        <v>-0.19794488865393509</v>
      </c>
      <c r="K6" s="1">
        <f t="shared" si="4"/>
        <v>-0.34785208582155991</v>
      </c>
      <c r="M6" s="1">
        <f>AVERAGE(M4:M5)</f>
        <v>-0.28518062846925402</v>
      </c>
      <c r="N6" s="1">
        <f t="shared" ref="N6:R6" si="5">AVERAGE(N4:N5)</f>
        <v>-0.32194221610669405</v>
      </c>
      <c r="O6" s="1">
        <f t="shared" si="5"/>
        <v>-0.31786705632178719</v>
      </c>
      <c r="P6" s="1">
        <f t="shared" si="5"/>
        <v>-0.31106644595661481</v>
      </c>
      <c r="Q6" s="1">
        <f t="shared" si="5"/>
        <v>-0.37395258335346571</v>
      </c>
      <c r="R6" s="1">
        <f t="shared" si="5"/>
        <v>-0.54799812945609783</v>
      </c>
    </row>
    <row r="7" spans="1:19" x14ac:dyDescent="0.15">
      <c r="B7">
        <v>1024</v>
      </c>
      <c r="C7" s="7">
        <v>5.7872E-2</v>
      </c>
      <c r="D7" s="8">
        <v>2.5080999999999999E-2</v>
      </c>
      <c r="E7">
        <v>1.7734E-2</v>
      </c>
      <c r="F7" s="9">
        <v>1.2933999999999999E-2</v>
      </c>
      <c r="H7" s="1">
        <f t="shared" si="1"/>
        <v>-0.5666125241913188</v>
      </c>
      <c r="I7" s="1">
        <f t="shared" si="2"/>
        <v>-0.29293090387145648</v>
      </c>
      <c r="J7" s="1">
        <f t="shared" si="3"/>
        <v>-0.27066651629637989</v>
      </c>
      <c r="K7" s="1">
        <f t="shared" si="4"/>
        <v>-0.37673664811971835</v>
      </c>
    </row>
    <row r="8" spans="1:19" x14ac:dyDescent="0.15">
      <c r="B8">
        <v>2048</v>
      </c>
      <c r="C8" s="8">
        <v>3.7176000000000001E-2</v>
      </c>
      <c r="D8" s="9">
        <v>1.4161E-2</v>
      </c>
      <c r="E8">
        <v>7.8079999999999998E-3</v>
      </c>
      <c r="F8" s="10">
        <v>4.8009999999999997E-3</v>
      </c>
      <c r="G8" s="2">
        <v>6</v>
      </c>
      <c r="H8" s="1">
        <f t="shared" si="1"/>
        <v>-0.61908220357219712</v>
      </c>
      <c r="I8" s="1">
        <f t="shared" si="2"/>
        <v>-0.44862650942730037</v>
      </c>
      <c r="J8" s="1">
        <f t="shared" si="3"/>
        <v>-0.38511782786885246</v>
      </c>
      <c r="K8" s="1">
        <f t="shared" si="4"/>
        <v>-0.48427551362278337</v>
      </c>
    </row>
    <row r="10" spans="1:19" x14ac:dyDescent="0.15">
      <c r="C10" t="s">
        <v>2</v>
      </c>
      <c r="D10" t="s">
        <v>3</v>
      </c>
      <c r="E10" t="s">
        <v>4</v>
      </c>
      <c r="F10" t="s">
        <v>5</v>
      </c>
    </row>
    <row r="11" spans="1:19" x14ac:dyDescent="0.15">
      <c r="B11" t="s">
        <v>6</v>
      </c>
      <c r="C11">
        <v>0.185862</v>
      </c>
      <c r="I11">
        <v>1</v>
      </c>
      <c r="J11">
        <v>2</v>
      </c>
      <c r="K11">
        <v>3</v>
      </c>
      <c r="L11">
        <v>4</v>
      </c>
    </row>
    <row r="12" spans="1:19" x14ac:dyDescent="0.15">
      <c r="B12" t="s">
        <v>7</v>
      </c>
      <c r="C12">
        <v>0.12973999999999999</v>
      </c>
      <c r="D12">
        <v>9.4561999999999993E-2</v>
      </c>
      <c r="H12">
        <v>128</v>
      </c>
      <c r="I12">
        <v>2</v>
      </c>
      <c r="J12">
        <f>I12*2</f>
        <v>4</v>
      </c>
      <c r="K12">
        <f>I12*3</f>
        <v>6</v>
      </c>
      <c r="L12">
        <f>I12*4</f>
        <v>8</v>
      </c>
    </row>
    <row r="13" spans="1:19" x14ac:dyDescent="0.15">
      <c r="B13" t="s">
        <v>9</v>
      </c>
      <c r="E13">
        <v>6.5088999999999994E-2</v>
      </c>
      <c r="H13">
        <v>256</v>
      </c>
      <c r="I13">
        <v>4</v>
      </c>
      <c r="J13">
        <f t="shared" ref="J13:J16" si="6">I13*2</f>
        <v>8</v>
      </c>
      <c r="K13">
        <f t="shared" ref="K13:K16" si="7">I13*3</f>
        <v>12</v>
      </c>
      <c r="L13">
        <f t="shared" ref="L13:L16" si="8">I13*4</f>
        <v>16</v>
      </c>
    </row>
    <row r="14" spans="1:19" x14ac:dyDescent="0.15">
      <c r="B14" t="s">
        <v>8</v>
      </c>
      <c r="C14">
        <v>9.4917000000000001E-2</v>
      </c>
      <c r="D14">
        <v>6.2297999999999999E-2</v>
      </c>
      <c r="F14">
        <v>5.1196999999999999E-2</v>
      </c>
      <c r="H14">
        <v>512</v>
      </c>
      <c r="I14">
        <v>8</v>
      </c>
      <c r="J14">
        <f t="shared" si="6"/>
        <v>16</v>
      </c>
      <c r="K14">
        <f t="shared" si="7"/>
        <v>24</v>
      </c>
      <c r="L14">
        <f t="shared" si="8"/>
        <v>32</v>
      </c>
    </row>
    <row r="15" spans="1:19" x14ac:dyDescent="0.15">
      <c r="B15" t="s">
        <v>10</v>
      </c>
      <c r="E15">
        <v>4.3250999999999998E-2</v>
      </c>
      <c r="H15">
        <v>1024</v>
      </c>
      <c r="I15">
        <v>16</v>
      </c>
      <c r="J15">
        <f t="shared" si="6"/>
        <v>32</v>
      </c>
      <c r="K15">
        <f t="shared" si="7"/>
        <v>48</v>
      </c>
      <c r="L15">
        <f t="shared" si="8"/>
        <v>64</v>
      </c>
    </row>
    <row r="16" spans="1:19" x14ac:dyDescent="0.15">
      <c r="B16" t="s">
        <v>11</v>
      </c>
      <c r="C16">
        <v>5.7872E-2</v>
      </c>
      <c r="D16">
        <v>4.3441E-2</v>
      </c>
      <c r="F16">
        <v>3.4148999999999999E-2</v>
      </c>
      <c r="H16">
        <v>2048</v>
      </c>
      <c r="I16">
        <v>32</v>
      </c>
      <c r="J16">
        <f t="shared" si="6"/>
        <v>64</v>
      </c>
      <c r="K16">
        <f t="shared" si="7"/>
        <v>96</v>
      </c>
      <c r="L16">
        <f t="shared" si="8"/>
        <v>128</v>
      </c>
    </row>
    <row r="17" spans="2:7" x14ac:dyDescent="0.15">
      <c r="B17" t="s">
        <v>12</v>
      </c>
      <c r="E17">
        <v>3.0266000000000001E-2</v>
      </c>
    </row>
    <row r="18" spans="2:7" x14ac:dyDescent="0.15">
      <c r="B18" t="s">
        <v>13</v>
      </c>
      <c r="C18">
        <v>3.7176000000000001E-2</v>
      </c>
      <c r="D18">
        <v>2.5080999999999999E-2</v>
      </c>
      <c r="F18">
        <v>2.4275000000000001E-2</v>
      </c>
    </row>
    <row r="19" spans="2:7" x14ac:dyDescent="0.15">
      <c r="B19" t="s">
        <v>14</v>
      </c>
      <c r="E19">
        <v>1.7734E-2</v>
      </c>
    </row>
    <row r="20" spans="2:7" x14ac:dyDescent="0.15">
      <c r="B20" t="s">
        <v>19</v>
      </c>
      <c r="D20">
        <v>1.4161E-2</v>
      </c>
      <c r="F20">
        <v>1.2933999999999999E-2</v>
      </c>
    </row>
    <row r="21" spans="2:7" x14ac:dyDescent="0.15">
      <c r="B21" t="s">
        <v>20</v>
      </c>
      <c r="E21">
        <v>7.8079999999999998E-3</v>
      </c>
    </row>
    <row r="22" spans="2:7" x14ac:dyDescent="0.15">
      <c r="B22" t="s">
        <v>21</v>
      </c>
      <c r="F22">
        <v>4.8009999999999997E-3</v>
      </c>
    </row>
    <row r="28" spans="2:7" x14ac:dyDescent="0.15">
      <c r="C28">
        <v>128</v>
      </c>
      <c r="D28">
        <v>256</v>
      </c>
      <c r="E28">
        <v>512</v>
      </c>
      <c r="F28">
        <v>1024</v>
      </c>
      <c r="G28">
        <v>2048</v>
      </c>
    </row>
    <row r="29" spans="2:7" x14ac:dyDescent="0.15">
      <c r="B29" t="s">
        <v>6</v>
      </c>
      <c r="C29">
        <v>0.185862</v>
      </c>
    </row>
    <row r="30" spans="2:7" x14ac:dyDescent="0.15">
      <c r="B30" t="s">
        <v>7</v>
      </c>
      <c r="C30">
        <v>9.4561999999999993E-2</v>
      </c>
      <c r="D30">
        <v>0.12973999999999999</v>
      </c>
    </row>
    <row r="31" spans="2:7" x14ac:dyDescent="0.15">
      <c r="B31" t="s">
        <v>9</v>
      </c>
      <c r="C31">
        <v>6.5088999999999994E-2</v>
      </c>
    </row>
    <row r="32" spans="2:7" x14ac:dyDescent="0.15">
      <c r="B32" t="s">
        <v>8</v>
      </c>
      <c r="C32">
        <v>5.1196999999999999E-2</v>
      </c>
      <c r="D32">
        <v>6.2297999999999999E-2</v>
      </c>
      <c r="E32">
        <v>9.4917000000000001E-2</v>
      </c>
    </row>
    <row r="33" spans="2:7" x14ac:dyDescent="0.15">
      <c r="B33" t="s">
        <v>10</v>
      </c>
      <c r="D33">
        <v>4.3250999999999998E-2</v>
      </c>
    </row>
    <row r="34" spans="2:7" x14ac:dyDescent="0.15">
      <c r="B34" t="s">
        <v>11</v>
      </c>
      <c r="D34">
        <v>3.4148999999999999E-2</v>
      </c>
      <c r="E34">
        <v>4.3441E-2</v>
      </c>
      <c r="F34">
        <v>5.7872E-2</v>
      </c>
    </row>
    <row r="35" spans="2:7" x14ac:dyDescent="0.15">
      <c r="B35" t="s">
        <v>12</v>
      </c>
      <c r="E35">
        <v>3.0266000000000001E-2</v>
      </c>
    </row>
    <row r="36" spans="2:7" x14ac:dyDescent="0.15">
      <c r="B36" t="s">
        <v>13</v>
      </c>
      <c r="E36">
        <v>2.4275000000000001E-2</v>
      </c>
      <c r="F36">
        <v>2.5080999999999999E-2</v>
      </c>
      <c r="G36">
        <v>3.7176000000000001E-2</v>
      </c>
    </row>
    <row r="37" spans="2:7" x14ac:dyDescent="0.15">
      <c r="B37" t="s">
        <v>14</v>
      </c>
      <c r="F37">
        <v>1.7734E-2</v>
      </c>
    </row>
    <row r="38" spans="2:7" x14ac:dyDescent="0.15">
      <c r="B38" t="s">
        <v>19</v>
      </c>
      <c r="F38">
        <v>1.2933999999999999E-2</v>
      </c>
      <c r="G38">
        <v>1.4161E-2</v>
      </c>
    </row>
    <row r="39" spans="2:7" x14ac:dyDescent="0.15">
      <c r="B39" t="s">
        <v>20</v>
      </c>
      <c r="G39">
        <v>7.8079999999999998E-3</v>
      </c>
    </row>
    <row r="40" spans="2:7" x14ac:dyDescent="0.15">
      <c r="B40" t="s">
        <v>21</v>
      </c>
      <c r="G40">
        <v>4.8009999999999997E-3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2014-11-30T16:04:54Z</dcterms:modified>
</cp:coreProperties>
</file>