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2tac\Desktop\UNI\Semester 4\FIT2082 - Compsci Research Proj\GecodeExtension\GecodeExtension\Data Scraper\"/>
    </mc:Choice>
  </mc:AlternateContent>
  <xr:revisionPtr revIDLastSave="0" documentId="13_ncr:1_{81FEC9FD-3B1C-45C3-B209-233A55FA8D89}" xr6:coauthVersionLast="47" xr6:coauthVersionMax="47" xr10:uidLastSave="{00000000-0000-0000-0000-000000000000}"/>
  <bookViews>
    <workbookView xWindow="38280" yWindow="2490" windowWidth="24240" windowHeight="13140" xr2:uid="{EC7467EC-1A6A-489D-AF3F-325B792310F9}"/>
  </bookViews>
  <sheets>
    <sheet name="Sheet1" sheetId="1" r:id="rId1"/>
  </sheets>
  <externalReferences>
    <externalReference r:id="rId2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29" i="1" l="1"/>
  <c r="BW29" i="1"/>
  <c r="BX29" i="1"/>
  <c r="BY29" i="1"/>
  <c r="BZ29" i="1"/>
  <c r="BV30" i="1"/>
  <c r="BW30" i="1"/>
  <c r="BX30" i="1"/>
  <c r="BY30" i="1"/>
  <c r="BZ30" i="1"/>
  <c r="BV31" i="1"/>
  <c r="BW31" i="1"/>
  <c r="BX31" i="1"/>
  <c r="BY31" i="1"/>
  <c r="BZ31" i="1"/>
  <c r="BV32" i="1"/>
  <c r="BW32" i="1"/>
  <c r="BX32" i="1"/>
  <c r="BY32" i="1"/>
  <c r="BZ32" i="1"/>
  <c r="BV33" i="1"/>
  <c r="BW33" i="1"/>
  <c r="BX33" i="1"/>
  <c r="BY33" i="1"/>
  <c r="BZ33" i="1"/>
  <c r="BV34" i="1"/>
  <c r="BW34" i="1"/>
  <c r="BX34" i="1"/>
  <c r="BY34" i="1"/>
  <c r="BZ34" i="1"/>
  <c r="BV35" i="1"/>
  <c r="BW35" i="1"/>
  <c r="BX35" i="1"/>
  <c r="BY35" i="1"/>
  <c r="BZ35" i="1"/>
  <c r="BV36" i="1"/>
  <c r="BW36" i="1"/>
  <c r="BX36" i="1"/>
  <c r="BY36" i="1"/>
  <c r="BZ36" i="1"/>
  <c r="BV37" i="1"/>
  <c r="BW37" i="1"/>
  <c r="BX37" i="1"/>
  <c r="BY37" i="1"/>
  <c r="BZ37" i="1"/>
  <c r="BV38" i="1"/>
  <c r="BW38" i="1"/>
  <c r="BX38" i="1"/>
  <c r="BY38" i="1"/>
  <c r="BZ38" i="1"/>
  <c r="BV39" i="1"/>
  <c r="BW39" i="1"/>
  <c r="BX39" i="1"/>
  <c r="BY39" i="1"/>
  <c r="BZ39" i="1"/>
  <c r="BU30" i="1"/>
  <c r="BU31" i="1"/>
  <c r="BU32" i="1"/>
  <c r="BU33" i="1"/>
  <c r="BU34" i="1"/>
  <c r="BU35" i="1"/>
  <c r="BU36" i="1"/>
  <c r="BU37" i="1"/>
  <c r="BU38" i="1"/>
  <c r="BU39" i="1"/>
  <c r="BM29" i="1"/>
  <c r="BN29" i="1"/>
  <c r="BO29" i="1"/>
  <c r="BP29" i="1"/>
  <c r="BQ29" i="1"/>
  <c r="BV11" i="1"/>
  <c r="BW11" i="1"/>
  <c r="BX11" i="1"/>
  <c r="BY11" i="1"/>
  <c r="BZ11" i="1"/>
  <c r="BV12" i="1"/>
  <c r="BW12" i="1"/>
  <c r="BX12" i="1"/>
  <c r="BY12" i="1"/>
  <c r="BZ12" i="1"/>
  <c r="BV13" i="1"/>
  <c r="BW13" i="1"/>
  <c r="BX13" i="1"/>
  <c r="BY13" i="1"/>
  <c r="BZ13" i="1"/>
  <c r="BV14" i="1"/>
  <c r="BW14" i="1"/>
  <c r="BX14" i="1"/>
  <c r="BY14" i="1"/>
  <c r="BZ14" i="1"/>
  <c r="BV15" i="1"/>
  <c r="BW15" i="1"/>
  <c r="BX15" i="1"/>
  <c r="BY15" i="1"/>
  <c r="BZ15" i="1"/>
  <c r="BV16" i="1"/>
  <c r="BW16" i="1"/>
  <c r="BX16" i="1"/>
  <c r="BY16" i="1"/>
  <c r="BZ16" i="1"/>
  <c r="BV17" i="1"/>
  <c r="BW17" i="1"/>
  <c r="BX17" i="1"/>
  <c r="BY17" i="1"/>
  <c r="BZ17" i="1"/>
  <c r="BV18" i="1"/>
  <c r="BW18" i="1"/>
  <c r="BX18" i="1"/>
  <c r="BY18" i="1"/>
  <c r="BZ18" i="1"/>
  <c r="BV19" i="1"/>
  <c r="BW19" i="1"/>
  <c r="BX19" i="1"/>
  <c r="BY19" i="1"/>
  <c r="BZ19" i="1"/>
  <c r="BV20" i="1"/>
  <c r="BW20" i="1"/>
  <c r="BX20" i="1"/>
  <c r="BY20" i="1"/>
  <c r="BZ20" i="1"/>
  <c r="BV21" i="1"/>
  <c r="BW21" i="1"/>
  <c r="BX21" i="1"/>
  <c r="BY21" i="1"/>
  <c r="BZ21" i="1"/>
  <c r="BU12" i="1"/>
  <c r="BU13" i="1"/>
  <c r="BU14" i="1"/>
  <c r="BU15" i="1"/>
  <c r="BU16" i="1"/>
  <c r="BU17" i="1"/>
  <c r="BU18" i="1"/>
  <c r="BU19" i="1"/>
  <c r="BU20" i="1"/>
  <c r="BU21" i="1"/>
  <c r="BM11" i="1"/>
  <c r="BN11" i="1"/>
  <c r="BO11" i="1"/>
  <c r="BP11" i="1"/>
  <c r="BQ11" i="1"/>
  <c r="BM12" i="1"/>
  <c r="BN12" i="1"/>
  <c r="BO12" i="1"/>
  <c r="BP12" i="1"/>
  <c r="BQ12" i="1"/>
  <c r="BM13" i="1"/>
  <c r="BN13" i="1"/>
  <c r="BO13" i="1"/>
  <c r="BP13" i="1"/>
  <c r="BQ13" i="1"/>
  <c r="BM14" i="1"/>
  <c r="BN14" i="1"/>
  <c r="BO14" i="1"/>
  <c r="BP14" i="1"/>
  <c r="BQ14" i="1"/>
  <c r="BM15" i="1"/>
  <c r="BN15" i="1"/>
  <c r="BO15" i="1"/>
  <c r="BP15" i="1"/>
  <c r="BQ15" i="1"/>
  <c r="BM16" i="1"/>
  <c r="BN16" i="1"/>
  <c r="BO16" i="1"/>
  <c r="BP16" i="1"/>
  <c r="BQ16" i="1"/>
  <c r="BM17" i="1"/>
  <c r="BN17" i="1"/>
  <c r="BO17" i="1"/>
  <c r="BP17" i="1"/>
  <c r="BQ17" i="1"/>
  <c r="BM18" i="1"/>
  <c r="BN18" i="1"/>
  <c r="BO18" i="1"/>
  <c r="BP18" i="1"/>
  <c r="BQ18" i="1"/>
  <c r="BM19" i="1"/>
  <c r="BN19" i="1"/>
  <c r="BO19" i="1"/>
  <c r="BP19" i="1"/>
  <c r="BQ19" i="1"/>
  <c r="BM20" i="1"/>
  <c r="BN20" i="1"/>
  <c r="BO20" i="1"/>
  <c r="BP20" i="1"/>
  <c r="BQ20" i="1"/>
  <c r="BM21" i="1"/>
  <c r="BN21" i="1"/>
  <c r="BO21" i="1"/>
  <c r="BP21" i="1"/>
  <c r="BQ21" i="1"/>
  <c r="BM22" i="1"/>
  <c r="BN22" i="1"/>
  <c r="BO22" i="1"/>
  <c r="BP22" i="1"/>
  <c r="BQ22" i="1"/>
  <c r="BL12" i="1"/>
  <c r="BL13" i="1"/>
  <c r="BL14" i="1"/>
  <c r="BL15" i="1"/>
  <c r="BL16" i="1"/>
  <c r="BL17" i="1"/>
  <c r="BL18" i="1"/>
  <c r="BL19" i="1"/>
  <c r="BL20" i="1"/>
  <c r="BL21" i="1"/>
  <c r="BL22" i="1"/>
  <c r="BL29" i="1"/>
  <c r="BU11" i="1"/>
  <c r="BL11" i="1"/>
  <c r="BU29" i="1"/>
  <c r="BB29" i="1"/>
  <c r="BC29" i="1"/>
  <c r="BD29" i="1"/>
  <c r="BE29" i="1"/>
  <c r="BF29" i="1"/>
  <c r="BB30" i="1"/>
  <c r="BC30" i="1"/>
  <c r="BD30" i="1"/>
  <c r="BE30" i="1"/>
  <c r="BF30" i="1"/>
  <c r="BB31" i="1"/>
  <c r="BC31" i="1"/>
  <c r="BD31" i="1"/>
  <c r="BE31" i="1"/>
  <c r="BF31" i="1"/>
  <c r="BB32" i="1"/>
  <c r="BC32" i="1"/>
  <c r="BD32" i="1"/>
  <c r="BE32" i="1"/>
  <c r="BF32" i="1"/>
  <c r="BB33" i="1"/>
  <c r="BC33" i="1"/>
  <c r="BD33" i="1"/>
  <c r="BE33" i="1"/>
  <c r="BF33" i="1"/>
  <c r="BB34" i="1"/>
  <c r="BC34" i="1"/>
  <c r="BD34" i="1"/>
  <c r="BE34" i="1"/>
  <c r="BF34" i="1"/>
  <c r="BB35" i="1"/>
  <c r="BC35" i="1"/>
  <c r="BD35" i="1"/>
  <c r="BE35" i="1"/>
  <c r="BF35" i="1"/>
  <c r="BB36" i="1"/>
  <c r="BC36" i="1"/>
  <c r="BD36" i="1"/>
  <c r="BE36" i="1"/>
  <c r="BF36" i="1"/>
  <c r="BB37" i="1"/>
  <c r="BC37" i="1"/>
  <c r="BD37" i="1"/>
  <c r="BE37" i="1"/>
  <c r="BF37" i="1"/>
  <c r="BB38" i="1"/>
  <c r="BC38" i="1"/>
  <c r="BD38" i="1"/>
  <c r="BE38" i="1"/>
  <c r="BF38" i="1"/>
  <c r="BB39" i="1"/>
  <c r="BC39" i="1"/>
  <c r="BD39" i="1"/>
  <c r="BE39" i="1"/>
  <c r="BF39" i="1"/>
  <c r="BA30" i="1"/>
  <c r="BA31" i="1"/>
  <c r="BA32" i="1"/>
  <c r="BA33" i="1"/>
  <c r="BA34" i="1"/>
  <c r="BA35" i="1"/>
  <c r="BA36" i="1"/>
  <c r="BA37" i="1"/>
  <c r="BA38" i="1"/>
  <c r="BA39" i="1"/>
  <c r="BA29" i="1"/>
  <c r="AS29" i="1"/>
  <c r="AT29" i="1"/>
  <c r="AU29" i="1"/>
  <c r="AV29" i="1"/>
  <c r="AW29" i="1"/>
  <c r="AR29" i="1"/>
  <c r="BB11" i="1"/>
  <c r="BC11" i="1"/>
  <c r="BD11" i="1"/>
  <c r="BE11" i="1"/>
  <c r="BF11" i="1"/>
  <c r="BB12" i="1"/>
  <c r="BC12" i="1"/>
  <c r="BD12" i="1"/>
  <c r="BE12" i="1"/>
  <c r="BF12" i="1"/>
  <c r="BB13" i="1"/>
  <c r="BC13" i="1"/>
  <c r="BD13" i="1"/>
  <c r="BE13" i="1"/>
  <c r="BF13" i="1"/>
  <c r="BB14" i="1"/>
  <c r="BC14" i="1"/>
  <c r="BD14" i="1"/>
  <c r="BE14" i="1"/>
  <c r="BF14" i="1"/>
  <c r="BB15" i="1"/>
  <c r="BC15" i="1"/>
  <c r="BD15" i="1"/>
  <c r="BE15" i="1"/>
  <c r="BF15" i="1"/>
  <c r="BB16" i="1"/>
  <c r="BC16" i="1"/>
  <c r="BD16" i="1"/>
  <c r="BE16" i="1"/>
  <c r="BF16" i="1"/>
  <c r="BB17" i="1"/>
  <c r="BC17" i="1"/>
  <c r="BD17" i="1"/>
  <c r="BE17" i="1"/>
  <c r="BF17" i="1"/>
  <c r="BB18" i="1"/>
  <c r="BC18" i="1"/>
  <c r="BD18" i="1"/>
  <c r="BE18" i="1"/>
  <c r="BF18" i="1"/>
  <c r="BB19" i="1"/>
  <c r="BC19" i="1"/>
  <c r="BD19" i="1"/>
  <c r="BE19" i="1"/>
  <c r="BF19" i="1"/>
  <c r="BB20" i="1"/>
  <c r="BC20" i="1"/>
  <c r="BD20" i="1"/>
  <c r="BE20" i="1"/>
  <c r="BF20" i="1"/>
  <c r="BB21" i="1"/>
  <c r="BC21" i="1"/>
  <c r="BD21" i="1"/>
  <c r="BE21" i="1"/>
  <c r="BF21" i="1"/>
  <c r="BA12" i="1"/>
  <c r="BA13" i="1"/>
  <c r="BA14" i="1"/>
  <c r="BA15" i="1"/>
  <c r="BA16" i="1"/>
  <c r="BA17" i="1"/>
  <c r="BA18" i="1"/>
  <c r="BA19" i="1"/>
  <c r="BA20" i="1"/>
  <c r="BA21" i="1"/>
  <c r="BA11" i="1"/>
  <c r="AR11" i="1"/>
  <c r="AS11" i="1"/>
  <c r="AT11" i="1"/>
  <c r="AU11" i="1"/>
  <c r="AV11" i="1"/>
  <c r="AW11" i="1"/>
  <c r="AR12" i="1"/>
  <c r="AS12" i="1"/>
  <c r="AT12" i="1"/>
  <c r="AU12" i="1"/>
  <c r="AR13" i="1"/>
  <c r="AS13" i="1"/>
  <c r="AT13" i="1"/>
  <c r="AU13" i="1"/>
  <c r="AR14" i="1"/>
  <c r="AS14" i="1"/>
  <c r="AT14" i="1"/>
  <c r="AU14" i="1"/>
  <c r="AR15" i="1"/>
  <c r="AS15" i="1"/>
  <c r="AT15" i="1"/>
  <c r="AU15" i="1"/>
  <c r="AR16" i="1"/>
  <c r="AS16" i="1"/>
  <c r="AT16" i="1"/>
  <c r="AU16" i="1"/>
  <c r="AR17" i="1"/>
  <c r="AS17" i="1"/>
  <c r="AT17" i="1"/>
  <c r="AU17" i="1"/>
  <c r="AR18" i="1"/>
  <c r="AS18" i="1"/>
  <c r="AT18" i="1"/>
  <c r="AU18" i="1"/>
  <c r="AR19" i="1"/>
  <c r="AS19" i="1"/>
  <c r="AT19" i="1"/>
  <c r="AU19" i="1"/>
  <c r="AR20" i="1"/>
  <c r="AS20" i="1"/>
  <c r="AT20" i="1"/>
  <c r="AU20" i="1"/>
  <c r="AR21" i="1"/>
  <c r="AS21" i="1"/>
  <c r="AT21" i="1"/>
  <c r="AU21" i="1"/>
  <c r="AR22" i="1"/>
  <c r="AS22" i="1"/>
  <c r="AT22" i="1"/>
  <c r="AU22" i="1"/>
  <c r="AW12" i="1"/>
  <c r="AW13" i="1"/>
  <c r="AW14" i="1"/>
  <c r="AW15" i="1"/>
  <c r="AW16" i="1"/>
  <c r="AW17" i="1"/>
  <c r="AW18" i="1"/>
  <c r="AW19" i="1"/>
  <c r="AW20" i="1"/>
  <c r="AW21" i="1"/>
  <c r="AW22" i="1"/>
  <c r="AV13" i="1"/>
  <c r="AV14" i="1"/>
  <c r="AV15" i="1"/>
  <c r="AV16" i="1"/>
  <c r="AV17" i="1"/>
  <c r="AV18" i="1"/>
  <c r="AV19" i="1"/>
  <c r="AV20" i="1"/>
  <c r="AV21" i="1"/>
  <c r="AV22" i="1"/>
  <c r="AV12" i="1"/>
  <c r="AF30" i="1" l="1"/>
  <c r="AG30" i="1"/>
  <c r="AH30" i="1"/>
  <c r="AI30" i="1"/>
  <c r="AJ30" i="1"/>
  <c r="AK30" i="1"/>
  <c r="AF31" i="1"/>
  <c r="AG31" i="1"/>
  <c r="AH31" i="1"/>
  <c r="AI31" i="1"/>
  <c r="AJ31" i="1"/>
  <c r="AK31" i="1"/>
  <c r="AF32" i="1"/>
  <c r="AG32" i="1"/>
  <c r="AH32" i="1"/>
  <c r="AI32" i="1"/>
  <c r="AJ32" i="1"/>
  <c r="AK32" i="1"/>
  <c r="AF33" i="1"/>
  <c r="AG33" i="1"/>
  <c r="AH33" i="1"/>
  <c r="AI33" i="1"/>
  <c r="AJ33" i="1"/>
  <c r="AK33" i="1"/>
  <c r="AF34" i="1"/>
  <c r="AG34" i="1"/>
  <c r="AH34" i="1"/>
  <c r="AI34" i="1"/>
  <c r="AJ34" i="1"/>
  <c r="AK34" i="1"/>
  <c r="AF35" i="1"/>
  <c r="AG35" i="1"/>
  <c r="AH35" i="1"/>
  <c r="AI35" i="1"/>
  <c r="AJ35" i="1"/>
  <c r="AK35" i="1"/>
  <c r="AF36" i="1"/>
  <c r="AG36" i="1"/>
  <c r="AH36" i="1"/>
  <c r="AI36" i="1"/>
  <c r="AJ36" i="1"/>
  <c r="AK36" i="1"/>
  <c r="AF37" i="1"/>
  <c r="AG37" i="1"/>
  <c r="AH37" i="1"/>
  <c r="AI37" i="1"/>
  <c r="AJ37" i="1"/>
  <c r="AK37" i="1"/>
  <c r="AF38" i="1"/>
  <c r="AG38" i="1"/>
  <c r="AH38" i="1"/>
  <c r="AI38" i="1"/>
  <c r="AJ38" i="1"/>
  <c r="AK38" i="1"/>
  <c r="AF39" i="1"/>
  <c r="AG39" i="1"/>
  <c r="AH39" i="1"/>
  <c r="AI39" i="1"/>
  <c r="AJ39" i="1"/>
  <c r="AK39" i="1"/>
  <c r="AG29" i="1"/>
  <c r="AH29" i="1"/>
  <c r="AI29" i="1"/>
  <c r="AJ29" i="1"/>
  <c r="AK29" i="1"/>
  <c r="X29" i="1"/>
  <c r="Y29" i="1"/>
  <c r="Z29" i="1"/>
  <c r="AA29" i="1"/>
  <c r="AB29" i="1"/>
  <c r="AG11" i="1"/>
  <c r="AH11" i="1"/>
  <c r="AI11" i="1"/>
  <c r="AJ11" i="1"/>
  <c r="AK11" i="1"/>
  <c r="AG12" i="1"/>
  <c r="AH12" i="1"/>
  <c r="AI12" i="1"/>
  <c r="AJ12" i="1"/>
  <c r="AK12" i="1"/>
  <c r="AG13" i="1"/>
  <c r="AH13" i="1"/>
  <c r="AI13" i="1"/>
  <c r="AJ13" i="1"/>
  <c r="AK13" i="1"/>
  <c r="AG14" i="1"/>
  <c r="AH14" i="1"/>
  <c r="AI14" i="1"/>
  <c r="AJ14" i="1"/>
  <c r="AK14" i="1"/>
  <c r="AG15" i="1"/>
  <c r="AH15" i="1"/>
  <c r="AI15" i="1"/>
  <c r="AJ15" i="1"/>
  <c r="AK15" i="1"/>
  <c r="AG16" i="1"/>
  <c r="AH16" i="1"/>
  <c r="AI16" i="1"/>
  <c r="AJ16" i="1"/>
  <c r="AK16" i="1"/>
  <c r="AG17" i="1"/>
  <c r="AH17" i="1"/>
  <c r="AI17" i="1"/>
  <c r="AJ17" i="1"/>
  <c r="AK17" i="1"/>
  <c r="AG18" i="1"/>
  <c r="AH18" i="1"/>
  <c r="AI18" i="1"/>
  <c r="AJ18" i="1"/>
  <c r="AK18" i="1"/>
  <c r="AG19" i="1"/>
  <c r="AH19" i="1"/>
  <c r="AI19" i="1"/>
  <c r="AJ19" i="1"/>
  <c r="AK19" i="1"/>
  <c r="AG20" i="1"/>
  <c r="AH20" i="1"/>
  <c r="AI20" i="1"/>
  <c r="AJ20" i="1"/>
  <c r="AK20" i="1"/>
  <c r="AG21" i="1"/>
  <c r="AH21" i="1"/>
  <c r="AI21" i="1"/>
  <c r="AJ21" i="1"/>
  <c r="AK21" i="1"/>
  <c r="AF12" i="1"/>
  <c r="AF13" i="1"/>
  <c r="AF14" i="1"/>
  <c r="AF15" i="1"/>
  <c r="AF16" i="1"/>
  <c r="AF17" i="1"/>
  <c r="AF18" i="1"/>
  <c r="AF19" i="1"/>
  <c r="AF20" i="1"/>
  <c r="AF21" i="1"/>
  <c r="X11" i="1"/>
  <c r="Y11" i="1"/>
  <c r="Z11" i="1"/>
  <c r="AA11" i="1"/>
  <c r="AB11" i="1"/>
  <c r="W11" i="1"/>
  <c r="X12" i="1"/>
  <c r="Y12" i="1"/>
  <c r="Z12" i="1"/>
  <c r="AA12" i="1"/>
  <c r="AB12" i="1"/>
  <c r="X13" i="1"/>
  <c r="Y13" i="1"/>
  <c r="Z13" i="1"/>
  <c r="AA13" i="1"/>
  <c r="AB13" i="1"/>
  <c r="X14" i="1"/>
  <c r="Y14" i="1"/>
  <c r="Z14" i="1"/>
  <c r="AA14" i="1"/>
  <c r="AB14" i="1"/>
  <c r="X15" i="1"/>
  <c r="Y15" i="1"/>
  <c r="Z15" i="1"/>
  <c r="AA15" i="1"/>
  <c r="AB15" i="1"/>
  <c r="X16" i="1"/>
  <c r="Y16" i="1"/>
  <c r="Z16" i="1"/>
  <c r="AA16" i="1"/>
  <c r="AB16" i="1"/>
  <c r="X17" i="1"/>
  <c r="Y17" i="1"/>
  <c r="Z17" i="1"/>
  <c r="AA17" i="1"/>
  <c r="AB17" i="1"/>
  <c r="X18" i="1"/>
  <c r="Y18" i="1"/>
  <c r="Z18" i="1"/>
  <c r="AA18" i="1"/>
  <c r="AB18" i="1"/>
  <c r="X19" i="1"/>
  <c r="Y19" i="1"/>
  <c r="Z19" i="1"/>
  <c r="AA19" i="1"/>
  <c r="AB19" i="1"/>
  <c r="X20" i="1"/>
  <c r="Y20" i="1"/>
  <c r="Z20" i="1"/>
  <c r="AA20" i="1"/>
  <c r="AB20" i="1"/>
  <c r="X21" i="1"/>
  <c r="Y21" i="1"/>
  <c r="Z21" i="1"/>
  <c r="AA21" i="1"/>
  <c r="AB21" i="1"/>
  <c r="X22" i="1"/>
  <c r="Y22" i="1"/>
  <c r="Z22" i="1"/>
  <c r="AA22" i="1"/>
  <c r="AB22" i="1"/>
  <c r="W13" i="1"/>
  <c r="W14" i="1"/>
  <c r="W15" i="1"/>
  <c r="W16" i="1"/>
  <c r="W17" i="1"/>
  <c r="W18" i="1"/>
  <c r="W19" i="1"/>
  <c r="W20" i="1"/>
  <c r="W21" i="1"/>
  <c r="W22" i="1"/>
  <c r="AF29" i="1"/>
  <c r="AF11" i="1"/>
  <c r="W29" i="1"/>
  <c r="W12" i="1"/>
  <c r="E48" i="1"/>
  <c r="G48" i="1" s="1"/>
  <c r="E47" i="1"/>
  <c r="F47" i="1" s="1"/>
  <c r="M54" i="1"/>
  <c r="G47" i="1" l="1"/>
  <c r="H47" i="1"/>
  <c r="F48" i="1"/>
  <c r="H48" i="1"/>
  <c r="F69" i="1" l="1" a="1"/>
  <c r="H62" i="1" a="1"/>
  <c r="G68" i="1" a="1"/>
  <c r="G57" i="1" a="1"/>
  <c r="G55" i="1" a="1"/>
  <c r="F56" i="1" a="1"/>
  <c r="F61" i="1" a="1"/>
  <c r="H69" i="1" a="1"/>
  <c r="G65" i="1" a="1"/>
  <c r="G60" i="1" a="1"/>
  <c r="F52" i="1" a="1"/>
  <c r="F65" i="1" a="1"/>
  <c r="G71" i="1" a="1"/>
  <c r="H52" i="1" a="1"/>
  <c r="F57" i="1" a="1"/>
  <c r="G63" i="1" a="1"/>
  <c r="F66" i="1" a="1"/>
  <c r="H61" i="1" a="1"/>
  <c r="H65" i="1" a="1"/>
  <c r="G51" i="1" a="1"/>
  <c r="F67" i="1" a="1"/>
  <c r="H68" i="1" a="1"/>
  <c r="H70" i="1" a="1"/>
  <c r="G50" i="1" a="1"/>
  <c r="G61" i="1" a="1"/>
  <c r="G66" i="1" a="1"/>
  <c r="H51" i="1" a="1"/>
  <c r="H67" i="1" a="1"/>
  <c r="H64" i="1" a="1"/>
  <c r="H53" i="1" a="1"/>
  <c r="G69" i="1" a="1"/>
  <c r="F55" i="1" a="1"/>
  <c r="H59" i="1" a="1"/>
  <c r="H56" i="1" a="1"/>
  <c r="F70" i="1" a="1"/>
  <c r="F50" i="1" a="1"/>
  <c r="H50" i="1" a="1"/>
  <c r="G70" i="1" a="1"/>
  <c r="G59" i="1" a="1"/>
  <c r="G67" i="1" a="1"/>
  <c r="H63" i="1" a="1"/>
  <c r="F53" i="1" a="1"/>
  <c r="G52" i="1" a="1"/>
  <c r="F62" i="1" a="1"/>
  <c r="H57" i="1" a="1"/>
  <c r="F58" i="1" a="1"/>
  <c r="G56" i="1" a="1"/>
  <c r="F63" i="1" a="1"/>
  <c r="H58" i="1" a="1"/>
  <c r="F59" i="1" a="1"/>
  <c r="H71" i="1" a="1"/>
  <c r="F68" i="1" a="1"/>
  <c r="G62" i="1" a="1"/>
  <c r="F60" i="1" a="1"/>
  <c r="G54" i="1" a="1"/>
  <c r="H60" i="1" a="1"/>
  <c r="G53" i="1" a="1"/>
  <c r="F54" i="1" a="1"/>
  <c r="H54" i="1" a="1"/>
  <c r="F64" i="1" a="1"/>
  <c r="H66" i="1" a="1"/>
  <c r="G58" i="1" a="1"/>
  <c r="G64" i="1" a="1"/>
  <c r="F71" i="1" a="1"/>
  <c r="F51" i="1" a="1"/>
  <c r="H55" i="1" a="1"/>
  <c r="H55" i="1" l="1"/>
  <c r="F51" i="1"/>
  <c r="F71" i="1"/>
  <c r="G64" i="1"/>
  <c r="G58" i="1"/>
  <c r="H66" i="1"/>
  <c r="F64" i="1"/>
  <c r="H54" i="1"/>
  <c r="F54" i="1"/>
  <c r="G53" i="1"/>
  <c r="H60" i="1"/>
  <c r="G54" i="1"/>
  <c r="F60" i="1"/>
  <c r="G62" i="1"/>
  <c r="F68" i="1"/>
  <c r="H71" i="1"/>
  <c r="F59" i="1"/>
  <c r="H58" i="1"/>
  <c r="F63" i="1"/>
  <c r="G56" i="1"/>
  <c r="F58" i="1"/>
  <c r="H57" i="1"/>
  <c r="F62" i="1"/>
  <c r="G52" i="1"/>
  <c r="F53" i="1"/>
  <c r="H63" i="1"/>
  <c r="G67" i="1"/>
  <c r="G59" i="1"/>
  <c r="G70" i="1"/>
  <c r="H50" i="1"/>
  <c r="F50" i="1"/>
  <c r="F70" i="1"/>
  <c r="H56" i="1"/>
  <c r="H59" i="1"/>
  <c r="F55" i="1"/>
  <c r="G69" i="1"/>
  <c r="H53" i="1"/>
  <c r="H64" i="1"/>
  <c r="H67" i="1"/>
  <c r="L67" i="1" s="1"/>
  <c r="H51" i="1"/>
  <c r="G66" i="1"/>
  <c r="G61" i="1"/>
  <c r="G50" i="1"/>
  <c r="K50" i="1" s="1"/>
  <c r="H70" i="1"/>
  <c r="H68" i="1"/>
  <c r="F67" i="1"/>
  <c r="G51" i="1"/>
  <c r="H65" i="1"/>
  <c r="H61" i="1"/>
  <c r="F66" i="1"/>
  <c r="G63" i="1"/>
  <c r="K63" i="1" s="1"/>
  <c r="F57" i="1"/>
  <c r="H52" i="1"/>
  <c r="G71" i="1"/>
  <c r="F65" i="1"/>
  <c r="F52" i="1"/>
  <c r="G60" i="1"/>
  <c r="G65" i="1"/>
  <c r="H69" i="1"/>
  <c r="F61" i="1"/>
  <c r="F56" i="1"/>
  <c r="G55" i="1"/>
  <c r="G57" i="1"/>
  <c r="G68" i="1"/>
  <c r="H62" i="1"/>
  <c r="F69" i="1"/>
  <c r="L69" i="1" l="1"/>
  <c r="K51" i="1"/>
  <c r="J62" i="1"/>
  <c r="L60" i="1"/>
  <c r="K57" i="1"/>
  <c r="J65" i="1"/>
  <c r="J66" i="1"/>
  <c r="L58" i="1"/>
  <c r="K53" i="1"/>
  <c r="K55" i="1"/>
  <c r="K71" i="1"/>
  <c r="L64" i="1"/>
  <c r="K68" i="1"/>
  <c r="J61" i="1"/>
  <c r="J52" i="1"/>
  <c r="L70" i="1"/>
  <c r="K59" i="1"/>
  <c r="K56" i="1"/>
  <c r="K54" i="1"/>
  <c r="J57" i="1"/>
  <c r="L65" i="1"/>
  <c r="L51" i="1"/>
  <c r="K69" i="1"/>
  <c r="J70" i="1"/>
  <c r="K52" i="1"/>
  <c r="L71" i="1"/>
  <c r="L54" i="1"/>
  <c r="K64" i="1"/>
  <c r="J55" i="1"/>
  <c r="J50" i="1"/>
  <c r="K67" i="1"/>
  <c r="J63" i="1"/>
  <c r="J68" i="1"/>
  <c r="J64" i="1"/>
  <c r="J71" i="1"/>
  <c r="J67" i="1"/>
  <c r="K61" i="1"/>
  <c r="L59" i="1"/>
  <c r="L66" i="1"/>
  <c r="J51" i="1"/>
  <c r="J69" i="1"/>
  <c r="K65" i="1"/>
  <c r="L50" i="1"/>
  <c r="L63" i="1"/>
  <c r="L57" i="1"/>
  <c r="K62" i="1"/>
  <c r="L62" i="1"/>
  <c r="J56" i="1"/>
  <c r="K60" i="1"/>
  <c r="L52" i="1"/>
  <c r="L61" i="1"/>
  <c r="L68" i="1"/>
  <c r="K66" i="1"/>
  <c r="L53" i="1"/>
  <c r="L56" i="1"/>
  <c r="K70" i="1"/>
  <c r="J53" i="1"/>
  <c r="J58" i="1"/>
  <c r="J59" i="1"/>
  <c r="J60" i="1"/>
  <c r="J54" i="1"/>
  <c r="K58" i="1"/>
  <c r="L55" i="1"/>
  <c r="K45" i="1" l="1"/>
  <c r="J45" i="1"/>
  <c r="L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<sst xmlns="http://schemas.openxmlformats.org/spreadsheetml/2006/main" count="322" uniqueCount="39">
  <si>
    <t>domain</t>
  </si>
  <si>
    <t>solutions</t>
  </si>
  <si>
    <t>total</t>
  </si>
  <si>
    <t>&lt;&gt;</t>
  </si>
  <si>
    <t>B</t>
  </si>
  <si>
    <t>X</t>
  </si>
  <si>
    <t>R</t>
  </si>
  <si>
    <t>L</t>
  </si>
  <si>
    <t>LAM</t>
  </si>
  <si>
    <t>AML</t>
  </si>
  <si>
    <t>MAL</t>
  </si>
  <si>
    <t>A</t>
  </si>
  <si>
    <t>M</t>
  </si>
  <si>
    <t>Scl</t>
  </si>
  <si>
    <t>32 down</t>
  </si>
  <si>
    <t>AM - s</t>
  </si>
  <si>
    <t>20 across</t>
  </si>
  <si>
    <t xml:space="preserve"> -&gt;</t>
  </si>
  <si>
    <t>Column</t>
  </si>
  <si>
    <t>Domain</t>
  </si>
  <si>
    <t>Solutions</t>
  </si>
  <si>
    <t>0-3</t>
  </si>
  <si>
    <t>0-5</t>
  </si>
  <si>
    <t>0-12</t>
  </si>
  <si>
    <t>Source of above information, change highlighted numbers then hit calculate to verify</t>
  </si>
  <si>
    <t>LMA</t>
  </si>
  <si>
    <t>!L</t>
  </si>
  <si>
    <t>!M</t>
  </si>
  <si>
    <t>MLA</t>
  </si>
  <si>
    <t>ALM</t>
  </si>
  <si>
    <t>GREY</t>
  </si>
  <si>
    <t>LINEAR</t>
  </si>
  <si>
    <t>ORANGE</t>
  </si>
  <si>
    <t>BLUE</t>
  </si>
  <si>
    <t>ADV</t>
  </si>
  <si>
    <t>MOD</t>
  </si>
  <si>
    <t>BEST</t>
  </si>
  <si>
    <t>WORST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</si>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</sst>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/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16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Sheet1!$W$9:$W$10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Sheet1!$W$11:$W$22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7-4499-BF17-8A032C15CA37}"/>
            </c:ext>
          </c:extLst>
        </c:ser>
        <c:ser>
          <c:idx val="1"/>
          <c:order val="1"/>
          <c:tx>
            <c:strRef>
              <c:f>Sheet1!$X$9:$X$10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Sheet1!$X$11:$X$22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7-4499-BF17-8A032C15CA37}"/>
            </c:ext>
          </c:extLst>
        </c:ser>
        <c:ser>
          <c:idx val="2"/>
          <c:order val="2"/>
          <c:tx>
            <c:strRef>
              <c:f>Sheet1!$Y$9:$Y$10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Sheet1!$Y$11:$Y$22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7-4499-BF17-8A032C15CA37}"/>
            </c:ext>
          </c:extLst>
        </c:ser>
        <c:ser>
          <c:idx val="3"/>
          <c:order val="3"/>
          <c:tx>
            <c:strRef>
              <c:f>Sheet1!$Z$9:$Z$10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Sheet1!$Z$11:$Z$22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7-4499-BF17-8A032C15CA37}"/>
            </c:ext>
          </c:extLst>
        </c:ser>
        <c:ser>
          <c:idx val="4"/>
          <c:order val="4"/>
          <c:tx>
            <c:strRef>
              <c:f>Sheet1!$AA$9:$AA$10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Sheet1!$AA$11:$AA$22</c:f>
              <c:numCache>
                <c:formatCode>General</c:formatCode>
                <c:ptCount val="12"/>
                <c:pt idx="0">
                  <c:v>10</c:v>
                </c:pt>
                <c:pt idx="1">
                  <c:v>15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7-4499-BF17-8A032C15CA37}"/>
            </c:ext>
          </c:extLst>
        </c:ser>
        <c:ser>
          <c:idx val="5"/>
          <c:order val="5"/>
          <c:tx>
            <c:strRef>
              <c:f>Sheet1!$AB$9:$AB$10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Sheet1!$AB$11:$AB$22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27-4499-BF17-8A032C15CA3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 prstMaterial="flat"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 prstMaterial="flat"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 prstMaterial="flat"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 prstMaterial="flat"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 prstMaterial="flat"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 prstMaterial="flat"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 prstMaterial="flat"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 prstMaterial="flat"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 prstMaterial="flat"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 prstMaterial="flat"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 prstMaterial="flat"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 prstMaterial="flat"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ax val="35"/>
          <c:min val="5"/>
        </c:scaling>
        <c:delete val="1"/>
        <c:axPos val="l"/>
        <c:numFmt formatCode="General" sourceLinked="1"/>
        <c:majorTickMark val="out"/>
        <c:minorTickMark val="none"/>
        <c:tickLblPos val="nextTo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Sheet1!$AF$9:$AF$10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Sheet1!$AF$29:$AF$39</c:f>
              <c:numCache>
                <c:formatCode>General</c:formatCode>
                <c:ptCount val="11"/>
                <c:pt idx="0">
                  <c:v>30</c:v>
                </c:pt>
                <c:pt idx="1">
                  <c:v>10</c:v>
                </c:pt>
                <c:pt idx="2">
                  <c:v>10</c:v>
                </c:pt>
                <c:pt idx="3">
                  <c:v>30</c:v>
                </c:pt>
                <c:pt idx="4">
                  <c:v>30</c:v>
                </c:pt>
                <c:pt idx="5">
                  <c:v>25</c:v>
                </c:pt>
                <c:pt idx="6">
                  <c:v>30</c:v>
                </c:pt>
                <c:pt idx="7">
                  <c:v>30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5-4332-B157-8ED36B5D93F9}"/>
            </c:ext>
          </c:extLst>
        </c:ser>
        <c:ser>
          <c:idx val="1"/>
          <c:order val="1"/>
          <c:tx>
            <c:strRef>
              <c:f>Sheet1!$AG$9:$AG$10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Sheet1!$AG$29:$AG$39</c:f>
              <c:numCache>
                <c:formatCode>General</c:formatCode>
                <c:ptCount val="11"/>
                <c:pt idx="0">
                  <c:v>20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20</c:v>
                </c:pt>
                <c:pt idx="8">
                  <c:v>20</c:v>
                </c:pt>
                <c:pt idx="9">
                  <c:v>30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5-4332-B157-8ED36B5D93F9}"/>
            </c:ext>
          </c:extLst>
        </c:ser>
        <c:ser>
          <c:idx val="2"/>
          <c:order val="2"/>
          <c:tx>
            <c:strRef>
              <c:f>Sheet1!$AH$9:$AH$10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Sheet1!$AH$29:$AH$39</c:f>
              <c:numCache>
                <c:formatCode>General</c:formatCode>
                <c:ptCount val="11"/>
                <c:pt idx="0">
                  <c:v>20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20</c:v>
                </c:pt>
                <c:pt idx="5">
                  <c:v>25</c:v>
                </c:pt>
                <c:pt idx="6">
                  <c:v>25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65-4332-B157-8ED36B5D93F9}"/>
            </c:ext>
          </c:extLst>
        </c:ser>
        <c:ser>
          <c:idx val="3"/>
          <c:order val="3"/>
          <c:tx>
            <c:strRef>
              <c:f>Sheet1!$AI$9:$AI$10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Sheet1!$AI$29:$AI$39</c:f>
              <c:numCache>
                <c:formatCode>General</c:formatCode>
                <c:ptCount val="11"/>
                <c:pt idx="0">
                  <c:v>20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65-4332-B157-8ED36B5D93F9}"/>
            </c:ext>
          </c:extLst>
        </c:ser>
        <c:ser>
          <c:idx val="4"/>
          <c:order val="4"/>
          <c:tx>
            <c:strRef>
              <c:f>Sheet1!$AJ$9:$AJ$10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Sheet1!$AJ$29:$AJ$39</c:f>
              <c:numCache>
                <c:formatCode>General</c:formatCode>
                <c:ptCount val="11"/>
                <c:pt idx="0">
                  <c:v>30</c:v>
                </c:pt>
                <c:pt idx="1">
                  <c:v>10</c:v>
                </c:pt>
                <c:pt idx="2">
                  <c:v>10</c:v>
                </c:pt>
                <c:pt idx="3">
                  <c:v>30</c:v>
                </c:pt>
                <c:pt idx="4">
                  <c:v>30</c:v>
                </c:pt>
                <c:pt idx="5">
                  <c:v>20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65-4332-B157-8ED36B5D93F9}"/>
            </c:ext>
          </c:extLst>
        </c:ser>
        <c:ser>
          <c:idx val="5"/>
          <c:order val="5"/>
          <c:tx>
            <c:strRef>
              <c:f>Sheet1!$AK$9:$AK$10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Sheet1!$AK$29:$AK$39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25</c:v>
                </c:pt>
                <c:pt idx="6">
                  <c:v>25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65-4332-B157-8ED36B5D93F9}"/>
            </c:ext>
          </c:extLst>
        </c:ser>
        <c:bandFmts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in val="5"/>
        </c:scaling>
        <c:delete val="1"/>
        <c:axPos val="l"/>
        <c:numFmt formatCode="General" sourceLinked="1"/>
        <c:majorTickMark val="none"/>
        <c:minorTickMark val="none"/>
        <c:tickLblPos val="none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Sheet1!$AR$9:$AR$10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Sheet1!$AR$11:$AR$22</c:f>
              <c:numCache>
                <c:formatCode>General</c:formatCode>
                <c:ptCount val="12"/>
                <c:pt idx="0">
                  <c:v>30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25</c:v>
                </c:pt>
                <c:pt idx="6">
                  <c:v>30</c:v>
                </c:pt>
                <c:pt idx="7">
                  <c:v>30</c:v>
                </c:pt>
                <c:pt idx="8">
                  <c:v>20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8-48A9-B527-078ED846237B}"/>
            </c:ext>
          </c:extLst>
        </c:ser>
        <c:ser>
          <c:idx val="1"/>
          <c:order val="1"/>
          <c:tx>
            <c:strRef>
              <c:f>Sheet1!$AS$9:$AS$10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Sheet1!$AS$11:$AS$22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30</c:v>
                </c:pt>
                <c:pt idx="5">
                  <c:v>20</c:v>
                </c:pt>
                <c:pt idx="6">
                  <c:v>30</c:v>
                </c:pt>
                <c:pt idx="7">
                  <c:v>20</c:v>
                </c:pt>
                <c:pt idx="8">
                  <c:v>20</c:v>
                </c:pt>
                <c:pt idx="9">
                  <c:v>30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8-48A9-B527-078ED846237B}"/>
            </c:ext>
          </c:extLst>
        </c:ser>
        <c:ser>
          <c:idx val="2"/>
          <c:order val="2"/>
          <c:tx>
            <c:strRef>
              <c:f>Sheet1!$AT$9:$AT$10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Sheet1!$AT$11:$AT$22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98-48A9-B527-078ED846237B}"/>
            </c:ext>
          </c:extLst>
        </c:ser>
        <c:ser>
          <c:idx val="3"/>
          <c:order val="3"/>
          <c:tx>
            <c:strRef>
              <c:f>Sheet1!$AU$9:$AU$10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Sheet1!$AU$11:$AU$22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30</c:v>
                </c:pt>
                <c:pt idx="8">
                  <c:v>20</c:v>
                </c:pt>
                <c:pt idx="9">
                  <c:v>20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98-48A9-B527-078ED846237B}"/>
            </c:ext>
          </c:extLst>
        </c:ser>
        <c:ser>
          <c:idx val="4"/>
          <c:order val="4"/>
          <c:tx>
            <c:strRef>
              <c:f>Sheet1!$AV$9:$AV$10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Sheet1!$AV$11:$AV$22</c:f>
              <c:numCache>
                <c:formatCode>General</c:formatCode>
                <c:ptCount val="12"/>
                <c:pt idx="0">
                  <c:v>30</c:v>
                </c:pt>
                <c:pt idx="1">
                  <c:v>15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98-48A9-B527-078ED846237B}"/>
            </c:ext>
          </c:extLst>
        </c:ser>
        <c:ser>
          <c:idx val="5"/>
          <c:order val="5"/>
          <c:tx>
            <c:strRef>
              <c:f>Sheet1!$AW$9:$AW$10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Sheet1!$AW$11:$AW$22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20</c:v>
                </c:pt>
                <c:pt idx="3">
                  <c:v>20</c:v>
                </c:pt>
                <c:pt idx="4">
                  <c:v>30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30</c:v>
                </c:pt>
                <c:pt idx="10">
                  <c:v>30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98-48A9-B527-078ED846237B}"/>
            </c:ext>
          </c:extLst>
        </c:ser>
        <c:bandFmts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ax val="35"/>
          <c:min val="5"/>
        </c:scaling>
        <c:delete val="1"/>
        <c:axPos val="l"/>
        <c:numFmt formatCode="General" sourceLinked="1"/>
        <c:majorTickMark val="out"/>
        <c:minorTickMark val="none"/>
        <c:tickLblPos val="nextTo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Sheet1!$BA$9:$BA$10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Sheet1!$BA$29:$BA$39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15</c:v>
                </c:pt>
                <c:pt idx="5">
                  <c:v>35</c:v>
                </c:pt>
                <c:pt idx="6">
                  <c:v>20</c:v>
                </c:pt>
                <c:pt idx="7">
                  <c:v>20</c:v>
                </c:pt>
                <c:pt idx="8">
                  <c:v>30</c:v>
                </c:pt>
                <c:pt idx="9">
                  <c:v>35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6-429F-80B2-E25EA80E035C}"/>
            </c:ext>
          </c:extLst>
        </c:ser>
        <c:ser>
          <c:idx val="1"/>
          <c:order val="1"/>
          <c:tx>
            <c:strRef>
              <c:f>Sheet1!$BB$9:$BB$10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Sheet1!$BB$29:$BB$39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30</c:v>
                </c:pt>
                <c:pt idx="8">
                  <c:v>30</c:v>
                </c:pt>
                <c:pt idx="9">
                  <c:v>20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6-429F-80B2-E25EA80E035C}"/>
            </c:ext>
          </c:extLst>
        </c:ser>
        <c:ser>
          <c:idx val="2"/>
          <c:order val="2"/>
          <c:tx>
            <c:strRef>
              <c:f>Sheet1!$BC$9:$BC$10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Sheet1!$BC$29:$BC$39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35</c:v>
                </c:pt>
                <c:pt idx="6">
                  <c:v>35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36-429F-80B2-E25EA80E035C}"/>
            </c:ext>
          </c:extLst>
        </c:ser>
        <c:ser>
          <c:idx val="3"/>
          <c:order val="3"/>
          <c:tx>
            <c:strRef>
              <c:f>Sheet1!$BD$9:$BD$10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Sheet1!$BD$29:$BD$39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36-429F-80B2-E25EA80E035C}"/>
            </c:ext>
          </c:extLst>
        </c:ser>
        <c:ser>
          <c:idx val="4"/>
          <c:order val="4"/>
          <c:tx>
            <c:strRef>
              <c:f>Sheet1!$BE$9:$BE$10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Sheet1!$BE$29:$BE$39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30</c:v>
                </c:pt>
                <c:pt idx="3">
                  <c:v>20</c:v>
                </c:pt>
                <c:pt idx="4">
                  <c:v>20</c:v>
                </c:pt>
                <c:pt idx="5">
                  <c:v>30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36-429F-80B2-E25EA80E035C}"/>
            </c:ext>
          </c:extLst>
        </c:ser>
        <c:ser>
          <c:idx val="5"/>
          <c:order val="5"/>
          <c:tx>
            <c:strRef>
              <c:f>Sheet1!$BF$9:$BF$10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Sheet1!$BF$29:$BF$39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20</c:v>
                </c:pt>
                <c:pt idx="3">
                  <c:v>30</c:v>
                </c:pt>
                <c:pt idx="4">
                  <c:v>20</c:v>
                </c:pt>
                <c:pt idx="5">
                  <c:v>35</c:v>
                </c:pt>
                <c:pt idx="6">
                  <c:v>35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36-429F-80B2-E25EA80E035C}"/>
            </c:ext>
          </c:extLst>
        </c:ser>
        <c:bandFmts>
          <c:bandFmt>
            <c:idx val="14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5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6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in val="5"/>
        </c:scaling>
        <c:delete val="1"/>
        <c:axPos val="l"/>
        <c:numFmt formatCode="General" sourceLinked="1"/>
        <c:majorTickMark val="none"/>
        <c:minorTickMark val="none"/>
        <c:tickLblPos val="none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Sheet1!$AF$9:$AF$10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Sheet1!$AF$11:$AF$21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20</c:v>
                </c:pt>
                <c:pt idx="3">
                  <c:v>25</c:v>
                </c:pt>
                <c:pt idx="4">
                  <c:v>20</c:v>
                </c:pt>
                <c:pt idx="5">
                  <c:v>25</c:v>
                </c:pt>
                <c:pt idx="6">
                  <c:v>25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1-45AB-9D02-E9A09B85E304}"/>
            </c:ext>
          </c:extLst>
        </c:ser>
        <c:ser>
          <c:idx val="1"/>
          <c:order val="1"/>
          <c:tx>
            <c:strRef>
              <c:f>Sheet1!$AG$9:$AG$10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Sheet1!$AG$11:$AG$21</c:f>
              <c:numCache>
                <c:formatCode>General</c:formatCode>
                <c:ptCount val="11"/>
                <c:pt idx="0">
                  <c:v>30</c:v>
                </c:pt>
                <c:pt idx="1">
                  <c:v>30</c:v>
                </c:pt>
                <c:pt idx="2">
                  <c:v>25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91-45AB-9D02-E9A09B85E304}"/>
            </c:ext>
          </c:extLst>
        </c:ser>
        <c:ser>
          <c:idx val="2"/>
          <c:order val="2"/>
          <c:tx>
            <c:strRef>
              <c:f>Sheet1!$AH$9:$AH$10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Sheet1!$AH$11:$AH$21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91-45AB-9D02-E9A09B85E304}"/>
            </c:ext>
          </c:extLst>
        </c:ser>
        <c:ser>
          <c:idx val="3"/>
          <c:order val="3"/>
          <c:tx>
            <c:strRef>
              <c:f>Sheet1!$AI$9:$AI$10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Sheet1!$AI$11:$AI$21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30</c:v>
                </c:pt>
                <c:pt idx="6">
                  <c:v>25</c:v>
                </c:pt>
                <c:pt idx="7">
                  <c:v>25</c:v>
                </c:pt>
                <c:pt idx="8">
                  <c:v>30</c:v>
                </c:pt>
                <c:pt idx="9">
                  <c:v>30</c:v>
                </c:pt>
                <c:pt idx="1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91-45AB-9D02-E9A09B85E304}"/>
            </c:ext>
          </c:extLst>
        </c:ser>
        <c:ser>
          <c:idx val="4"/>
          <c:order val="4"/>
          <c:tx>
            <c:strRef>
              <c:f>Sheet1!$AJ$9:$AJ$10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Sheet1!$AJ$11:$AJ$21</c:f>
              <c:numCache>
                <c:formatCode>General</c:formatCode>
                <c:ptCount val="11"/>
                <c:pt idx="0">
                  <c:v>25</c:v>
                </c:pt>
                <c:pt idx="1">
                  <c:v>10</c:v>
                </c:pt>
                <c:pt idx="2">
                  <c:v>30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30</c:v>
                </c:pt>
                <c:pt idx="7">
                  <c:v>25</c:v>
                </c:pt>
                <c:pt idx="8">
                  <c:v>20</c:v>
                </c:pt>
                <c:pt idx="9">
                  <c:v>30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91-45AB-9D02-E9A09B85E304}"/>
            </c:ext>
          </c:extLst>
        </c:ser>
        <c:ser>
          <c:idx val="5"/>
          <c:order val="5"/>
          <c:tx>
            <c:strRef>
              <c:f>Sheet1!$AK$9:$AK$10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Sheet1!$AK$11:$AK$21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91-45AB-9D02-E9A09B85E304}"/>
            </c:ext>
          </c:extLst>
        </c:ser>
        <c:bandFmts>
          <c:bandFmt>
            <c:idx val="14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5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6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in val="5"/>
        </c:scaling>
        <c:delete val="1"/>
        <c:axPos val="l"/>
        <c:numFmt formatCode="General" sourceLinked="1"/>
        <c:majorTickMark val="none"/>
        <c:minorTickMark val="none"/>
        <c:tickLblPos val="none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Sheet1!$BA$9:$BA$10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Sheet1!$BA$11:$BA$21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30</c:v>
                </c:pt>
                <c:pt idx="3">
                  <c:v>35</c:v>
                </c:pt>
                <c:pt idx="4">
                  <c:v>30</c:v>
                </c:pt>
                <c:pt idx="5">
                  <c:v>35</c:v>
                </c:pt>
                <c:pt idx="6">
                  <c:v>35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8-4EB1-9B5A-A1ACC9FB9438}"/>
            </c:ext>
          </c:extLst>
        </c:ser>
        <c:ser>
          <c:idx val="1"/>
          <c:order val="1"/>
          <c:tx>
            <c:strRef>
              <c:f>Sheet1!$BB$9:$BB$10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Sheet1!$BB$11:$BB$21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35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B8-4EB1-9B5A-A1ACC9FB9438}"/>
            </c:ext>
          </c:extLst>
        </c:ser>
        <c:ser>
          <c:idx val="2"/>
          <c:order val="2"/>
          <c:tx>
            <c:strRef>
              <c:f>Sheet1!$BC$9:$BC$10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Sheet1!$BC$11:$BC$21</c:f>
              <c:numCache>
                <c:formatCode>General</c:formatCode>
                <c:ptCount val="11"/>
                <c:pt idx="0">
                  <c:v>30</c:v>
                </c:pt>
                <c:pt idx="1">
                  <c:v>10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B8-4EB1-9B5A-A1ACC9FB9438}"/>
            </c:ext>
          </c:extLst>
        </c:ser>
        <c:ser>
          <c:idx val="3"/>
          <c:order val="3"/>
          <c:tx>
            <c:strRef>
              <c:f>Sheet1!$BD$9:$BD$10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Sheet1!$BD$11:$BD$21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30</c:v>
                </c:pt>
                <c:pt idx="3">
                  <c:v>35</c:v>
                </c:pt>
                <c:pt idx="4">
                  <c:v>20</c:v>
                </c:pt>
                <c:pt idx="5">
                  <c:v>20</c:v>
                </c:pt>
                <c:pt idx="6">
                  <c:v>35</c:v>
                </c:pt>
                <c:pt idx="7">
                  <c:v>35</c:v>
                </c:pt>
                <c:pt idx="8">
                  <c:v>20</c:v>
                </c:pt>
                <c:pt idx="9">
                  <c:v>20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B8-4EB1-9B5A-A1ACC9FB9438}"/>
            </c:ext>
          </c:extLst>
        </c:ser>
        <c:ser>
          <c:idx val="4"/>
          <c:order val="4"/>
          <c:tx>
            <c:strRef>
              <c:f>Sheet1!$BE$9:$BE$10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Sheet1!$BE$11:$BE$21</c:f>
              <c:numCache>
                <c:formatCode>General</c:formatCode>
                <c:ptCount val="11"/>
                <c:pt idx="0">
                  <c:v>35</c:v>
                </c:pt>
                <c:pt idx="1">
                  <c:v>30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20</c:v>
                </c:pt>
                <c:pt idx="7">
                  <c:v>35</c:v>
                </c:pt>
                <c:pt idx="8">
                  <c:v>30</c:v>
                </c:pt>
                <c:pt idx="9">
                  <c:v>20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B8-4EB1-9B5A-A1ACC9FB9438}"/>
            </c:ext>
          </c:extLst>
        </c:ser>
        <c:ser>
          <c:idx val="5"/>
          <c:order val="5"/>
          <c:tx>
            <c:strRef>
              <c:f>Sheet1!$BF$9:$BF$10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Sheet1!$BF$11:$BF$21</c:f>
              <c:numCache>
                <c:formatCode>General</c:formatCode>
                <c:ptCount val="11"/>
                <c:pt idx="0">
                  <c:v>30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B8-4EB1-9B5A-A1ACC9FB9438}"/>
            </c:ext>
          </c:extLst>
        </c:ser>
        <c:bandFmts>
          <c:bandFmt>
            <c:idx val="14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5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6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in val="5"/>
        </c:scaling>
        <c:delete val="1"/>
        <c:axPos val="l"/>
        <c:numFmt formatCode="General" sourceLinked="1"/>
        <c:majorTickMark val="out"/>
        <c:minorTickMark val="none"/>
        <c:tickLblPos val="nextTo"/>
        <c:crossAx val="733026584"/>
        <c:crosses val="autoZero"/>
        <c:crossBetween val="midCat"/>
        <c:majorUnit val="11"/>
        <c:minorUnit val="5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Sheet1!$BL$9:$BL$10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Sheet1!$BL$11:$BL$22</c:f>
              <c:numCache>
                <c:formatCode>General</c:formatCode>
                <c:ptCount val="12"/>
                <c:pt idx="0">
                  <c:v>20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20</c:v>
                </c:pt>
                <c:pt idx="5">
                  <c:v>25</c:v>
                </c:pt>
                <c:pt idx="6">
                  <c:v>20</c:v>
                </c:pt>
                <c:pt idx="7">
                  <c:v>20</c:v>
                </c:pt>
                <c:pt idx="8">
                  <c:v>30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8-4C5A-99B9-0331DE4F6C9A}"/>
            </c:ext>
          </c:extLst>
        </c:ser>
        <c:ser>
          <c:idx val="1"/>
          <c:order val="1"/>
          <c:tx>
            <c:strRef>
              <c:f>Sheet1!$BM$9:$BM$10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Sheet1!$BM$11:$BM$22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20</c:v>
                </c:pt>
                <c:pt idx="5">
                  <c:v>30</c:v>
                </c:pt>
                <c:pt idx="6">
                  <c:v>20</c:v>
                </c:pt>
                <c:pt idx="7">
                  <c:v>30</c:v>
                </c:pt>
                <c:pt idx="8">
                  <c:v>30</c:v>
                </c:pt>
                <c:pt idx="9">
                  <c:v>20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D8-4C5A-99B9-0331DE4F6C9A}"/>
            </c:ext>
          </c:extLst>
        </c:ser>
        <c:ser>
          <c:idx val="2"/>
          <c:order val="2"/>
          <c:tx>
            <c:strRef>
              <c:f>Sheet1!$BN$9:$BN$10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Sheet1!$BN$11:$BN$22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D8-4C5A-99B9-0331DE4F6C9A}"/>
            </c:ext>
          </c:extLst>
        </c:ser>
        <c:ser>
          <c:idx val="3"/>
          <c:order val="3"/>
          <c:tx>
            <c:strRef>
              <c:f>Sheet1!$BO$9:$BO$10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Sheet1!$BO$11:$BO$22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20</c:v>
                </c:pt>
                <c:pt idx="8">
                  <c:v>30</c:v>
                </c:pt>
                <c:pt idx="9">
                  <c:v>30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D8-4C5A-99B9-0331DE4F6C9A}"/>
            </c:ext>
          </c:extLst>
        </c:ser>
        <c:ser>
          <c:idx val="4"/>
          <c:order val="4"/>
          <c:tx>
            <c:strRef>
              <c:f>Sheet1!$BP$9:$BP$10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Sheet1!$BP$11:$BP$22</c:f>
              <c:numCache>
                <c:formatCode>General</c:formatCode>
                <c:ptCount val="12"/>
                <c:pt idx="0">
                  <c:v>20</c:v>
                </c:pt>
                <c:pt idx="1">
                  <c:v>30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D8-4C5A-99B9-0331DE4F6C9A}"/>
            </c:ext>
          </c:extLst>
        </c:ser>
        <c:ser>
          <c:idx val="5"/>
          <c:order val="5"/>
          <c:tx>
            <c:strRef>
              <c:f>Sheet1!$BQ$9:$BQ$10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Sheet1!$BQ$11:$BQ$22</c:f>
              <c:numCache>
                <c:formatCode>General</c:formatCode>
                <c:ptCount val="12"/>
                <c:pt idx="0">
                  <c:v>20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20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20</c:v>
                </c:pt>
                <c:pt idx="10">
                  <c:v>20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D8-4C5A-99B9-0331DE4F6C9A}"/>
            </c:ext>
          </c:extLst>
        </c:ser>
        <c:bandFmts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ax val="35"/>
          <c:min val="5"/>
        </c:scaling>
        <c:delete val="1"/>
        <c:axPos val="l"/>
        <c:numFmt formatCode="General" sourceLinked="1"/>
        <c:majorTickMark val="out"/>
        <c:minorTickMark val="none"/>
        <c:tickLblPos val="nextTo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Sheet1!$BU$9:$BU$10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Sheet1!$BU$29:$BU$39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30</c:v>
                </c:pt>
                <c:pt idx="3">
                  <c:v>10</c:v>
                </c:pt>
                <c:pt idx="4">
                  <c:v>15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5-405F-B0D5-57542E0C2BDE}"/>
            </c:ext>
          </c:extLst>
        </c:ser>
        <c:ser>
          <c:idx val="1"/>
          <c:order val="1"/>
          <c:tx>
            <c:strRef>
              <c:f>Sheet1!$BV$9:$BV$10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Sheet1!$BV$29:$BV$39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30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55-405F-B0D5-57542E0C2BDE}"/>
            </c:ext>
          </c:extLst>
        </c:ser>
        <c:ser>
          <c:idx val="2"/>
          <c:order val="2"/>
          <c:tx>
            <c:strRef>
              <c:f>Sheet1!$BW$9:$BW$10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Sheet1!$BW$29:$BW$39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30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55-405F-B0D5-57542E0C2BDE}"/>
            </c:ext>
          </c:extLst>
        </c:ser>
        <c:ser>
          <c:idx val="3"/>
          <c:order val="3"/>
          <c:tx>
            <c:strRef>
              <c:f>Sheet1!$BX$9:$BX$10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Sheet1!$BX$29:$BX$39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30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55-405F-B0D5-57542E0C2BDE}"/>
            </c:ext>
          </c:extLst>
        </c:ser>
        <c:ser>
          <c:idx val="4"/>
          <c:order val="4"/>
          <c:tx>
            <c:strRef>
              <c:f>Sheet1!$BY$9:$BY$10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Sheet1!$BY$29:$BY$39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55-405F-B0D5-57542E0C2BDE}"/>
            </c:ext>
          </c:extLst>
        </c:ser>
        <c:ser>
          <c:idx val="5"/>
          <c:order val="5"/>
          <c:tx>
            <c:strRef>
              <c:f>Sheet1!$BZ$9:$BZ$10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Sheet1!$BZ$29:$BZ$39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30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55-405F-B0D5-57542E0C2BDE}"/>
            </c:ext>
          </c:extLst>
        </c:ser>
        <c:bandFmts>
          <c:bandFmt>
            <c:idx val="14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5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6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in val="5"/>
        </c:scaling>
        <c:delete val="1"/>
        <c:axPos val="l"/>
        <c:numFmt formatCode="General" sourceLinked="1"/>
        <c:majorTickMark val="none"/>
        <c:minorTickMark val="none"/>
        <c:tickLblPos val="none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Sheet1!$BU$9:$BU$10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Sheet1!$BU$11:$BU$21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D-42A9-918C-C845801F2F0B}"/>
            </c:ext>
          </c:extLst>
        </c:ser>
        <c:ser>
          <c:idx val="1"/>
          <c:order val="1"/>
          <c:tx>
            <c:strRef>
              <c:f>Sheet1!$BV$9:$BV$10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Sheet1!$BV$11:$BV$21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D-42A9-918C-C845801F2F0B}"/>
            </c:ext>
          </c:extLst>
        </c:ser>
        <c:ser>
          <c:idx val="2"/>
          <c:order val="2"/>
          <c:tx>
            <c:strRef>
              <c:f>Sheet1!$BW$9:$BW$10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Sheet1!$BW$11:$BW$21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D-42A9-918C-C845801F2F0B}"/>
            </c:ext>
          </c:extLst>
        </c:ser>
        <c:ser>
          <c:idx val="3"/>
          <c:order val="3"/>
          <c:tx>
            <c:strRef>
              <c:f>Sheet1!$BX$9:$BX$10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Sheet1!$BX$11:$BX$21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4D-42A9-918C-C845801F2F0B}"/>
            </c:ext>
          </c:extLst>
        </c:ser>
        <c:ser>
          <c:idx val="4"/>
          <c:order val="4"/>
          <c:tx>
            <c:strRef>
              <c:f>Sheet1!$BY$9:$BY$10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Sheet1!$BY$11:$BY$21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4D-42A9-918C-C845801F2F0B}"/>
            </c:ext>
          </c:extLst>
        </c:ser>
        <c:ser>
          <c:idx val="5"/>
          <c:order val="5"/>
          <c:tx>
            <c:strRef>
              <c:f>Sheet1!$BZ$9:$BZ$10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Sheet1!$BZ$11:$BZ$21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4D-42A9-918C-C845801F2F0B}"/>
            </c:ext>
          </c:extLst>
        </c:ser>
        <c:bandFmts>
          <c:bandFmt>
            <c:idx val="14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5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6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in val="5"/>
        </c:scaling>
        <c:delete val="1"/>
        <c:axPos val="l"/>
        <c:numFmt formatCode="General" sourceLinked="1"/>
        <c:majorTickMark val="none"/>
        <c:minorTickMark val="none"/>
        <c:tickLblPos val="none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Sheet1!$AF$9:$AF$10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Sheet1!$AF$29:$AF$39</c:f>
              <c:numCache>
                <c:formatCode>General</c:formatCode>
                <c:ptCount val="11"/>
                <c:pt idx="0">
                  <c:v>30</c:v>
                </c:pt>
                <c:pt idx="1">
                  <c:v>10</c:v>
                </c:pt>
                <c:pt idx="2">
                  <c:v>10</c:v>
                </c:pt>
                <c:pt idx="3">
                  <c:v>30</c:v>
                </c:pt>
                <c:pt idx="4">
                  <c:v>30</c:v>
                </c:pt>
                <c:pt idx="5">
                  <c:v>25</c:v>
                </c:pt>
                <c:pt idx="6">
                  <c:v>30</c:v>
                </c:pt>
                <c:pt idx="7">
                  <c:v>30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5-4332-B157-8ED36B5D93F9}"/>
            </c:ext>
          </c:extLst>
        </c:ser>
        <c:ser>
          <c:idx val="1"/>
          <c:order val="1"/>
          <c:tx>
            <c:strRef>
              <c:f>Sheet1!$AG$9:$AG$10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Sheet1!$AG$29:$AG$39</c:f>
              <c:numCache>
                <c:formatCode>General</c:formatCode>
                <c:ptCount val="11"/>
                <c:pt idx="0">
                  <c:v>20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20</c:v>
                </c:pt>
                <c:pt idx="8">
                  <c:v>20</c:v>
                </c:pt>
                <c:pt idx="9">
                  <c:v>30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5-4332-B157-8ED36B5D93F9}"/>
            </c:ext>
          </c:extLst>
        </c:ser>
        <c:ser>
          <c:idx val="2"/>
          <c:order val="2"/>
          <c:tx>
            <c:strRef>
              <c:f>Sheet1!$AH$9:$AH$10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Sheet1!$AH$29:$AH$39</c:f>
              <c:numCache>
                <c:formatCode>General</c:formatCode>
                <c:ptCount val="11"/>
                <c:pt idx="0">
                  <c:v>20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20</c:v>
                </c:pt>
                <c:pt idx="5">
                  <c:v>25</c:v>
                </c:pt>
                <c:pt idx="6">
                  <c:v>25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65-4332-B157-8ED36B5D93F9}"/>
            </c:ext>
          </c:extLst>
        </c:ser>
        <c:ser>
          <c:idx val="3"/>
          <c:order val="3"/>
          <c:tx>
            <c:strRef>
              <c:f>Sheet1!$AI$9:$AI$10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Sheet1!$AI$29:$AI$39</c:f>
              <c:numCache>
                <c:formatCode>General</c:formatCode>
                <c:ptCount val="11"/>
                <c:pt idx="0">
                  <c:v>20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65-4332-B157-8ED36B5D93F9}"/>
            </c:ext>
          </c:extLst>
        </c:ser>
        <c:ser>
          <c:idx val="4"/>
          <c:order val="4"/>
          <c:tx>
            <c:strRef>
              <c:f>Sheet1!$AJ$9:$AJ$10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Sheet1!$AJ$29:$AJ$39</c:f>
              <c:numCache>
                <c:formatCode>General</c:formatCode>
                <c:ptCount val="11"/>
                <c:pt idx="0">
                  <c:v>30</c:v>
                </c:pt>
                <c:pt idx="1">
                  <c:v>10</c:v>
                </c:pt>
                <c:pt idx="2">
                  <c:v>10</c:v>
                </c:pt>
                <c:pt idx="3">
                  <c:v>30</c:v>
                </c:pt>
                <c:pt idx="4">
                  <c:v>30</c:v>
                </c:pt>
                <c:pt idx="5">
                  <c:v>20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65-4332-B157-8ED36B5D93F9}"/>
            </c:ext>
          </c:extLst>
        </c:ser>
        <c:ser>
          <c:idx val="5"/>
          <c:order val="5"/>
          <c:tx>
            <c:strRef>
              <c:f>Sheet1!$AK$9:$AK$10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Sheet1!$AK$29:$AK$39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25</c:v>
                </c:pt>
                <c:pt idx="6">
                  <c:v>25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65-4332-B157-8ED36B5D93F9}"/>
            </c:ext>
          </c:extLst>
        </c:ser>
        <c:bandFmts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in val="5"/>
        </c:scaling>
        <c:delete val="1"/>
        <c:axPos val="l"/>
        <c:numFmt formatCode="General" sourceLinked="1"/>
        <c:majorTickMark val="none"/>
        <c:minorTickMark val="none"/>
        <c:tickLblPos val="none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Sheet1!$AR$9:$AR$10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Sheet1!$AR$11:$AR$22</c:f>
              <c:numCache>
                <c:formatCode>General</c:formatCode>
                <c:ptCount val="12"/>
                <c:pt idx="0">
                  <c:v>30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25</c:v>
                </c:pt>
                <c:pt idx="6">
                  <c:v>30</c:v>
                </c:pt>
                <c:pt idx="7">
                  <c:v>30</c:v>
                </c:pt>
                <c:pt idx="8">
                  <c:v>20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8-48A9-B527-078ED846237B}"/>
            </c:ext>
          </c:extLst>
        </c:ser>
        <c:ser>
          <c:idx val="1"/>
          <c:order val="1"/>
          <c:tx>
            <c:strRef>
              <c:f>Sheet1!$AS$9:$AS$10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Sheet1!$AS$11:$AS$22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30</c:v>
                </c:pt>
                <c:pt idx="5">
                  <c:v>20</c:v>
                </c:pt>
                <c:pt idx="6">
                  <c:v>30</c:v>
                </c:pt>
                <c:pt idx="7">
                  <c:v>20</c:v>
                </c:pt>
                <c:pt idx="8">
                  <c:v>20</c:v>
                </c:pt>
                <c:pt idx="9">
                  <c:v>30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8-48A9-B527-078ED846237B}"/>
            </c:ext>
          </c:extLst>
        </c:ser>
        <c:ser>
          <c:idx val="2"/>
          <c:order val="2"/>
          <c:tx>
            <c:strRef>
              <c:f>Sheet1!$AT$9:$AT$10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Sheet1!$AT$11:$AT$22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98-48A9-B527-078ED846237B}"/>
            </c:ext>
          </c:extLst>
        </c:ser>
        <c:ser>
          <c:idx val="3"/>
          <c:order val="3"/>
          <c:tx>
            <c:strRef>
              <c:f>Sheet1!$AU$9:$AU$10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Sheet1!$AU$11:$AU$22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30</c:v>
                </c:pt>
                <c:pt idx="8">
                  <c:v>20</c:v>
                </c:pt>
                <c:pt idx="9">
                  <c:v>20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98-48A9-B527-078ED846237B}"/>
            </c:ext>
          </c:extLst>
        </c:ser>
        <c:ser>
          <c:idx val="4"/>
          <c:order val="4"/>
          <c:tx>
            <c:strRef>
              <c:f>Sheet1!$AV$9:$AV$10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Sheet1!$AV$11:$AV$22</c:f>
              <c:numCache>
                <c:formatCode>General</c:formatCode>
                <c:ptCount val="12"/>
                <c:pt idx="0">
                  <c:v>30</c:v>
                </c:pt>
                <c:pt idx="1">
                  <c:v>15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98-48A9-B527-078ED846237B}"/>
            </c:ext>
          </c:extLst>
        </c:ser>
        <c:ser>
          <c:idx val="5"/>
          <c:order val="5"/>
          <c:tx>
            <c:strRef>
              <c:f>Sheet1!$AW$9:$AW$10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Sheet1!$AW$11:$AW$22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20</c:v>
                </c:pt>
                <c:pt idx="3">
                  <c:v>20</c:v>
                </c:pt>
                <c:pt idx="4">
                  <c:v>30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30</c:v>
                </c:pt>
                <c:pt idx="10">
                  <c:v>30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98-48A9-B527-078ED846237B}"/>
            </c:ext>
          </c:extLst>
        </c:ser>
        <c:bandFmts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ax val="35"/>
          <c:min val="5"/>
        </c:scaling>
        <c:delete val="1"/>
        <c:axPos val="l"/>
        <c:numFmt formatCode="General" sourceLinked="1"/>
        <c:majorTickMark val="out"/>
        <c:minorTickMark val="none"/>
        <c:tickLblPos val="nextTo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Sheet1!$BA$9:$BA$10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Sheet1!$BA$29:$BA$39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15</c:v>
                </c:pt>
                <c:pt idx="5">
                  <c:v>35</c:v>
                </c:pt>
                <c:pt idx="6">
                  <c:v>20</c:v>
                </c:pt>
                <c:pt idx="7">
                  <c:v>20</c:v>
                </c:pt>
                <c:pt idx="8">
                  <c:v>30</c:v>
                </c:pt>
                <c:pt idx="9">
                  <c:v>35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6-429F-80B2-E25EA80E035C}"/>
            </c:ext>
          </c:extLst>
        </c:ser>
        <c:ser>
          <c:idx val="1"/>
          <c:order val="1"/>
          <c:tx>
            <c:strRef>
              <c:f>Sheet1!$BB$9:$BB$10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Sheet1!$BB$29:$BB$39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30</c:v>
                </c:pt>
                <c:pt idx="8">
                  <c:v>30</c:v>
                </c:pt>
                <c:pt idx="9">
                  <c:v>20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6-429F-80B2-E25EA80E035C}"/>
            </c:ext>
          </c:extLst>
        </c:ser>
        <c:ser>
          <c:idx val="2"/>
          <c:order val="2"/>
          <c:tx>
            <c:strRef>
              <c:f>Sheet1!$BC$9:$BC$10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Sheet1!$BC$29:$BC$39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35</c:v>
                </c:pt>
                <c:pt idx="6">
                  <c:v>35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36-429F-80B2-E25EA80E035C}"/>
            </c:ext>
          </c:extLst>
        </c:ser>
        <c:ser>
          <c:idx val="3"/>
          <c:order val="3"/>
          <c:tx>
            <c:strRef>
              <c:f>Sheet1!$BD$9:$BD$10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Sheet1!$BD$29:$BD$39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36-429F-80B2-E25EA80E035C}"/>
            </c:ext>
          </c:extLst>
        </c:ser>
        <c:ser>
          <c:idx val="4"/>
          <c:order val="4"/>
          <c:tx>
            <c:strRef>
              <c:f>Sheet1!$BE$9:$BE$10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Sheet1!$BE$29:$BE$39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30</c:v>
                </c:pt>
                <c:pt idx="3">
                  <c:v>20</c:v>
                </c:pt>
                <c:pt idx="4">
                  <c:v>20</c:v>
                </c:pt>
                <c:pt idx="5">
                  <c:v>30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36-429F-80B2-E25EA80E035C}"/>
            </c:ext>
          </c:extLst>
        </c:ser>
        <c:ser>
          <c:idx val="5"/>
          <c:order val="5"/>
          <c:tx>
            <c:strRef>
              <c:f>Sheet1!$BF$9:$BF$10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Sheet1!$BF$29:$BF$39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20</c:v>
                </c:pt>
                <c:pt idx="3">
                  <c:v>30</c:v>
                </c:pt>
                <c:pt idx="4">
                  <c:v>20</c:v>
                </c:pt>
                <c:pt idx="5">
                  <c:v>35</c:v>
                </c:pt>
                <c:pt idx="6">
                  <c:v>35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36-429F-80B2-E25EA80E035C}"/>
            </c:ext>
          </c:extLst>
        </c:ser>
        <c:bandFmts>
          <c:bandFmt>
            <c:idx val="14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5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6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in val="5"/>
        </c:scaling>
        <c:delete val="1"/>
        <c:axPos val="l"/>
        <c:numFmt formatCode="General" sourceLinked="1"/>
        <c:majorTickMark val="none"/>
        <c:minorTickMark val="none"/>
        <c:tickLblPos val="none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Sheet1!$BA$9:$BA$10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Sheet1!$BA$11:$BA$21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30</c:v>
                </c:pt>
                <c:pt idx="3">
                  <c:v>35</c:v>
                </c:pt>
                <c:pt idx="4">
                  <c:v>30</c:v>
                </c:pt>
                <c:pt idx="5">
                  <c:v>35</c:v>
                </c:pt>
                <c:pt idx="6">
                  <c:v>35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8-4EB1-9B5A-A1ACC9FB9438}"/>
            </c:ext>
          </c:extLst>
        </c:ser>
        <c:ser>
          <c:idx val="1"/>
          <c:order val="1"/>
          <c:tx>
            <c:strRef>
              <c:f>Sheet1!$BB$9:$BB$10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Sheet1!$BB$11:$BB$21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35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B8-4EB1-9B5A-A1ACC9FB9438}"/>
            </c:ext>
          </c:extLst>
        </c:ser>
        <c:ser>
          <c:idx val="2"/>
          <c:order val="2"/>
          <c:tx>
            <c:strRef>
              <c:f>Sheet1!$BC$9:$BC$10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Sheet1!$BC$11:$BC$21</c:f>
              <c:numCache>
                <c:formatCode>General</c:formatCode>
                <c:ptCount val="11"/>
                <c:pt idx="0">
                  <c:v>30</c:v>
                </c:pt>
                <c:pt idx="1">
                  <c:v>10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B8-4EB1-9B5A-A1ACC9FB9438}"/>
            </c:ext>
          </c:extLst>
        </c:ser>
        <c:ser>
          <c:idx val="3"/>
          <c:order val="3"/>
          <c:tx>
            <c:strRef>
              <c:f>Sheet1!$BD$9:$BD$10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Sheet1!$BD$11:$BD$21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30</c:v>
                </c:pt>
                <c:pt idx="3">
                  <c:v>35</c:v>
                </c:pt>
                <c:pt idx="4">
                  <c:v>20</c:v>
                </c:pt>
                <c:pt idx="5">
                  <c:v>20</c:v>
                </c:pt>
                <c:pt idx="6">
                  <c:v>35</c:v>
                </c:pt>
                <c:pt idx="7">
                  <c:v>35</c:v>
                </c:pt>
                <c:pt idx="8">
                  <c:v>20</c:v>
                </c:pt>
                <c:pt idx="9">
                  <c:v>20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B8-4EB1-9B5A-A1ACC9FB9438}"/>
            </c:ext>
          </c:extLst>
        </c:ser>
        <c:ser>
          <c:idx val="4"/>
          <c:order val="4"/>
          <c:tx>
            <c:strRef>
              <c:f>Sheet1!$BE$9:$BE$10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Sheet1!$BE$11:$BE$21</c:f>
              <c:numCache>
                <c:formatCode>General</c:formatCode>
                <c:ptCount val="11"/>
                <c:pt idx="0">
                  <c:v>35</c:v>
                </c:pt>
                <c:pt idx="1">
                  <c:v>30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20</c:v>
                </c:pt>
                <c:pt idx="7">
                  <c:v>35</c:v>
                </c:pt>
                <c:pt idx="8">
                  <c:v>30</c:v>
                </c:pt>
                <c:pt idx="9">
                  <c:v>20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B8-4EB1-9B5A-A1ACC9FB9438}"/>
            </c:ext>
          </c:extLst>
        </c:ser>
        <c:ser>
          <c:idx val="5"/>
          <c:order val="5"/>
          <c:tx>
            <c:strRef>
              <c:f>Sheet1!$BF$9:$BF$10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Sheet1!$BF$11:$BF$21</c:f>
              <c:numCache>
                <c:formatCode>General</c:formatCode>
                <c:ptCount val="11"/>
                <c:pt idx="0">
                  <c:v>30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B8-4EB1-9B5A-A1ACC9FB9438}"/>
            </c:ext>
          </c:extLst>
        </c:ser>
        <c:bandFmts>
          <c:bandFmt>
            <c:idx val="14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5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6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in val="5"/>
        </c:scaling>
        <c:delete val="1"/>
        <c:axPos val="l"/>
        <c:numFmt formatCode="General" sourceLinked="1"/>
        <c:majorTickMark val="out"/>
        <c:minorTickMark val="none"/>
        <c:tickLblPos val="nextTo"/>
        <c:crossAx val="733026584"/>
        <c:crosses val="autoZero"/>
        <c:crossBetween val="midCat"/>
        <c:majorUnit val="11"/>
        <c:minorUnit val="5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Sheet1!$BL$9:$BL$10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Sheet1!$BL$11:$BL$22</c:f>
              <c:numCache>
                <c:formatCode>General</c:formatCode>
                <c:ptCount val="12"/>
                <c:pt idx="0">
                  <c:v>20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20</c:v>
                </c:pt>
                <c:pt idx="5">
                  <c:v>25</c:v>
                </c:pt>
                <c:pt idx="6">
                  <c:v>20</c:v>
                </c:pt>
                <c:pt idx="7">
                  <c:v>20</c:v>
                </c:pt>
                <c:pt idx="8">
                  <c:v>30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8-4C5A-99B9-0331DE4F6C9A}"/>
            </c:ext>
          </c:extLst>
        </c:ser>
        <c:ser>
          <c:idx val="1"/>
          <c:order val="1"/>
          <c:tx>
            <c:strRef>
              <c:f>Sheet1!$BM$9:$BM$10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Sheet1!$BM$11:$BM$22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20</c:v>
                </c:pt>
                <c:pt idx="5">
                  <c:v>30</c:v>
                </c:pt>
                <c:pt idx="6">
                  <c:v>20</c:v>
                </c:pt>
                <c:pt idx="7">
                  <c:v>30</c:v>
                </c:pt>
                <c:pt idx="8">
                  <c:v>30</c:v>
                </c:pt>
                <c:pt idx="9">
                  <c:v>20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D8-4C5A-99B9-0331DE4F6C9A}"/>
            </c:ext>
          </c:extLst>
        </c:ser>
        <c:ser>
          <c:idx val="2"/>
          <c:order val="2"/>
          <c:tx>
            <c:strRef>
              <c:f>Sheet1!$BN$9:$BN$10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Sheet1!$BN$11:$BN$22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D8-4C5A-99B9-0331DE4F6C9A}"/>
            </c:ext>
          </c:extLst>
        </c:ser>
        <c:ser>
          <c:idx val="3"/>
          <c:order val="3"/>
          <c:tx>
            <c:strRef>
              <c:f>Sheet1!$BO$9:$BO$10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Sheet1!$BO$11:$BO$22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20</c:v>
                </c:pt>
                <c:pt idx="8">
                  <c:v>30</c:v>
                </c:pt>
                <c:pt idx="9">
                  <c:v>30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D8-4C5A-99B9-0331DE4F6C9A}"/>
            </c:ext>
          </c:extLst>
        </c:ser>
        <c:ser>
          <c:idx val="4"/>
          <c:order val="4"/>
          <c:tx>
            <c:strRef>
              <c:f>Sheet1!$BP$9:$BP$10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Sheet1!$BP$11:$BP$22</c:f>
              <c:numCache>
                <c:formatCode>General</c:formatCode>
                <c:ptCount val="12"/>
                <c:pt idx="0">
                  <c:v>20</c:v>
                </c:pt>
                <c:pt idx="1">
                  <c:v>30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D8-4C5A-99B9-0331DE4F6C9A}"/>
            </c:ext>
          </c:extLst>
        </c:ser>
        <c:ser>
          <c:idx val="5"/>
          <c:order val="5"/>
          <c:tx>
            <c:strRef>
              <c:f>Sheet1!$BQ$9:$BQ$10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Sheet1!$U$11:$V$22</c:f>
              <c:multiLvlStrCache>
                <c:ptCount val="12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Sheet1!$BQ$11:$BQ$22</c:f>
              <c:numCache>
                <c:formatCode>General</c:formatCode>
                <c:ptCount val="12"/>
                <c:pt idx="0">
                  <c:v>20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20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20</c:v>
                </c:pt>
                <c:pt idx="10">
                  <c:v>20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D8-4C5A-99B9-0331DE4F6C9A}"/>
            </c:ext>
          </c:extLst>
        </c:ser>
        <c:bandFmts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ax val="35"/>
          <c:min val="5"/>
        </c:scaling>
        <c:delete val="1"/>
        <c:axPos val="l"/>
        <c:numFmt formatCode="General" sourceLinked="1"/>
        <c:majorTickMark val="out"/>
        <c:minorTickMark val="none"/>
        <c:tickLblPos val="nextTo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Sheet1!$BU$9:$BU$10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Sheet1!$BU$29:$BU$39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30</c:v>
                </c:pt>
                <c:pt idx="3">
                  <c:v>10</c:v>
                </c:pt>
                <c:pt idx="4">
                  <c:v>15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5-405F-B0D5-57542E0C2BDE}"/>
            </c:ext>
          </c:extLst>
        </c:ser>
        <c:ser>
          <c:idx val="1"/>
          <c:order val="1"/>
          <c:tx>
            <c:strRef>
              <c:f>Sheet1!$BV$9:$BV$10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Sheet1!$BV$29:$BV$39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30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55-405F-B0D5-57542E0C2BDE}"/>
            </c:ext>
          </c:extLst>
        </c:ser>
        <c:ser>
          <c:idx val="2"/>
          <c:order val="2"/>
          <c:tx>
            <c:strRef>
              <c:f>Sheet1!$BW$9:$BW$10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Sheet1!$BW$29:$BW$39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30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55-405F-B0D5-57542E0C2BDE}"/>
            </c:ext>
          </c:extLst>
        </c:ser>
        <c:ser>
          <c:idx val="3"/>
          <c:order val="3"/>
          <c:tx>
            <c:strRef>
              <c:f>Sheet1!$BX$9:$BX$10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Sheet1!$BX$29:$BX$39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30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55-405F-B0D5-57542E0C2BDE}"/>
            </c:ext>
          </c:extLst>
        </c:ser>
        <c:ser>
          <c:idx val="4"/>
          <c:order val="4"/>
          <c:tx>
            <c:strRef>
              <c:f>Sheet1!$BY$9:$BY$10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Sheet1!$BY$29:$BY$39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55-405F-B0D5-57542E0C2BDE}"/>
            </c:ext>
          </c:extLst>
        </c:ser>
        <c:ser>
          <c:idx val="5"/>
          <c:order val="5"/>
          <c:tx>
            <c:strRef>
              <c:f>Sheet1!$BZ$9:$BZ$10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Sheet1!$U$29:$V$39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Sheet1!$BZ$29:$BZ$39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30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55-405F-B0D5-57542E0C2BDE}"/>
            </c:ext>
          </c:extLst>
        </c:ser>
        <c:bandFmts>
          <c:bandFmt>
            <c:idx val="14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5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6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in val="5"/>
        </c:scaling>
        <c:delete val="1"/>
        <c:axPos val="l"/>
        <c:numFmt formatCode="General" sourceLinked="1"/>
        <c:majorTickMark val="none"/>
        <c:minorTickMark val="none"/>
        <c:tickLblPos val="none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Sheet1!$BU$9:$BU$10</c:f>
              <c:strCache>
                <c:ptCount val="2"/>
                <c:pt idx="0">
                  <c:v>solutions</c:v>
                </c:pt>
                <c:pt idx="1">
                  <c:v>total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Sheet1!$BU$11:$BU$21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D-42A9-918C-C845801F2F0B}"/>
            </c:ext>
          </c:extLst>
        </c:ser>
        <c:ser>
          <c:idx val="1"/>
          <c:order val="1"/>
          <c:tx>
            <c:strRef>
              <c:f>Sheet1!$BV$9:$BV$10</c:f>
              <c:strCache>
                <c:ptCount val="2"/>
                <c:pt idx="0">
                  <c:v>solutions</c:v>
                </c:pt>
                <c:pt idx="1">
                  <c:v>1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Sheet1!$BV$11:$BV$21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D-42A9-918C-C845801F2F0B}"/>
            </c:ext>
          </c:extLst>
        </c:ser>
        <c:ser>
          <c:idx val="2"/>
          <c:order val="2"/>
          <c:tx>
            <c:strRef>
              <c:f>Sheet1!$BW$9:$BW$10</c:f>
              <c:strCache>
                <c:ptCount val="2"/>
                <c:pt idx="0">
                  <c:v>solutions</c:v>
                </c:pt>
                <c:pt idx="1">
                  <c:v>4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Sheet1!$BW$11:$BW$21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D-42A9-918C-C845801F2F0B}"/>
            </c:ext>
          </c:extLst>
        </c:ser>
        <c:ser>
          <c:idx val="3"/>
          <c:order val="3"/>
          <c:tx>
            <c:strRef>
              <c:f>Sheet1!$BX$9:$BX$10</c:f>
              <c:strCache>
                <c:ptCount val="2"/>
                <c:pt idx="0">
                  <c:v>solutions</c:v>
                </c:pt>
                <c:pt idx="1">
                  <c:v>16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Sheet1!$BX$11:$BX$21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4D-42A9-918C-C845801F2F0B}"/>
            </c:ext>
          </c:extLst>
        </c:ser>
        <c:ser>
          <c:idx val="4"/>
          <c:order val="4"/>
          <c:tx>
            <c:strRef>
              <c:f>Sheet1!$BY$9:$BY$10</c:f>
              <c:strCache>
                <c:ptCount val="2"/>
                <c:pt idx="0">
                  <c:v>solutions</c:v>
                </c:pt>
                <c:pt idx="1">
                  <c:v>64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Sheet1!$BY$11:$BY$21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4D-42A9-918C-C845801F2F0B}"/>
            </c:ext>
          </c:extLst>
        </c:ser>
        <c:ser>
          <c:idx val="5"/>
          <c:order val="5"/>
          <c:tx>
            <c:strRef>
              <c:f>Sheet1!$BZ$9:$BZ$10</c:f>
              <c:strCache>
                <c:ptCount val="2"/>
                <c:pt idx="0">
                  <c:v>solutions</c:v>
                </c:pt>
                <c:pt idx="1">
                  <c:v>256</c:v>
                </c:pt>
              </c:strCache>
            </c:strRef>
          </c:tx>
          <c:spPr>
            <a:sp3d prstMaterial="flat"/>
          </c:spPr>
          <c:cat>
            <c:multiLvlStrRef>
              <c:f>Sheet1!$U$11:$V$21</c:f>
              <c:multiLvlStrCache>
                <c:ptCount val="11"/>
                <c:lvl>
                  <c:pt idx="0">
                    <c:v>total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:lvl>
                <c:lvl>
                  <c:pt idx="0">
                    <c:v>domain</c:v>
                  </c:pt>
                </c:lvl>
              </c:multiLvlStrCache>
            </c:multiLvlStrRef>
          </c:cat>
          <c:val>
            <c:numRef>
              <c:f>Sheet1!$BZ$11:$BZ$21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4D-42A9-918C-C845801F2F0B}"/>
            </c:ext>
          </c:extLst>
        </c:ser>
        <c:bandFmts>
          <c:bandFmt>
            <c:idx val="14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5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  <c:bandFmt>
            <c:idx val="16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 prstMaterial="flat"/>
            </c:spPr>
          </c:bandFmt>
        </c:bandFmts>
        <c:axId val="733026584"/>
        <c:axId val="733026912"/>
        <c:axId val="709777560"/>
      </c:surfaceChart>
      <c:catAx>
        <c:axId val="733026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026912"/>
        <c:crosses val="autoZero"/>
        <c:auto val="1"/>
        <c:lblAlgn val="ctr"/>
        <c:lblOffset val="100"/>
        <c:noMultiLvlLbl val="0"/>
      </c:catAx>
      <c:valAx>
        <c:axId val="733026912"/>
        <c:scaling>
          <c:orientation val="minMax"/>
          <c:min val="5"/>
        </c:scaling>
        <c:delete val="1"/>
        <c:axPos val="l"/>
        <c:numFmt formatCode="General" sourceLinked="1"/>
        <c:majorTickMark val="none"/>
        <c:minorTickMark val="none"/>
        <c:tickLblPos val="none"/>
        <c:crossAx val="733026584"/>
        <c:crosses val="autoZero"/>
        <c:crossBetween val="midCat"/>
        <c:majorUnit val="10"/>
      </c:valAx>
      <c:serAx>
        <c:axId val="709777560"/>
        <c:scaling>
          <c:orientation val="minMax"/>
        </c:scaling>
        <c:delete val="1"/>
        <c:axPos val="b"/>
        <c:majorTickMark val="out"/>
        <c:minorTickMark val="none"/>
        <c:tickLblPos val="nextTo"/>
        <c:crossAx val="733026912"/>
        <c:crosses val="autoZero"/>
      </c:serAx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505938</xdr:colOff>
      <xdr:row>67</xdr:row>
      <xdr:rowOff>51583</xdr:rowOff>
    </xdr:from>
    <xdr:to>
      <xdr:col>38</xdr:col>
      <xdr:colOff>179367</xdr:colOff>
      <xdr:row>81</xdr:row>
      <xdr:rowOff>127783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AAFAB-40BD-481F-BA9E-661F9BD81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207818</xdr:colOff>
      <xdr:row>66</xdr:row>
      <xdr:rowOff>188768</xdr:rowOff>
    </xdr:from>
    <xdr:to>
      <xdr:col>54</xdr:col>
      <xdr:colOff>483918</xdr:colOff>
      <xdr:row>81</xdr:row>
      <xdr:rowOff>74468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F87F31-99B0-4510-8EC1-B59F99967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472538</xdr:colOff>
      <xdr:row>83</xdr:row>
      <xdr:rowOff>174418</xdr:rowOff>
    </xdr:from>
    <xdr:to>
      <xdr:col>38</xdr:col>
      <xdr:colOff>152152</xdr:colOff>
      <xdr:row>98</xdr:row>
      <xdr:rowOff>60118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90205D-1DFD-40A2-8533-3278BD1DA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261009</xdr:colOff>
      <xdr:row>84</xdr:row>
      <xdr:rowOff>86468</xdr:rowOff>
    </xdr:from>
    <xdr:to>
      <xdr:col>54</xdr:col>
      <xdr:colOff>543293</xdr:colOff>
      <xdr:row>98</xdr:row>
      <xdr:rowOff>162668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FB8FE6-AF25-4112-88BE-925E33BC40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588818</xdr:colOff>
      <xdr:row>67</xdr:row>
      <xdr:rowOff>17318</xdr:rowOff>
    </xdr:from>
    <xdr:to>
      <xdr:col>46</xdr:col>
      <xdr:colOff>258782</xdr:colOff>
      <xdr:row>81</xdr:row>
      <xdr:rowOff>93518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59C717-1475-41DC-8542-454A73A51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34637</xdr:colOff>
      <xdr:row>84</xdr:row>
      <xdr:rowOff>103909</xdr:rowOff>
    </xdr:from>
    <xdr:to>
      <xdr:col>46</xdr:col>
      <xdr:colOff>316921</xdr:colOff>
      <xdr:row>98</xdr:row>
      <xdr:rowOff>180109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D72BCAC-64A7-4B25-B529-42124AA26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519545</xdr:colOff>
      <xdr:row>101</xdr:row>
      <xdr:rowOff>87827</xdr:rowOff>
    </xdr:from>
    <xdr:to>
      <xdr:col>38</xdr:col>
      <xdr:colOff>199159</xdr:colOff>
      <xdr:row>115</xdr:row>
      <xdr:rowOff>164027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B09D018-791C-49A8-82A6-5488BD085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47</xdr:col>
      <xdr:colOff>394608</xdr:colOff>
      <xdr:row>102</xdr:row>
      <xdr:rowOff>34513</xdr:rowOff>
    </xdr:from>
    <xdr:to>
      <xdr:col>55</xdr:col>
      <xdr:colOff>70756</xdr:colOff>
      <xdr:row>116</xdr:row>
      <xdr:rowOff>110713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7BCA638-637A-4196-B76F-D9A09E3DD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133600</xdr:colOff>
      <xdr:row>101</xdr:row>
      <xdr:rowOff>86591</xdr:rowOff>
    </xdr:from>
    <xdr:to>
      <xdr:col>46</xdr:col>
      <xdr:colOff>415884</xdr:colOff>
      <xdr:row>115</xdr:row>
      <xdr:rowOff>162791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25E95A1-18CF-474E-AD49-3348A20E4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47</xdr:col>
      <xdr:colOff>207818</xdr:colOff>
      <xdr:row>66</xdr:row>
      <xdr:rowOff>136813</xdr:rowOff>
    </xdr:from>
    <xdr:to>
      <xdr:col>54</xdr:col>
      <xdr:colOff>483918</xdr:colOff>
      <xdr:row>81</xdr:row>
      <xdr:rowOff>22513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4F05AC7-CB25-472A-A18E-2D0EA3A96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30</xdr:col>
      <xdr:colOff>472538</xdr:colOff>
      <xdr:row>83</xdr:row>
      <xdr:rowOff>122463</xdr:rowOff>
    </xdr:from>
    <xdr:to>
      <xdr:col>38</xdr:col>
      <xdr:colOff>152152</xdr:colOff>
      <xdr:row>98</xdr:row>
      <xdr:rowOff>8163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B18D826-CEFF-4AA5-ACD8-7DF86B733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47</xdr:col>
      <xdr:colOff>261009</xdr:colOff>
      <xdr:row>84</xdr:row>
      <xdr:rowOff>34513</xdr:rowOff>
    </xdr:from>
    <xdr:to>
      <xdr:col>54</xdr:col>
      <xdr:colOff>543293</xdr:colOff>
      <xdr:row>98</xdr:row>
      <xdr:rowOff>110713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49D6FDF-FD30-4433-B863-779021C6C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39</xdr:col>
      <xdr:colOff>34637</xdr:colOff>
      <xdr:row>84</xdr:row>
      <xdr:rowOff>51954</xdr:rowOff>
    </xdr:from>
    <xdr:to>
      <xdr:col>46</xdr:col>
      <xdr:colOff>316921</xdr:colOff>
      <xdr:row>98</xdr:row>
      <xdr:rowOff>128154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DE3384A-42FD-4CF2-9251-DCC9C4314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30</xdr:col>
      <xdr:colOff>519545</xdr:colOff>
      <xdr:row>101</xdr:row>
      <xdr:rowOff>35872</xdr:rowOff>
    </xdr:from>
    <xdr:to>
      <xdr:col>38</xdr:col>
      <xdr:colOff>199159</xdr:colOff>
      <xdr:row>115</xdr:row>
      <xdr:rowOff>112072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590F136-93EC-467A-88A2-22CFBE1BF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47</xdr:col>
      <xdr:colOff>394608</xdr:colOff>
      <xdr:row>101</xdr:row>
      <xdr:rowOff>173058</xdr:rowOff>
    </xdr:from>
    <xdr:to>
      <xdr:col>55</xdr:col>
      <xdr:colOff>70756</xdr:colOff>
      <xdr:row>116</xdr:row>
      <xdr:rowOff>58758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254267A-7054-4D63-A045-C02E57408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39</xdr:col>
      <xdr:colOff>133600</xdr:colOff>
      <xdr:row>101</xdr:row>
      <xdr:rowOff>34636</xdr:rowOff>
    </xdr:from>
    <xdr:to>
      <xdr:col>46</xdr:col>
      <xdr:colOff>415884</xdr:colOff>
      <xdr:row>115</xdr:row>
      <xdr:rowOff>110836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410897C-6038-4415-AEAB-08DBA7CDB6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dited%20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Sheet1"/>
    </sheetNames>
    <sheetDataSet>
      <sheetData sheetId="0">
        <row r="9">
          <cell r="S9">
            <v>307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74BE-EF93-4644-A846-29A6A932EA2C}">
  <sheetPr codeName="Sheet1"/>
  <dimension ref="A8:BZ109"/>
  <sheetViews>
    <sheetView tabSelected="1" topLeftCell="AC67" zoomScale="55" zoomScaleNormal="55" workbookViewId="0">
      <selection activeCell="BF79" sqref="BF79"/>
    </sheetView>
  </sheetViews>
  <sheetFormatPr defaultRowHeight="15" x14ac:dyDescent="0.25"/>
  <cols>
    <col min="3" max="3" width="9.140625" customWidth="1"/>
  </cols>
  <sheetData>
    <row r="8" spans="2:78" x14ac:dyDescent="0.25">
      <c r="F8" t="s">
        <v>4</v>
      </c>
      <c r="O8" t="s">
        <v>5</v>
      </c>
      <c r="Y8" t="s">
        <v>4</v>
      </c>
      <c r="AH8" t="s">
        <v>5</v>
      </c>
      <c r="AT8" t="s">
        <v>4</v>
      </c>
      <c r="BC8" t="s">
        <v>5</v>
      </c>
      <c r="BN8" t="s">
        <v>4</v>
      </c>
      <c r="BW8" t="s">
        <v>5</v>
      </c>
    </row>
    <row r="9" spans="2:78" x14ac:dyDescent="0.25">
      <c r="C9" t="s">
        <v>0</v>
      </c>
      <c r="L9" t="s">
        <v>0</v>
      </c>
      <c r="W9" s="3" t="s">
        <v>1</v>
      </c>
      <c r="X9" s="3"/>
      <c r="Y9" s="3"/>
      <c r="Z9" s="3"/>
      <c r="AA9" s="3"/>
      <c r="AB9" s="3"/>
      <c r="AF9" s="3" t="s">
        <v>1</v>
      </c>
      <c r="AG9" s="3"/>
      <c r="AH9" s="3"/>
      <c r="AI9" s="3"/>
      <c r="AJ9" s="3"/>
      <c r="AK9" s="3"/>
      <c r="AR9" s="3" t="s">
        <v>1</v>
      </c>
      <c r="AS9" s="3"/>
      <c r="AT9" s="3"/>
      <c r="AU9" s="3"/>
      <c r="AV9" s="3"/>
      <c r="AW9" s="3"/>
      <c r="BA9" s="3" t="s">
        <v>1</v>
      </c>
      <c r="BB9" s="3"/>
      <c r="BC9" s="3"/>
      <c r="BD9" s="3"/>
      <c r="BE9" s="3"/>
      <c r="BF9" s="3"/>
      <c r="BL9" s="3" t="s">
        <v>1</v>
      </c>
      <c r="BM9" s="3"/>
      <c r="BN9" s="3"/>
      <c r="BO9" s="3"/>
      <c r="BP9" s="3"/>
      <c r="BQ9" s="3"/>
      <c r="BU9" s="3" t="s">
        <v>1</v>
      </c>
      <c r="BV9" s="3"/>
      <c r="BW9" s="3"/>
      <c r="BX9" s="3"/>
      <c r="BY9" s="3"/>
      <c r="BZ9" s="3"/>
    </row>
    <row r="10" spans="2:78" x14ac:dyDescent="0.25">
      <c r="B10" t="s">
        <v>1</v>
      </c>
      <c r="D10" t="s">
        <v>2</v>
      </c>
      <c r="E10">
        <v>1</v>
      </c>
      <c r="F10">
        <v>4</v>
      </c>
      <c r="G10">
        <v>16</v>
      </c>
      <c r="H10">
        <v>64</v>
      </c>
      <c r="I10">
        <v>256</v>
      </c>
      <c r="K10" t="s">
        <v>1</v>
      </c>
      <c r="M10" t="s">
        <v>2</v>
      </c>
      <c r="N10">
        <v>1</v>
      </c>
      <c r="O10">
        <v>4</v>
      </c>
      <c r="P10">
        <v>16</v>
      </c>
      <c r="Q10">
        <v>64</v>
      </c>
      <c r="R10">
        <v>256</v>
      </c>
      <c r="W10" t="s">
        <v>2</v>
      </c>
      <c r="X10">
        <v>1</v>
      </c>
      <c r="Y10">
        <v>4</v>
      </c>
      <c r="Z10">
        <v>16</v>
      </c>
      <c r="AA10">
        <v>64</v>
      </c>
      <c r="AB10">
        <v>256</v>
      </c>
      <c r="AF10" t="s">
        <v>2</v>
      </c>
      <c r="AG10">
        <v>1</v>
      </c>
      <c r="AH10">
        <v>4</v>
      </c>
      <c r="AI10">
        <v>16</v>
      </c>
      <c r="AJ10">
        <v>64</v>
      </c>
      <c r="AK10">
        <v>256</v>
      </c>
      <c r="AR10" t="s">
        <v>2</v>
      </c>
      <c r="AS10">
        <v>1</v>
      </c>
      <c r="AT10">
        <v>4</v>
      </c>
      <c r="AU10">
        <v>16</v>
      </c>
      <c r="AV10">
        <v>64</v>
      </c>
      <c r="AW10">
        <v>256</v>
      </c>
      <c r="BA10" t="s">
        <v>2</v>
      </c>
      <c r="BB10">
        <v>1</v>
      </c>
      <c r="BC10">
        <v>4</v>
      </c>
      <c r="BD10">
        <v>16</v>
      </c>
      <c r="BE10">
        <v>64</v>
      </c>
      <c r="BF10">
        <v>256</v>
      </c>
      <c r="BL10" t="s">
        <v>2</v>
      </c>
      <c r="BM10">
        <v>1</v>
      </c>
      <c r="BN10">
        <v>4</v>
      </c>
      <c r="BO10">
        <v>16</v>
      </c>
      <c r="BP10">
        <v>64</v>
      </c>
      <c r="BQ10">
        <v>256</v>
      </c>
      <c r="BU10" t="s">
        <v>2</v>
      </c>
      <c r="BV10">
        <v>1</v>
      </c>
      <c r="BW10">
        <v>4</v>
      </c>
      <c r="BX10">
        <v>16</v>
      </c>
      <c r="BY10">
        <v>64</v>
      </c>
      <c r="BZ10">
        <v>256</v>
      </c>
    </row>
    <row r="11" spans="2:78" x14ac:dyDescent="0.25">
      <c r="C11" t="s">
        <v>2</v>
      </c>
      <c r="D11" s="1" t="s">
        <v>25</v>
      </c>
      <c r="E11" s="1" t="s">
        <v>8</v>
      </c>
      <c r="F11" s="1" t="s">
        <v>8</v>
      </c>
      <c r="G11" s="1" t="s">
        <v>8</v>
      </c>
      <c r="H11" s="1" t="s">
        <v>25</v>
      </c>
      <c r="I11" s="1" t="s">
        <v>25</v>
      </c>
      <c r="L11" t="s">
        <v>2</v>
      </c>
      <c r="M11" s="1" t="s">
        <v>9</v>
      </c>
      <c r="N11" s="1" t="s">
        <v>10</v>
      </c>
      <c r="O11" s="1" t="s">
        <v>9</v>
      </c>
      <c r="P11" s="1" t="s">
        <v>10</v>
      </c>
      <c r="Q11" s="1" t="s">
        <v>26</v>
      </c>
      <c r="R11" s="1" t="s">
        <v>9</v>
      </c>
      <c r="U11" s="3" t="s">
        <v>0</v>
      </c>
      <c r="V11" t="s">
        <v>2</v>
      </c>
      <c r="W11" s="1">
        <f>10*((LEFT(D11, 1)="L") + 2*(LEFT(D11, 1)="A") + 3*(LEFT(D11, 1)="M") +  2.5*(LEFT(D11, 2)="!L") +  1.5*(LEFT(D11, 2)="!M"))</f>
        <v>10</v>
      </c>
      <c r="X11" s="1">
        <f t="shared" ref="X11:AB11" si="0">10*((LEFT(E11, 1)="L") + 2*(LEFT(E11, 1)="A") + 3*(LEFT(E11, 1)="M") +  2.5*(LEFT(E11, 2)="!L") +  1.5*(LEFT(E11, 2)="!M"))</f>
        <v>10</v>
      </c>
      <c r="Y11" s="1">
        <f t="shared" si="0"/>
        <v>10</v>
      </c>
      <c r="Z11" s="1">
        <f t="shared" si="0"/>
        <v>10</v>
      </c>
      <c r="AA11" s="1">
        <f t="shared" si="0"/>
        <v>10</v>
      </c>
      <c r="AB11" s="1">
        <f t="shared" si="0"/>
        <v>10</v>
      </c>
      <c r="AD11" s="3" t="s">
        <v>0</v>
      </c>
      <c r="AE11" t="s">
        <v>2</v>
      </c>
      <c r="AF11" s="1">
        <f>10*((LEFT(M11, 1)="L") + 2*(LEFT(M11, 1)="A") + 3*(LEFT(M11, 1)="M") +  2.5*(LEFT(M11, 2)="!L") +  1.5*(LEFT(M11, 2)="!M"))</f>
        <v>20</v>
      </c>
      <c r="AG11" s="1">
        <f t="shared" ref="AG11:AK21" si="1">10*((LEFT(N11, 1)="L") + 2*(LEFT(N11, 1)="A") + 3*(LEFT(N11, 1)="M") +  2.5*(LEFT(N11, 2)="!L") +  1.5*(LEFT(N11, 2)="!M"))</f>
        <v>30</v>
      </c>
      <c r="AH11" s="1">
        <f t="shared" si="1"/>
        <v>20</v>
      </c>
      <c r="AI11" s="1">
        <f t="shared" si="1"/>
        <v>30</v>
      </c>
      <c r="AJ11" s="1">
        <f t="shared" si="1"/>
        <v>25</v>
      </c>
      <c r="AK11" s="1">
        <f t="shared" si="1"/>
        <v>20</v>
      </c>
      <c r="AP11" s="3" t="s">
        <v>0</v>
      </c>
      <c r="AQ11" t="s">
        <v>2</v>
      </c>
      <c r="AR11" s="1">
        <f t="shared" ref="AR11" si="2">10*((MID(D11,2,1)="L")+2*(MID(D11,2,1)="A")+3*(MID(D11,2,1)="M")+1.5*(LEFT(D11,2)="!L")-1.5*(LEFT(D11,2)="!M")+(2.5*(LEFT(D11,2)="L")+3.5*(LEFT(D11,2)="A")+1.5*(LEFT(D11,2)="M")))</f>
        <v>30</v>
      </c>
      <c r="AS11" s="1">
        <f t="shared" ref="AS11" si="3">10*((MID(E11,2,1)="L")+2*(MID(E11,2,1)="A")+3*(MID(E11,2,1)="M")+1.5*(LEFT(E11,2)="!L")-1.5*(LEFT(E11,2)="!M")+(2.5*(LEFT(E11,2)="L")+3.5*(LEFT(E11,2)="A")+1.5*(LEFT(E11,2)="M")))</f>
        <v>20</v>
      </c>
      <c r="AT11" s="1">
        <f t="shared" ref="AT11" si="4">10*((MID(F11,2,1)="L")+2*(MID(F11,2,1)="A")+3*(MID(F11,2,1)="M")+1.5*(LEFT(F11,2)="!L")-1.5*(LEFT(F11,2)="!M")+(2.5*(LEFT(F11,2)="L")+3.5*(LEFT(F11,2)="A")+1.5*(LEFT(F11,2)="M")))</f>
        <v>20</v>
      </c>
      <c r="AU11" s="1">
        <f t="shared" ref="AU11" si="5">10*((MID(G11,2,1)="L")+2*(MID(G11,2,1)="A")+3*(MID(G11,2,1)="M")+1.5*(LEFT(G11,2)="!L")-1.5*(LEFT(G11,2)="!M")+(2.5*(LEFT(G11,2)="L")+3.5*(LEFT(G11,2)="A")+1.5*(LEFT(G11,2)="M")))</f>
        <v>20</v>
      </c>
      <c r="AV11" s="1">
        <f t="shared" ref="AV11" si="6">10*((MID(H11,2,1)="L")+2*(MID(H11,2,1)="A")+3*(MID(H11,2,1)="M")+1.5*(LEFT(H11,2)="!L")-1.5*(LEFT(H11,2)="!M")+(2.5*(LEFT(H11,2)="L")+3.5*(LEFT(H11,2)="A")+1.5*(LEFT(H11,2)="M")))</f>
        <v>30</v>
      </c>
      <c r="AW11" s="1">
        <f t="shared" ref="AW11" si="7">10*((MID(I11,2,1)="L")+2*(MID(I11,2,1)="A")+3*(MID(I11,2,1)="M")+1.5*(LEFT(I11,2)="!L")-1.5*(LEFT(I11,2)="!M")+(2.5*(LEFT(I11,2)="L")+3.5*(LEFT(I11,2)="A")+1.5*(LEFT(I11,2)="M")))</f>
        <v>30</v>
      </c>
      <c r="AY11" s="3" t="s">
        <v>0</v>
      </c>
      <c r="AZ11" t="s">
        <v>2</v>
      </c>
      <c r="BA11" s="1">
        <f>10*((MID(M11, 2,1)="L") + 2*(MID(M11, 2,1)="A") + 3*(MID(M11, 2,1)="M") +  2.5*(LEFT(M11, 2)="!L") +  1.5*(LEFT(M11, 2)="!M")+(2.5*(LEFT(M11,2)="L")+3.5*(LEFT(M11,2)="A")+1.5*(LEFT(M11,2)="M")))</f>
        <v>30</v>
      </c>
      <c r="BB11" s="1">
        <f t="shared" ref="BB11:BF21" si="8">10*((MID(N11, 2,1)="L") + 2*(MID(N11, 2,1)="A") + 3*(MID(N11, 2,1)="M") +  2.5*(LEFT(N11, 2)="!L") +  1.5*(LEFT(N11, 2)="!M")+(2.5*(LEFT(N11,2)="L")+3.5*(LEFT(N11,2)="A")+1.5*(LEFT(N11,2)="M")))</f>
        <v>20</v>
      </c>
      <c r="BC11" s="1">
        <f t="shared" si="8"/>
        <v>30</v>
      </c>
      <c r="BD11" s="1">
        <f t="shared" si="8"/>
        <v>20</v>
      </c>
      <c r="BE11" s="1">
        <f t="shared" si="8"/>
        <v>35</v>
      </c>
      <c r="BF11" s="1">
        <f t="shared" si="8"/>
        <v>30</v>
      </c>
      <c r="BJ11" s="3" t="s">
        <v>0</v>
      </c>
      <c r="BK11" t="s">
        <v>2</v>
      </c>
      <c r="BL11" s="1">
        <f>10*((MID(D11, 3,1)="L") + 2*(MID(D11, 3,1)="A") + 3*(MID(D11, 3,1)="M") + 1*(LEFT(D11, 2)="!L") +  3*(LEFT(D11, 2)="!M")+(2.5*(LEFT(D11,2)="L")+3.5*(LEFT(D11,2)="A")+1.5*(LEFT(D11,2)="M")))</f>
        <v>20</v>
      </c>
      <c r="BM11" s="1">
        <f t="shared" ref="BM11:BQ22" si="9">10*((MID(E11, 3,1)="L") + 2*(MID(E11, 3,1)="A") + 3*(MID(E11, 3,1)="M") + 1*(LEFT(E11, 2)="!L") +  3*(LEFT(E11, 2)="!M")+(2.5*(LEFT(E11,2)="L")+3.5*(LEFT(E11,2)="A")+1.5*(LEFT(E11,2)="M")))</f>
        <v>30</v>
      </c>
      <c r="BN11" s="1">
        <f t="shared" si="9"/>
        <v>30</v>
      </c>
      <c r="BO11" s="1">
        <f t="shared" si="9"/>
        <v>30</v>
      </c>
      <c r="BP11" s="1">
        <f t="shared" si="9"/>
        <v>20</v>
      </c>
      <c r="BQ11" s="1">
        <f t="shared" si="9"/>
        <v>20</v>
      </c>
      <c r="BS11" s="3" t="s">
        <v>0</v>
      </c>
      <c r="BT11" t="s">
        <v>2</v>
      </c>
      <c r="BU11" s="1">
        <f>10*((MID(M11, 3,1)="L") + 2*(MID(M11, 3,1)="A") + 3*(MID(M11, 3,1)="M") + 1*(LEFT(M11, 2)="!L") +  3*(LEFT(M11, 2)="!M")+(2.5*(LEFT(M11,2)="L")+3.5*(LEFT(M11,2)="A")+1.5*(LEFT(M11,2)="M")))</f>
        <v>10</v>
      </c>
      <c r="BV11" s="1">
        <f t="shared" ref="BV11:BZ21" si="10">10*((MID(N11, 3,1)="L") + 2*(MID(N11, 3,1)="A") + 3*(MID(N11, 3,1)="M") + 1*(LEFT(N11, 2)="!L") +  3*(LEFT(N11, 2)="!M")+(2.5*(LEFT(N11,2)="L")+3.5*(LEFT(N11,2)="A")+1.5*(LEFT(N11,2)="M")))</f>
        <v>10</v>
      </c>
      <c r="BW11" s="1">
        <f t="shared" si="10"/>
        <v>10</v>
      </c>
      <c r="BX11" s="1">
        <f t="shared" si="10"/>
        <v>10</v>
      </c>
      <c r="BY11" s="1">
        <f t="shared" si="10"/>
        <v>10</v>
      </c>
      <c r="BZ11" s="1">
        <f t="shared" si="10"/>
        <v>10</v>
      </c>
    </row>
    <row r="12" spans="2:78" x14ac:dyDescent="0.25">
      <c r="C12">
        <v>1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27</v>
      </c>
      <c r="I12" s="1" t="s">
        <v>9</v>
      </c>
      <c r="L12">
        <v>1</v>
      </c>
      <c r="M12" s="1" t="s">
        <v>10</v>
      </c>
      <c r="N12" s="1" t="s">
        <v>10</v>
      </c>
      <c r="O12" s="1" t="s">
        <v>28</v>
      </c>
      <c r="P12" s="1" t="s">
        <v>9</v>
      </c>
      <c r="Q12" s="1" t="s">
        <v>25</v>
      </c>
      <c r="R12" s="1" t="s">
        <v>29</v>
      </c>
      <c r="U12" s="3"/>
      <c r="V12">
        <v>1</v>
      </c>
      <c r="W12" s="1">
        <f>10*((LEFT(D12, 1)="L") + 2*(LEFT(D12, 1)="A") + 3*(LEFT(D12, 1)="M") +  2.5*(LEFT(D12, 2)="!L") +  1.5*(LEFT(D12, 2)="!M"))</f>
        <v>10</v>
      </c>
      <c r="X12" s="1">
        <f t="shared" ref="X12:AB22" si="11">10*((LEFT(E12, 1)="L") + 2*(LEFT(E12, 1)="A") + 3*(LEFT(E12, 1)="M") +  2.5*(LEFT(E12, 2)="!L") +  1.5*(LEFT(E12, 2)="!M"))</f>
        <v>10</v>
      </c>
      <c r="Y12" s="1">
        <f t="shared" si="11"/>
        <v>10</v>
      </c>
      <c r="Z12" s="1">
        <f t="shared" si="11"/>
        <v>10</v>
      </c>
      <c r="AA12" s="1">
        <f t="shared" si="11"/>
        <v>15</v>
      </c>
      <c r="AB12" s="1">
        <f t="shared" si="11"/>
        <v>20</v>
      </c>
      <c r="AD12" s="3"/>
      <c r="AE12">
        <v>1</v>
      </c>
      <c r="AF12" s="1">
        <f t="shared" ref="AF12:AF21" si="12">10*((LEFT(M12, 1)="L") + 2*(LEFT(M12, 1)="A") + 3*(LEFT(M12, 1)="M") +  2.5*(LEFT(M12, 2)="!L") +  1.5*(LEFT(M12, 2)="!M"))</f>
        <v>30</v>
      </c>
      <c r="AG12" s="1">
        <f t="shared" si="1"/>
        <v>30</v>
      </c>
      <c r="AH12" s="1">
        <f t="shared" si="1"/>
        <v>30</v>
      </c>
      <c r="AI12" s="1">
        <f t="shared" si="1"/>
        <v>20</v>
      </c>
      <c r="AJ12" s="1">
        <f t="shared" si="1"/>
        <v>10</v>
      </c>
      <c r="AK12" s="1">
        <f t="shared" si="1"/>
        <v>20</v>
      </c>
      <c r="AP12" s="3"/>
      <c r="AQ12">
        <v>1</v>
      </c>
      <c r="AR12" s="1">
        <f t="shared" ref="AR12:AU22" si="13">10*((MID(D12,2,1)="L")+2*(MID(D12,2,1)="A")+3*(MID(D12,2,1)="M")+1.5*(LEFT(D12,2)="!L")-1.5*(LEFT(D12,2)="!M")+(2.5*(LEFT(D12,2)="L")+3.5*(LEFT(D12,2)="A")+1.5*(LEFT(D12,2)="M")))</f>
        <v>20</v>
      </c>
      <c r="AS12" s="1">
        <f t="shared" si="13"/>
        <v>20</v>
      </c>
      <c r="AT12" s="1">
        <f t="shared" si="13"/>
        <v>20</v>
      </c>
      <c r="AU12" s="1">
        <f t="shared" si="13"/>
        <v>20</v>
      </c>
      <c r="AV12" s="1">
        <f>10*((MID(H12,2,1)="L")+2*(MID(H12,2,1)="A")+3*(MID(H12,2,1)="M")+1.5*(LEFT(H12,2)="!L")-1.5*(LEFT(H12,2)="!M")+(2.5*(LEFT(H12,2)="L")+3.5*(LEFT(H12,2)="A")+1.5*(LEFT(H12,2)="M")))</f>
        <v>15</v>
      </c>
      <c r="AW12" s="1">
        <f>10*((MID(I12,2,1)="L")+2*(MID(I12,2,1)="A")+3*(MID(I12,2,1)="M")+1.5*(LEFT(I12,2)="!L")-1.5*(LEFT(I12,2)="!M")+(2.5*(LEFT(I12,2)="L")+3.5*(LEFT(I12,2)="A")+1.5*(LEFT(I12,2)="M")))</f>
        <v>30</v>
      </c>
      <c r="AY12" s="3"/>
      <c r="AZ12">
        <v>1</v>
      </c>
      <c r="BA12" s="1">
        <f t="shared" ref="BA12:BA21" si="14">10*((MID(M12, 2,1)="L") + 2*(MID(M12, 2,1)="A") + 3*(MID(M12, 2,1)="M") +  2.5*(LEFT(M12, 2)="!L") +  1.5*(LEFT(M12, 2)="!M")+(2.5*(LEFT(M12,2)="L")+3.5*(LEFT(M12,2)="A")+1.5*(LEFT(M12,2)="M")))</f>
        <v>20</v>
      </c>
      <c r="BB12" s="1">
        <f t="shared" si="8"/>
        <v>20</v>
      </c>
      <c r="BC12" s="1">
        <f t="shared" si="8"/>
        <v>10</v>
      </c>
      <c r="BD12" s="1">
        <f t="shared" si="8"/>
        <v>30</v>
      </c>
      <c r="BE12" s="1">
        <f t="shared" si="8"/>
        <v>30</v>
      </c>
      <c r="BF12" s="1">
        <f t="shared" si="8"/>
        <v>10</v>
      </c>
      <c r="BJ12" s="3"/>
      <c r="BK12">
        <v>1</v>
      </c>
      <c r="BL12" s="1">
        <f t="shared" ref="BL12:BL22" si="15">10*((MID(D12, 3,1)="L") + 2*(MID(D12, 3,1)="A") + 3*(MID(D12, 3,1)="M") + 1*(LEFT(D12, 2)="!L") +  3*(LEFT(D12, 2)="!M")+(2.5*(LEFT(D12,2)="L")+3.5*(LEFT(D12,2)="A")+1.5*(LEFT(D12,2)="M")))</f>
        <v>30</v>
      </c>
      <c r="BM12" s="1">
        <f t="shared" si="9"/>
        <v>30</v>
      </c>
      <c r="BN12" s="1">
        <f t="shared" si="9"/>
        <v>30</v>
      </c>
      <c r="BO12" s="1">
        <f t="shared" si="9"/>
        <v>30</v>
      </c>
      <c r="BP12" s="1">
        <f t="shared" si="9"/>
        <v>30</v>
      </c>
      <c r="BQ12" s="1">
        <f t="shared" si="9"/>
        <v>10</v>
      </c>
      <c r="BS12" s="3"/>
      <c r="BT12">
        <v>1</v>
      </c>
      <c r="BU12" s="1">
        <f t="shared" ref="BU12:BU21" si="16">10*((MID(M12, 3,1)="L") + 2*(MID(M12, 3,1)="A") + 3*(MID(M12, 3,1)="M") + 1*(LEFT(M12, 2)="!L") +  3*(LEFT(M12, 2)="!M")+(2.5*(LEFT(M12,2)="L")+3.5*(LEFT(M12,2)="A")+1.5*(LEFT(M12,2)="M")))</f>
        <v>10</v>
      </c>
      <c r="BV12" s="1">
        <f t="shared" si="10"/>
        <v>10</v>
      </c>
      <c r="BW12" s="1">
        <f t="shared" si="10"/>
        <v>20</v>
      </c>
      <c r="BX12" s="1">
        <f t="shared" si="10"/>
        <v>10</v>
      </c>
      <c r="BY12" s="1">
        <f t="shared" si="10"/>
        <v>20</v>
      </c>
      <c r="BZ12" s="1">
        <f t="shared" si="10"/>
        <v>30</v>
      </c>
    </row>
    <row r="13" spans="2:78" x14ac:dyDescent="0.25">
      <c r="C13">
        <v>2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25</v>
      </c>
      <c r="I13" s="1" t="s">
        <v>8</v>
      </c>
      <c r="L13">
        <v>2</v>
      </c>
      <c r="M13" s="1" t="s">
        <v>9</v>
      </c>
      <c r="N13" s="1" t="s">
        <v>26</v>
      </c>
      <c r="O13" s="1" t="s">
        <v>10</v>
      </c>
      <c r="P13" s="1" t="s">
        <v>9</v>
      </c>
      <c r="Q13" s="1" t="s">
        <v>10</v>
      </c>
      <c r="R13" s="1" t="s">
        <v>9</v>
      </c>
      <c r="U13" s="3"/>
      <c r="V13">
        <v>2</v>
      </c>
      <c r="W13" s="1">
        <f t="shared" ref="W13:W22" si="17">10*((LEFT(D13, 1)="L") + 2*(LEFT(D13, 1)="A") + 3*(LEFT(D13, 1)="M") +  2.5*(LEFT(D13, 2)="!L") +  1.5*(LEFT(D13, 2)="!M"))</f>
        <v>10</v>
      </c>
      <c r="X13" s="1">
        <f t="shared" si="11"/>
        <v>10</v>
      </c>
      <c r="Y13" s="1">
        <f t="shared" si="11"/>
        <v>10</v>
      </c>
      <c r="Z13" s="1">
        <f t="shared" si="11"/>
        <v>10</v>
      </c>
      <c r="AA13" s="1">
        <f t="shared" si="11"/>
        <v>10</v>
      </c>
      <c r="AB13" s="1">
        <f t="shared" si="11"/>
        <v>10</v>
      </c>
      <c r="AD13" s="3"/>
      <c r="AE13">
        <v>2</v>
      </c>
      <c r="AF13" s="1">
        <f t="shared" si="12"/>
        <v>20</v>
      </c>
      <c r="AG13" s="1">
        <f t="shared" si="1"/>
        <v>25</v>
      </c>
      <c r="AH13" s="1">
        <f t="shared" si="1"/>
        <v>30</v>
      </c>
      <c r="AI13" s="1">
        <f t="shared" si="1"/>
        <v>20</v>
      </c>
      <c r="AJ13" s="1">
        <f t="shared" si="1"/>
        <v>30</v>
      </c>
      <c r="AK13" s="1">
        <f t="shared" si="1"/>
        <v>20</v>
      </c>
      <c r="AP13" s="3"/>
      <c r="AQ13">
        <v>2</v>
      </c>
      <c r="AR13" s="1">
        <f t="shared" si="13"/>
        <v>20</v>
      </c>
      <c r="AS13" s="1">
        <f t="shared" si="13"/>
        <v>20</v>
      </c>
      <c r="AT13" s="1">
        <f t="shared" si="13"/>
        <v>20</v>
      </c>
      <c r="AU13" s="1">
        <f t="shared" si="13"/>
        <v>20</v>
      </c>
      <c r="AV13" s="1">
        <f t="shared" ref="AV13:AW22" si="18">10*((MID(H13,2,1)="L")+2*(MID(H13,2,1)="A")+3*(MID(H13,2,1)="M")+1.5*(LEFT(H13,2)="!L")-1.5*(LEFT(H13,2)="!M")+(2.5*(LEFT(H13,2)="L")+3.5*(LEFT(H13,2)="A")+1.5*(LEFT(H13,2)="M")))</f>
        <v>30</v>
      </c>
      <c r="AW13" s="1">
        <f t="shared" si="18"/>
        <v>20</v>
      </c>
      <c r="AY13" s="3"/>
      <c r="AZ13">
        <v>2</v>
      </c>
      <c r="BA13" s="1">
        <f t="shared" si="14"/>
        <v>30</v>
      </c>
      <c r="BB13" s="1">
        <f t="shared" si="8"/>
        <v>35</v>
      </c>
      <c r="BC13" s="1">
        <f t="shared" si="8"/>
        <v>20</v>
      </c>
      <c r="BD13" s="1">
        <f t="shared" si="8"/>
        <v>30</v>
      </c>
      <c r="BE13" s="1">
        <f t="shared" si="8"/>
        <v>20</v>
      </c>
      <c r="BF13" s="1">
        <f t="shared" si="8"/>
        <v>30</v>
      </c>
      <c r="BJ13" s="3"/>
      <c r="BK13">
        <v>2</v>
      </c>
      <c r="BL13" s="1">
        <f t="shared" si="15"/>
        <v>30</v>
      </c>
      <c r="BM13" s="1">
        <f t="shared" si="9"/>
        <v>30</v>
      </c>
      <c r="BN13" s="1">
        <f t="shared" si="9"/>
        <v>30</v>
      </c>
      <c r="BO13" s="1">
        <f t="shared" si="9"/>
        <v>30</v>
      </c>
      <c r="BP13" s="1">
        <f t="shared" si="9"/>
        <v>20</v>
      </c>
      <c r="BQ13" s="1">
        <f t="shared" si="9"/>
        <v>30</v>
      </c>
      <c r="BS13" s="3"/>
      <c r="BT13">
        <v>2</v>
      </c>
      <c r="BU13" s="1">
        <f t="shared" si="16"/>
        <v>10</v>
      </c>
      <c r="BV13" s="1">
        <f t="shared" si="10"/>
        <v>10</v>
      </c>
      <c r="BW13" s="1">
        <f t="shared" si="10"/>
        <v>10</v>
      </c>
      <c r="BX13" s="1">
        <f t="shared" si="10"/>
        <v>10</v>
      </c>
      <c r="BY13" s="1">
        <f t="shared" si="10"/>
        <v>10</v>
      </c>
      <c r="BZ13" s="1">
        <f t="shared" si="10"/>
        <v>10</v>
      </c>
    </row>
    <row r="14" spans="2:78" x14ac:dyDescent="0.25">
      <c r="C14">
        <v>3</v>
      </c>
      <c r="D14" s="1" t="s">
        <v>25</v>
      </c>
      <c r="E14" s="1" t="s">
        <v>8</v>
      </c>
      <c r="F14" s="1" t="s">
        <v>8</v>
      </c>
      <c r="G14" s="1" t="s">
        <v>8</v>
      </c>
      <c r="H14" s="1" t="s">
        <v>25</v>
      </c>
      <c r="I14" s="1" t="s">
        <v>8</v>
      </c>
      <c r="L14">
        <v>3</v>
      </c>
      <c r="M14" s="1" t="s">
        <v>26</v>
      </c>
      <c r="N14" s="1" t="s">
        <v>10</v>
      </c>
      <c r="O14" s="1" t="s">
        <v>10</v>
      </c>
      <c r="P14" s="1" t="s">
        <v>26</v>
      </c>
      <c r="Q14" s="1" t="s">
        <v>9</v>
      </c>
      <c r="R14" s="1" t="s">
        <v>9</v>
      </c>
      <c r="U14" s="3"/>
      <c r="V14">
        <v>3</v>
      </c>
      <c r="W14" s="1">
        <f t="shared" si="17"/>
        <v>10</v>
      </c>
      <c r="X14" s="1">
        <f t="shared" si="11"/>
        <v>10</v>
      </c>
      <c r="Y14" s="1">
        <f t="shared" si="11"/>
        <v>10</v>
      </c>
      <c r="Z14" s="1">
        <f t="shared" si="11"/>
        <v>10</v>
      </c>
      <c r="AA14" s="1">
        <f t="shared" si="11"/>
        <v>10</v>
      </c>
      <c r="AB14" s="1">
        <f t="shared" si="11"/>
        <v>10</v>
      </c>
      <c r="AD14" s="3"/>
      <c r="AE14">
        <v>3</v>
      </c>
      <c r="AF14" s="1">
        <f t="shared" si="12"/>
        <v>25</v>
      </c>
      <c r="AG14" s="1">
        <f t="shared" si="1"/>
        <v>30</v>
      </c>
      <c r="AH14" s="1">
        <f t="shared" si="1"/>
        <v>30</v>
      </c>
      <c r="AI14" s="1">
        <f t="shared" si="1"/>
        <v>25</v>
      </c>
      <c r="AJ14" s="1">
        <f t="shared" si="1"/>
        <v>20</v>
      </c>
      <c r="AK14" s="1">
        <f t="shared" si="1"/>
        <v>20</v>
      </c>
      <c r="AP14" s="3"/>
      <c r="AQ14">
        <v>3</v>
      </c>
      <c r="AR14" s="1">
        <f t="shared" si="13"/>
        <v>30</v>
      </c>
      <c r="AS14" s="1">
        <f t="shared" si="13"/>
        <v>20</v>
      </c>
      <c r="AT14" s="1">
        <f t="shared" si="13"/>
        <v>20</v>
      </c>
      <c r="AU14" s="1">
        <f t="shared" si="13"/>
        <v>20</v>
      </c>
      <c r="AV14" s="1">
        <f t="shared" si="18"/>
        <v>30</v>
      </c>
      <c r="AW14" s="1">
        <f t="shared" si="18"/>
        <v>20</v>
      </c>
      <c r="AY14" s="3"/>
      <c r="AZ14">
        <v>3</v>
      </c>
      <c r="BA14" s="1">
        <f t="shared" si="14"/>
        <v>35</v>
      </c>
      <c r="BB14" s="1">
        <f t="shared" si="8"/>
        <v>20</v>
      </c>
      <c r="BC14" s="1">
        <f t="shared" si="8"/>
        <v>20</v>
      </c>
      <c r="BD14" s="1">
        <f t="shared" si="8"/>
        <v>35</v>
      </c>
      <c r="BE14" s="1">
        <f t="shared" si="8"/>
        <v>30</v>
      </c>
      <c r="BF14" s="1">
        <f t="shared" si="8"/>
        <v>30</v>
      </c>
      <c r="BJ14" s="3"/>
      <c r="BK14">
        <v>3</v>
      </c>
      <c r="BL14" s="1">
        <f t="shared" si="15"/>
        <v>20</v>
      </c>
      <c r="BM14" s="1">
        <f t="shared" si="9"/>
        <v>30</v>
      </c>
      <c r="BN14" s="1">
        <f t="shared" si="9"/>
        <v>30</v>
      </c>
      <c r="BO14" s="1">
        <f t="shared" si="9"/>
        <v>30</v>
      </c>
      <c r="BP14" s="1">
        <f t="shared" si="9"/>
        <v>20</v>
      </c>
      <c r="BQ14" s="1">
        <f t="shared" si="9"/>
        <v>30</v>
      </c>
      <c r="BS14" s="3"/>
      <c r="BT14">
        <v>3</v>
      </c>
      <c r="BU14" s="1">
        <f t="shared" si="16"/>
        <v>10</v>
      </c>
      <c r="BV14" s="1">
        <f t="shared" si="10"/>
        <v>10</v>
      </c>
      <c r="BW14" s="1">
        <f t="shared" si="10"/>
        <v>10</v>
      </c>
      <c r="BX14" s="1">
        <f t="shared" si="10"/>
        <v>10</v>
      </c>
      <c r="BY14" s="1">
        <f t="shared" si="10"/>
        <v>10</v>
      </c>
      <c r="BZ14" s="1">
        <f t="shared" si="10"/>
        <v>10</v>
      </c>
    </row>
    <row r="15" spans="2:78" x14ac:dyDescent="0.25">
      <c r="C15">
        <v>4</v>
      </c>
      <c r="D15" s="1" t="s">
        <v>25</v>
      </c>
      <c r="E15" s="1" t="s">
        <v>25</v>
      </c>
      <c r="F15" s="1" t="s">
        <v>8</v>
      </c>
      <c r="G15" s="1" t="s">
        <v>8</v>
      </c>
      <c r="H15" s="1" t="s">
        <v>25</v>
      </c>
      <c r="I15" s="1" t="s">
        <v>25</v>
      </c>
      <c r="L15">
        <v>4</v>
      </c>
      <c r="M15" s="1" t="s">
        <v>9</v>
      </c>
      <c r="N15" s="1" t="s">
        <v>10</v>
      </c>
      <c r="O15" s="1" t="s">
        <v>10</v>
      </c>
      <c r="P15" s="1" t="s">
        <v>10</v>
      </c>
      <c r="Q15" s="1" t="s">
        <v>9</v>
      </c>
      <c r="R15" s="1" t="s">
        <v>9</v>
      </c>
      <c r="U15" s="3"/>
      <c r="V15">
        <v>4</v>
      </c>
      <c r="W15" s="1">
        <f t="shared" si="17"/>
        <v>10</v>
      </c>
      <c r="X15" s="1">
        <f t="shared" si="11"/>
        <v>10</v>
      </c>
      <c r="Y15" s="1">
        <f t="shared" si="11"/>
        <v>10</v>
      </c>
      <c r="Z15" s="1">
        <f t="shared" si="11"/>
        <v>10</v>
      </c>
      <c r="AA15" s="1">
        <f t="shared" si="11"/>
        <v>10</v>
      </c>
      <c r="AB15" s="1">
        <f t="shared" si="11"/>
        <v>10</v>
      </c>
      <c r="AD15" s="3"/>
      <c r="AE15">
        <v>4</v>
      </c>
      <c r="AF15" s="1">
        <f t="shared" si="12"/>
        <v>20</v>
      </c>
      <c r="AG15" s="1">
        <f t="shared" si="1"/>
        <v>30</v>
      </c>
      <c r="AH15" s="1">
        <f t="shared" si="1"/>
        <v>30</v>
      </c>
      <c r="AI15" s="1">
        <f t="shared" si="1"/>
        <v>30</v>
      </c>
      <c r="AJ15" s="1">
        <f t="shared" si="1"/>
        <v>20</v>
      </c>
      <c r="AK15" s="1">
        <f t="shared" si="1"/>
        <v>20</v>
      </c>
      <c r="AP15" s="3"/>
      <c r="AQ15">
        <v>4</v>
      </c>
      <c r="AR15" s="1">
        <f t="shared" si="13"/>
        <v>30</v>
      </c>
      <c r="AS15" s="1">
        <f t="shared" si="13"/>
        <v>30</v>
      </c>
      <c r="AT15" s="1">
        <f t="shared" si="13"/>
        <v>20</v>
      </c>
      <c r="AU15" s="1">
        <f t="shared" si="13"/>
        <v>20</v>
      </c>
      <c r="AV15" s="1">
        <f t="shared" si="18"/>
        <v>30</v>
      </c>
      <c r="AW15" s="1">
        <f t="shared" si="18"/>
        <v>30</v>
      </c>
      <c r="AY15" s="3"/>
      <c r="AZ15">
        <v>4</v>
      </c>
      <c r="BA15" s="1">
        <f t="shared" si="14"/>
        <v>30</v>
      </c>
      <c r="BB15" s="1">
        <f t="shared" si="8"/>
        <v>20</v>
      </c>
      <c r="BC15" s="1">
        <f t="shared" si="8"/>
        <v>20</v>
      </c>
      <c r="BD15" s="1">
        <f t="shared" si="8"/>
        <v>20</v>
      </c>
      <c r="BE15" s="1">
        <f t="shared" si="8"/>
        <v>30</v>
      </c>
      <c r="BF15" s="1">
        <f t="shared" si="8"/>
        <v>30</v>
      </c>
      <c r="BJ15" s="3"/>
      <c r="BK15">
        <v>4</v>
      </c>
      <c r="BL15" s="1">
        <f t="shared" si="15"/>
        <v>20</v>
      </c>
      <c r="BM15" s="1">
        <f t="shared" si="9"/>
        <v>20</v>
      </c>
      <c r="BN15" s="1">
        <f t="shared" si="9"/>
        <v>30</v>
      </c>
      <c r="BO15" s="1">
        <f t="shared" si="9"/>
        <v>30</v>
      </c>
      <c r="BP15" s="1">
        <f t="shared" si="9"/>
        <v>20</v>
      </c>
      <c r="BQ15" s="1">
        <f t="shared" si="9"/>
        <v>20</v>
      </c>
      <c r="BS15" s="3"/>
      <c r="BT15">
        <v>4</v>
      </c>
      <c r="BU15" s="1">
        <f t="shared" si="16"/>
        <v>10</v>
      </c>
      <c r="BV15" s="1">
        <f t="shared" si="10"/>
        <v>10</v>
      </c>
      <c r="BW15" s="1">
        <f t="shared" si="10"/>
        <v>10</v>
      </c>
      <c r="BX15" s="1">
        <f t="shared" si="10"/>
        <v>10</v>
      </c>
      <c r="BY15" s="1">
        <f t="shared" si="10"/>
        <v>10</v>
      </c>
      <c r="BZ15" s="1">
        <f t="shared" si="10"/>
        <v>10</v>
      </c>
    </row>
    <row r="16" spans="2:78" x14ac:dyDescent="0.25">
      <c r="C16">
        <v>5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25</v>
      </c>
      <c r="I16" s="1" t="s">
        <v>7</v>
      </c>
      <c r="L16">
        <v>5</v>
      </c>
      <c r="M16" s="1" t="s">
        <v>26</v>
      </c>
      <c r="N16" s="1" t="s">
        <v>10</v>
      </c>
      <c r="O16" s="1" t="s">
        <v>10</v>
      </c>
      <c r="P16" s="1" t="s">
        <v>10</v>
      </c>
      <c r="Q16" s="1" t="s">
        <v>9</v>
      </c>
      <c r="R16" s="1" t="s">
        <v>9</v>
      </c>
      <c r="U16" s="3"/>
      <c r="V16">
        <v>5</v>
      </c>
      <c r="W16" s="1">
        <f t="shared" si="17"/>
        <v>10</v>
      </c>
      <c r="X16" s="1">
        <f t="shared" si="11"/>
        <v>10</v>
      </c>
      <c r="Y16" s="1">
        <f t="shared" si="11"/>
        <v>10</v>
      </c>
      <c r="Z16" s="1">
        <f t="shared" si="11"/>
        <v>10</v>
      </c>
      <c r="AA16" s="1">
        <f t="shared" si="11"/>
        <v>10</v>
      </c>
      <c r="AB16" s="1">
        <f t="shared" si="11"/>
        <v>10</v>
      </c>
      <c r="AD16" s="3"/>
      <c r="AE16">
        <v>5</v>
      </c>
      <c r="AF16" s="1">
        <f t="shared" si="12"/>
        <v>25</v>
      </c>
      <c r="AG16" s="1">
        <f t="shared" si="1"/>
        <v>30</v>
      </c>
      <c r="AH16" s="1">
        <f t="shared" si="1"/>
        <v>30</v>
      </c>
      <c r="AI16" s="1">
        <f t="shared" si="1"/>
        <v>30</v>
      </c>
      <c r="AJ16" s="1">
        <f t="shared" si="1"/>
        <v>20</v>
      </c>
      <c r="AK16" s="1">
        <f t="shared" si="1"/>
        <v>20</v>
      </c>
      <c r="AP16" s="3"/>
      <c r="AQ16">
        <v>5</v>
      </c>
      <c r="AR16" s="1">
        <f t="shared" si="13"/>
        <v>25</v>
      </c>
      <c r="AS16" s="1">
        <f t="shared" si="13"/>
        <v>20</v>
      </c>
      <c r="AT16" s="1">
        <f t="shared" si="13"/>
        <v>20</v>
      </c>
      <c r="AU16" s="1">
        <f t="shared" si="13"/>
        <v>20</v>
      </c>
      <c r="AV16" s="1">
        <f t="shared" si="18"/>
        <v>30</v>
      </c>
      <c r="AW16" s="1">
        <f t="shared" si="18"/>
        <v>25</v>
      </c>
      <c r="AY16" s="3"/>
      <c r="AZ16">
        <v>5</v>
      </c>
      <c r="BA16" s="1">
        <f t="shared" si="14"/>
        <v>35</v>
      </c>
      <c r="BB16" s="1">
        <f t="shared" si="8"/>
        <v>20</v>
      </c>
      <c r="BC16" s="1">
        <f t="shared" si="8"/>
        <v>20</v>
      </c>
      <c r="BD16" s="1">
        <f t="shared" si="8"/>
        <v>20</v>
      </c>
      <c r="BE16" s="1">
        <f t="shared" si="8"/>
        <v>30</v>
      </c>
      <c r="BF16" s="1">
        <f t="shared" si="8"/>
        <v>30</v>
      </c>
      <c r="BJ16" s="3"/>
      <c r="BK16">
        <v>5</v>
      </c>
      <c r="BL16" s="1">
        <f t="shared" si="15"/>
        <v>25</v>
      </c>
      <c r="BM16" s="1">
        <f t="shared" si="9"/>
        <v>30</v>
      </c>
      <c r="BN16" s="1">
        <f t="shared" si="9"/>
        <v>30</v>
      </c>
      <c r="BO16" s="1">
        <f t="shared" si="9"/>
        <v>30</v>
      </c>
      <c r="BP16" s="1">
        <f t="shared" si="9"/>
        <v>20</v>
      </c>
      <c r="BQ16" s="1">
        <f t="shared" si="9"/>
        <v>25</v>
      </c>
      <c r="BS16" s="3"/>
      <c r="BT16">
        <v>5</v>
      </c>
      <c r="BU16" s="1">
        <f t="shared" si="16"/>
        <v>10</v>
      </c>
      <c r="BV16" s="1">
        <f t="shared" si="10"/>
        <v>10</v>
      </c>
      <c r="BW16" s="1">
        <f t="shared" si="10"/>
        <v>10</v>
      </c>
      <c r="BX16" s="1">
        <f t="shared" si="10"/>
        <v>10</v>
      </c>
      <c r="BY16" s="1">
        <f t="shared" si="10"/>
        <v>10</v>
      </c>
      <c r="BZ16" s="1">
        <f t="shared" si="10"/>
        <v>10</v>
      </c>
    </row>
    <row r="17" spans="2:78" x14ac:dyDescent="0.25">
      <c r="C17">
        <v>6</v>
      </c>
      <c r="D17" s="1" t="s">
        <v>25</v>
      </c>
      <c r="E17" s="1" t="s">
        <v>25</v>
      </c>
      <c r="F17" s="1" t="s">
        <v>8</v>
      </c>
      <c r="G17" s="1" t="s">
        <v>8</v>
      </c>
      <c r="H17" s="1" t="s">
        <v>25</v>
      </c>
      <c r="I17" s="1" t="s">
        <v>7</v>
      </c>
      <c r="L17">
        <v>6</v>
      </c>
      <c r="M17" s="1" t="s">
        <v>26</v>
      </c>
      <c r="N17" s="1" t="s">
        <v>10</v>
      </c>
      <c r="O17" s="1" t="s">
        <v>10</v>
      </c>
      <c r="P17" s="1" t="s">
        <v>26</v>
      </c>
      <c r="Q17" s="1" t="s">
        <v>10</v>
      </c>
      <c r="R17" s="1" t="s">
        <v>9</v>
      </c>
      <c r="U17" s="3"/>
      <c r="V17">
        <v>6</v>
      </c>
      <c r="W17" s="1">
        <f t="shared" si="17"/>
        <v>10</v>
      </c>
      <c r="X17" s="1">
        <f t="shared" si="11"/>
        <v>10</v>
      </c>
      <c r="Y17" s="1">
        <f t="shared" si="11"/>
        <v>10</v>
      </c>
      <c r="Z17" s="1">
        <f t="shared" si="11"/>
        <v>10</v>
      </c>
      <c r="AA17" s="1">
        <f t="shared" si="11"/>
        <v>10</v>
      </c>
      <c r="AB17" s="1">
        <f t="shared" si="11"/>
        <v>10</v>
      </c>
      <c r="AD17" s="3"/>
      <c r="AE17">
        <v>6</v>
      </c>
      <c r="AF17" s="1">
        <f t="shared" si="12"/>
        <v>25</v>
      </c>
      <c r="AG17" s="1">
        <f t="shared" si="1"/>
        <v>30</v>
      </c>
      <c r="AH17" s="1">
        <f t="shared" si="1"/>
        <v>30</v>
      </c>
      <c r="AI17" s="1">
        <f t="shared" si="1"/>
        <v>25</v>
      </c>
      <c r="AJ17" s="1">
        <f t="shared" si="1"/>
        <v>30</v>
      </c>
      <c r="AK17" s="1">
        <f t="shared" si="1"/>
        <v>20</v>
      </c>
      <c r="AP17" s="3"/>
      <c r="AQ17">
        <v>6</v>
      </c>
      <c r="AR17" s="1">
        <f t="shared" si="13"/>
        <v>30</v>
      </c>
      <c r="AS17" s="1">
        <f t="shared" si="13"/>
        <v>30</v>
      </c>
      <c r="AT17" s="1">
        <f t="shared" si="13"/>
        <v>20</v>
      </c>
      <c r="AU17" s="1">
        <f t="shared" si="13"/>
        <v>20</v>
      </c>
      <c r="AV17" s="1">
        <f t="shared" si="18"/>
        <v>30</v>
      </c>
      <c r="AW17" s="1">
        <f t="shared" si="18"/>
        <v>25</v>
      </c>
      <c r="AY17" s="3"/>
      <c r="AZ17">
        <v>6</v>
      </c>
      <c r="BA17" s="1">
        <f t="shared" si="14"/>
        <v>35</v>
      </c>
      <c r="BB17" s="1">
        <f t="shared" si="8"/>
        <v>20</v>
      </c>
      <c r="BC17" s="1">
        <f t="shared" si="8"/>
        <v>20</v>
      </c>
      <c r="BD17" s="1">
        <f t="shared" si="8"/>
        <v>35</v>
      </c>
      <c r="BE17" s="1">
        <f t="shared" si="8"/>
        <v>20</v>
      </c>
      <c r="BF17" s="1">
        <f t="shared" si="8"/>
        <v>30</v>
      </c>
      <c r="BJ17" s="3"/>
      <c r="BK17">
        <v>6</v>
      </c>
      <c r="BL17" s="1">
        <f t="shared" si="15"/>
        <v>20</v>
      </c>
      <c r="BM17" s="1">
        <f t="shared" si="9"/>
        <v>20</v>
      </c>
      <c r="BN17" s="1">
        <f t="shared" si="9"/>
        <v>30</v>
      </c>
      <c r="BO17" s="1">
        <f t="shared" si="9"/>
        <v>30</v>
      </c>
      <c r="BP17" s="1">
        <f t="shared" si="9"/>
        <v>20</v>
      </c>
      <c r="BQ17" s="1">
        <f t="shared" si="9"/>
        <v>25</v>
      </c>
      <c r="BS17" s="3"/>
      <c r="BT17">
        <v>6</v>
      </c>
      <c r="BU17" s="1">
        <f t="shared" si="16"/>
        <v>10</v>
      </c>
      <c r="BV17" s="1">
        <f t="shared" si="10"/>
        <v>10</v>
      </c>
      <c r="BW17" s="1">
        <f t="shared" si="10"/>
        <v>10</v>
      </c>
      <c r="BX17" s="1">
        <f t="shared" si="10"/>
        <v>10</v>
      </c>
      <c r="BY17" s="1">
        <f t="shared" si="10"/>
        <v>10</v>
      </c>
      <c r="BZ17" s="1">
        <f t="shared" si="10"/>
        <v>10</v>
      </c>
    </row>
    <row r="18" spans="2:78" x14ac:dyDescent="0.25">
      <c r="C18">
        <v>7</v>
      </c>
      <c r="D18" s="1" t="s">
        <v>25</v>
      </c>
      <c r="E18" s="1" t="s">
        <v>8</v>
      </c>
      <c r="F18" s="1" t="s">
        <v>8</v>
      </c>
      <c r="G18" s="1" t="s">
        <v>25</v>
      </c>
      <c r="H18" s="1" t="s">
        <v>25</v>
      </c>
      <c r="I18" s="1" t="s">
        <v>7</v>
      </c>
      <c r="L18">
        <v>7</v>
      </c>
      <c r="M18" s="1" t="s">
        <v>9</v>
      </c>
      <c r="N18" s="1" t="s">
        <v>10</v>
      </c>
      <c r="O18" s="1" t="s">
        <v>10</v>
      </c>
      <c r="P18" s="1" t="s">
        <v>26</v>
      </c>
      <c r="Q18" s="1" t="s">
        <v>26</v>
      </c>
      <c r="R18" s="1" t="s">
        <v>9</v>
      </c>
      <c r="U18" s="3"/>
      <c r="V18">
        <v>7</v>
      </c>
      <c r="W18" s="1">
        <f t="shared" si="17"/>
        <v>10</v>
      </c>
      <c r="X18" s="1">
        <f t="shared" si="11"/>
        <v>10</v>
      </c>
      <c r="Y18" s="1">
        <f t="shared" si="11"/>
        <v>10</v>
      </c>
      <c r="Z18" s="1">
        <f t="shared" si="11"/>
        <v>10</v>
      </c>
      <c r="AA18" s="1">
        <f t="shared" si="11"/>
        <v>10</v>
      </c>
      <c r="AB18" s="1">
        <f t="shared" si="11"/>
        <v>10</v>
      </c>
      <c r="AD18" s="3"/>
      <c r="AE18">
        <v>7</v>
      </c>
      <c r="AF18" s="1">
        <f t="shared" si="12"/>
        <v>20</v>
      </c>
      <c r="AG18" s="1">
        <f t="shared" si="1"/>
        <v>30</v>
      </c>
      <c r="AH18" s="1">
        <f t="shared" si="1"/>
        <v>30</v>
      </c>
      <c r="AI18" s="1">
        <f t="shared" si="1"/>
        <v>25</v>
      </c>
      <c r="AJ18" s="1">
        <f t="shared" si="1"/>
        <v>25</v>
      </c>
      <c r="AK18" s="1">
        <f t="shared" si="1"/>
        <v>20</v>
      </c>
      <c r="AP18" s="3"/>
      <c r="AQ18">
        <v>7</v>
      </c>
      <c r="AR18" s="1">
        <f t="shared" si="13"/>
        <v>30</v>
      </c>
      <c r="AS18" s="1">
        <f t="shared" si="13"/>
        <v>20</v>
      </c>
      <c r="AT18" s="1">
        <f t="shared" si="13"/>
        <v>20</v>
      </c>
      <c r="AU18" s="1">
        <f t="shared" si="13"/>
        <v>30</v>
      </c>
      <c r="AV18" s="1">
        <f t="shared" si="18"/>
        <v>30</v>
      </c>
      <c r="AW18" s="1">
        <f t="shared" si="18"/>
        <v>25</v>
      </c>
      <c r="AY18" s="3"/>
      <c r="AZ18">
        <v>7</v>
      </c>
      <c r="BA18" s="1">
        <f t="shared" si="14"/>
        <v>30</v>
      </c>
      <c r="BB18" s="1">
        <f t="shared" si="8"/>
        <v>20</v>
      </c>
      <c r="BC18" s="1">
        <f t="shared" si="8"/>
        <v>20</v>
      </c>
      <c r="BD18" s="1">
        <f t="shared" si="8"/>
        <v>35</v>
      </c>
      <c r="BE18" s="1">
        <f t="shared" si="8"/>
        <v>35</v>
      </c>
      <c r="BF18" s="1">
        <f t="shared" si="8"/>
        <v>30</v>
      </c>
      <c r="BJ18" s="3"/>
      <c r="BK18">
        <v>7</v>
      </c>
      <c r="BL18" s="1">
        <f t="shared" si="15"/>
        <v>20</v>
      </c>
      <c r="BM18" s="1">
        <f t="shared" si="9"/>
        <v>30</v>
      </c>
      <c r="BN18" s="1">
        <f t="shared" si="9"/>
        <v>30</v>
      </c>
      <c r="BO18" s="1">
        <f t="shared" si="9"/>
        <v>20</v>
      </c>
      <c r="BP18" s="1">
        <f t="shared" si="9"/>
        <v>20</v>
      </c>
      <c r="BQ18" s="1">
        <f t="shared" si="9"/>
        <v>25</v>
      </c>
      <c r="BS18" s="3"/>
      <c r="BT18">
        <v>7</v>
      </c>
      <c r="BU18" s="1">
        <f t="shared" si="16"/>
        <v>10</v>
      </c>
      <c r="BV18" s="1">
        <f t="shared" si="10"/>
        <v>10</v>
      </c>
      <c r="BW18" s="1">
        <f t="shared" si="10"/>
        <v>10</v>
      </c>
      <c r="BX18" s="1">
        <f t="shared" si="10"/>
        <v>10</v>
      </c>
      <c r="BY18" s="1">
        <f t="shared" si="10"/>
        <v>10</v>
      </c>
      <c r="BZ18" s="1">
        <f t="shared" si="10"/>
        <v>10</v>
      </c>
    </row>
    <row r="19" spans="2:78" x14ac:dyDescent="0.25">
      <c r="C19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25</v>
      </c>
      <c r="I19" s="1" t="s">
        <v>7</v>
      </c>
      <c r="L19">
        <v>8</v>
      </c>
      <c r="M19" s="1" t="s">
        <v>9</v>
      </c>
      <c r="N19" s="1" t="s">
        <v>10</v>
      </c>
      <c r="O19" s="1" t="s">
        <v>9</v>
      </c>
      <c r="P19" s="1" t="s">
        <v>10</v>
      </c>
      <c r="Q19" s="1" t="s">
        <v>9</v>
      </c>
      <c r="R19" s="1" t="s">
        <v>9</v>
      </c>
      <c r="U19" s="3"/>
      <c r="V19">
        <v>8</v>
      </c>
      <c r="W19" s="1">
        <f t="shared" si="17"/>
        <v>10</v>
      </c>
      <c r="X19" s="1">
        <f t="shared" si="11"/>
        <v>10</v>
      </c>
      <c r="Y19" s="1">
        <f t="shared" si="11"/>
        <v>10</v>
      </c>
      <c r="Z19" s="1">
        <f t="shared" si="11"/>
        <v>10</v>
      </c>
      <c r="AA19" s="1">
        <f t="shared" si="11"/>
        <v>10</v>
      </c>
      <c r="AB19" s="1">
        <f t="shared" si="11"/>
        <v>10</v>
      </c>
      <c r="AD19" s="3"/>
      <c r="AE19">
        <v>8</v>
      </c>
      <c r="AF19" s="1">
        <f t="shared" si="12"/>
        <v>20</v>
      </c>
      <c r="AG19" s="1">
        <f t="shared" si="1"/>
        <v>30</v>
      </c>
      <c r="AH19" s="1">
        <f t="shared" si="1"/>
        <v>20</v>
      </c>
      <c r="AI19" s="1">
        <f t="shared" si="1"/>
        <v>30</v>
      </c>
      <c r="AJ19" s="1">
        <f t="shared" si="1"/>
        <v>20</v>
      </c>
      <c r="AK19" s="1">
        <f t="shared" si="1"/>
        <v>20</v>
      </c>
      <c r="AP19" s="3"/>
      <c r="AQ19">
        <v>8</v>
      </c>
      <c r="AR19" s="1">
        <f t="shared" si="13"/>
        <v>20</v>
      </c>
      <c r="AS19" s="1">
        <f t="shared" si="13"/>
        <v>20</v>
      </c>
      <c r="AT19" s="1">
        <f t="shared" si="13"/>
        <v>20</v>
      </c>
      <c r="AU19" s="1">
        <f t="shared" si="13"/>
        <v>20</v>
      </c>
      <c r="AV19" s="1">
        <f t="shared" si="18"/>
        <v>30</v>
      </c>
      <c r="AW19" s="1">
        <f t="shared" si="18"/>
        <v>25</v>
      </c>
      <c r="AY19" s="3"/>
      <c r="AZ19">
        <v>8</v>
      </c>
      <c r="BA19" s="1">
        <f t="shared" si="14"/>
        <v>30</v>
      </c>
      <c r="BB19" s="1">
        <f t="shared" si="8"/>
        <v>20</v>
      </c>
      <c r="BC19" s="1">
        <f t="shared" si="8"/>
        <v>30</v>
      </c>
      <c r="BD19" s="1">
        <f t="shared" si="8"/>
        <v>20</v>
      </c>
      <c r="BE19" s="1">
        <f t="shared" si="8"/>
        <v>30</v>
      </c>
      <c r="BF19" s="1">
        <f t="shared" si="8"/>
        <v>30</v>
      </c>
      <c r="BJ19" s="3"/>
      <c r="BK19">
        <v>8</v>
      </c>
      <c r="BL19" s="1">
        <f t="shared" si="15"/>
        <v>30</v>
      </c>
      <c r="BM19" s="1">
        <f t="shared" si="9"/>
        <v>30</v>
      </c>
      <c r="BN19" s="1">
        <f t="shared" si="9"/>
        <v>30</v>
      </c>
      <c r="BO19" s="1">
        <f t="shared" si="9"/>
        <v>30</v>
      </c>
      <c r="BP19" s="1">
        <f t="shared" si="9"/>
        <v>20</v>
      </c>
      <c r="BQ19" s="1">
        <f t="shared" si="9"/>
        <v>25</v>
      </c>
      <c r="BS19" s="3"/>
      <c r="BT19">
        <v>8</v>
      </c>
      <c r="BU19" s="1">
        <f t="shared" si="16"/>
        <v>10</v>
      </c>
      <c r="BV19" s="1">
        <f t="shared" si="10"/>
        <v>10</v>
      </c>
      <c r="BW19" s="1">
        <f t="shared" si="10"/>
        <v>10</v>
      </c>
      <c r="BX19" s="1">
        <f t="shared" si="10"/>
        <v>10</v>
      </c>
      <c r="BY19" s="1">
        <f t="shared" si="10"/>
        <v>10</v>
      </c>
      <c r="BZ19" s="1">
        <f t="shared" si="10"/>
        <v>10</v>
      </c>
    </row>
    <row r="20" spans="2:78" x14ac:dyDescent="0.25">
      <c r="C20">
        <v>9</v>
      </c>
      <c r="D20" s="1" t="s">
        <v>25</v>
      </c>
      <c r="E20" s="1" t="s">
        <v>25</v>
      </c>
      <c r="F20" s="1" t="s">
        <v>8</v>
      </c>
      <c r="G20" s="1" t="s">
        <v>8</v>
      </c>
      <c r="H20" s="1" t="s">
        <v>25</v>
      </c>
      <c r="I20" s="1" t="s">
        <v>25</v>
      </c>
      <c r="L20">
        <v>9</v>
      </c>
      <c r="M20" s="1" t="s">
        <v>9</v>
      </c>
      <c r="N20" s="1" t="s">
        <v>10</v>
      </c>
      <c r="O20" s="1" t="s">
        <v>9</v>
      </c>
      <c r="P20" s="1" t="s">
        <v>10</v>
      </c>
      <c r="Q20" s="1" t="s">
        <v>10</v>
      </c>
      <c r="R20" s="1" t="s">
        <v>9</v>
      </c>
      <c r="U20" s="3"/>
      <c r="V20">
        <v>9</v>
      </c>
      <c r="W20" s="1">
        <f t="shared" si="17"/>
        <v>10</v>
      </c>
      <c r="X20" s="1">
        <f t="shared" si="11"/>
        <v>10</v>
      </c>
      <c r="Y20" s="1">
        <f t="shared" si="11"/>
        <v>10</v>
      </c>
      <c r="Z20" s="1">
        <f t="shared" si="11"/>
        <v>10</v>
      </c>
      <c r="AA20" s="1">
        <f t="shared" si="11"/>
        <v>10</v>
      </c>
      <c r="AB20" s="1">
        <f t="shared" si="11"/>
        <v>10</v>
      </c>
      <c r="AD20" s="3"/>
      <c r="AE20">
        <v>9</v>
      </c>
      <c r="AF20" s="1">
        <f t="shared" si="12"/>
        <v>20</v>
      </c>
      <c r="AG20" s="1">
        <f t="shared" si="1"/>
        <v>30</v>
      </c>
      <c r="AH20" s="1">
        <f t="shared" si="1"/>
        <v>20</v>
      </c>
      <c r="AI20" s="1">
        <f t="shared" si="1"/>
        <v>30</v>
      </c>
      <c r="AJ20" s="1">
        <f t="shared" si="1"/>
        <v>30</v>
      </c>
      <c r="AK20" s="1">
        <f t="shared" si="1"/>
        <v>20</v>
      </c>
      <c r="AP20" s="3"/>
      <c r="AQ20">
        <v>9</v>
      </c>
      <c r="AR20" s="1">
        <f t="shared" si="13"/>
        <v>30</v>
      </c>
      <c r="AS20" s="1">
        <f t="shared" si="13"/>
        <v>30</v>
      </c>
      <c r="AT20" s="1">
        <f t="shared" si="13"/>
        <v>20</v>
      </c>
      <c r="AU20" s="1">
        <f t="shared" si="13"/>
        <v>20</v>
      </c>
      <c r="AV20" s="1">
        <f t="shared" si="18"/>
        <v>30</v>
      </c>
      <c r="AW20" s="1">
        <f t="shared" si="18"/>
        <v>30</v>
      </c>
      <c r="AY20" s="3"/>
      <c r="AZ20">
        <v>9</v>
      </c>
      <c r="BA20" s="1">
        <f t="shared" si="14"/>
        <v>30</v>
      </c>
      <c r="BB20" s="1">
        <f t="shared" si="8"/>
        <v>20</v>
      </c>
      <c r="BC20" s="1">
        <f t="shared" si="8"/>
        <v>30</v>
      </c>
      <c r="BD20" s="1">
        <f t="shared" si="8"/>
        <v>20</v>
      </c>
      <c r="BE20" s="1">
        <f t="shared" si="8"/>
        <v>20</v>
      </c>
      <c r="BF20" s="1">
        <f t="shared" si="8"/>
        <v>30</v>
      </c>
      <c r="BJ20" s="3"/>
      <c r="BK20">
        <v>9</v>
      </c>
      <c r="BL20" s="1">
        <f t="shared" si="15"/>
        <v>20</v>
      </c>
      <c r="BM20" s="1">
        <f t="shared" si="9"/>
        <v>20</v>
      </c>
      <c r="BN20" s="1">
        <f t="shared" si="9"/>
        <v>30</v>
      </c>
      <c r="BO20" s="1">
        <f t="shared" si="9"/>
        <v>30</v>
      </c>
      <c r="BP20" s="1">
        <f t="shared" si="9"/>
        <v>20</v>
      </c>
      <c r="BQ20" s="1">
        <f t="shared" si="9"/>
        <v>20</v>
      </c>
      <c r="BS20" s="3"/>
      <c r="BT20">
        <v>9</v>
      </c>
      <c r="BU20" s="1">
        <f t="shared" si="16"/>
        <v>10</v>
      </c>
      <c r="BV20" s="1">
        <f t="shared" si="10"/>
        <v>10</v>
      </c>
      <c r="BW20" s="1">
        <f t="shared" si="10"/>
        <v>10</v>
      </c>
      <c r="BX20" s="1">
        <f t="shared" si="10"/>
        <v>10</v>
      </c>
      <c r="BY20" s="1">
        <f t="shared" si="10"/>
        <v>10</v>
      </c>
      <c r="BZ20" s="1">
        <f t="shared" si="10"/>
        <v>10</v>
      </c>
    </row>
    <row r="21" spans="2:78" x14ac:dyDescent="0.25">
      <c r="C21">
        <v>10</v>
      </c>
      <c r="D21" s="1" t="s">
        <v>25</v>
      </c>
      <c r="E21" s="1" t="s">
        <v>8</v>
      </c>
      <c r="F21" s="1" t="s">
        <v>8</v>
      </c>
      <c r="G21" s="1" t="s">
        <v>25</v>
      </c>
      <c r="H21" s="1" t="s">
        <v>25</v>
      </c>
      <c r="I21" s="1" t="s">
        <v>25</v>
      </c>
      <c r="L21">
        <v>10</v>
      </c>
      <c r="M21" s="1" t="s">
        <v>9</v>
      </c>
      <c r="N21" s="1" t="s">
        <v>10</v>
      </c>
      <c r="O21" s="1" t="s">
        <v>9</v>
      </c>
      <c r="P21" s="1" t="s">
        <v>26</v>
      </c>
      <c r="Q21" s="1" t="s">
        <v>9</v>
      </c>
      <c r="R21" s="1" t="s">
        <v>9</v>
      </c>
      <c r="U21" s="3"/>
      <c r="V21">
        <v>10</v>
      </c>
      <c r="W21" s="1">
        <f t="shared" si="17"/>
        <v>10</v>
      </c>
      <c r="X21" s="1">
        <f t="shared" si="11"/>
        <v>10</v>
      </c>
      <c r="Y21" s="1">
        <f t="shared" si="11"/>
        <v>10</v>
      </c>
      <c r="Z21" s="1">
        <f t="shared" si="11"/>
        <v>10</v>
      </c>
      <c r="AA21" s="1">
        <f t="shared" si="11"/>
        <v>10</v>
      </c>
      <c r="AB21" s="1">
        <f t="shared" si="11"/>
        <v>10</v>
      </c>
      <c r="AD21" s="3"/>
      <c r="AE21">
        <v>10</v>
      </c>
      <c r="AF21" s="1">
        <f t="shared" si="12"/>
        <v>20</v>
      </c>
      <c r="AG21" s="1">
        <f t="shared" si="1"/>
        <v>30</v>
      </c>
      <c r="AH21" s="1">
        <f t="shared" si="1"/>
        <v>20</v>
      </c>
      <c r="AI21" s="1">
        <f t="shared" si="1"/>
        <v>25</v>
      </c>
      <c r="AJ21" s="1">
        <f t="shared" si="1"/>
        <v>20</v>
      </c>
      <c r="AK21" s="1">
        <f t="shared" si="1"/>
        <v>20</v>
      </c>
      <c r="AP21" s="3"/>
      <c r="AQ21">
        <v>10</v>
      </c>
      <c r="AR21" s="1">
        <f t="shared" si="13"/>
        <v>30</v>
      </c>
      <c r="AS21" s="1">
        <f t="shared" si="13"/>
        <v>20</v>
      </c>
      <c r="AT21" s="1">
        <f t="shared" si="13"/>
        <v>20</v>
      </c>
      <c r="AU21" s="1">
        <f t="shared" si="13"/>
        <v>30</v>
      </c>
      <c r="AV21" s="1">
        <f t="shared" si="18"/>
        <v>30</v>
      </c>
      <c r="AW21" s="1">
        <f t="shared" si="18"/>
        <v>30</v>
      </c>
      <c r="AY21" s="3"/>
      <c r="AZ21">
        <v>10</v>
      </c>
      <c r="BA21" s="1">
        <f t="shared" si="14"/>
        <v>30</v>
      </c>
      <c r="BB21" s="1">
        <f t="shared" si="8"/>
        <v>20</v>
      </c>
      <c r="BC21" s="1">
        <f t="shared" si="8"/>
        <v>30</v>
      </c>
      <c r="BD21" s="1">
        <f t="shared" si="8"/>
        <v>35</v>
      </c>
      <c r="BE21" s="1">
        <f t="shared" si="8"/>
        <v>30</v>
      </c>
      <c r="BF21" s="1">
        <f t="shared" si="8"/>
        <v>30</v>
      </c>
      <c r="BJ21" s="3"/>
      <c r="BK21">
        <v>10</v>
      </c>
      <c r="BL21" s="1">
        <f t="shared" si="15"/>
        <v>20</v>
      </c>
      <c r="BM21" s="1">
        <f t="shared" si="9"/>
        <v>30</v>
      </c>
      <c r="BN21" s="1">
        <f t="shared" si="9"/>
        <v>30</v>
      </c>
      <c r="BO21" s="1">
        <f t="shared" si="9"/>
        <v>20</v>
      </c>
      <c r="BP21" s="1">
        <f t="shared" si="9"/>
        <v>20</v>
      </c>
      <c r="BQ21" s="1">
        <f t="shared" si="9"/>
        <v>20</v>
      </c>
      <c r="BS21" s="3"/>
      <c r="BT21">
        <v>10</v>
      </c>
      <c r="BU21" s="1">
        <f t="shared" si="16"/>
        <v>10</v>
      </c>
      <c r="BV21" s="1">
        <f t="shared" si="10"/>
        <v>10</v>
      </c>
      <c r="BW21" s="1">
        <f t="shared" si="10"/>
        <v>10</v>
      </c>
      <c r="BX21" s="1">
        <f t="shared" si="10"/>
        <v>10</v>
      </c>
      <c r="BY21" s="1">
        <f t="shared" si="10"/>
        <v>10</v>
      </c>
      <c r="BZ21" s="1">
        <f t="shared" si="10"/>
        <v>10</v>
      </c>
    </row>
    <row r="22" spans="2:78" x14ac:dyDescent="0.25">
      <c r="C22">
        <v>11</v>
      </c>
      <c r="D22" s="1" t="s">
        <v>25</v>
      </c>
      <c r="E22" s="1" t="s">
        <v>8</v>
      </c>
      <c r="F22" s="1" t="s">
        <v>8</v>
      </c>
      <c r="G22" s="1" t="s">
        <v>25</v>
      </c>
      <c r="H22" s="1" t="s">
        <v>25</v>
      </c>
      <c r="I22" s="1" t="s">
        <v>7</v>
      </c>
      <c r="U22" s="3"/>
      <c r="V22">
        <v>11</v>
      </c>
      <c r="W22" s="1">
        <f t="shared" si="17"/>
        <v>10</v>
      </c>
      <c r="X22" s="1">
        <f t="shared" si="11"/>
        <v>10</v>
      </c>
      <c r="Y22" s="1">
        <f t="shared" si="11"/>
        <v>10</v>
      </c>
      <c r="Z22" s="1">
        <f t="shared" si="11"/>
        <v>10</v>
      </c>
      <c r="AA22" s="1">
        <f t="shared" si="11"/>
        <v>10</v>
      </c>
      <c r="AB22" s="1">
        <f t="shared" si="11"/>
        <v>10</v>
      </c>
      <c r="AD22" s="3"/>
      <c r="AP22" s="3"/>
      <c r="AQ22">
        <v>11</v>
      </c>
      <c r="AR22" s="1">
        <f t="shared" si="13"/>
        <v>30</v>
      </c>
      <c r="AS22" s="1">
        <f t="shared" si="13"/>
        <v>20</v>
      </c>
      <c r="AT22" s="1">
        <f t="shared" si="13"/>
        <v>20</v>
      </c>
      <c r="AU22" s="1">
        <f t="shared" si="13"/>
        <v>30</v>
      </c>
      <c r="AV22" s="1">
        <f t="shared" si="18"/>
        <v>30</v>
      </c>
      <c r="AW22" s="1">
        <f t="shared" si="18"/>
        <v>25</v>
      </c>
      <c r="AY22" s="3"/>
      <c r="BJ22" s="3"/>
      <c r="BK22">
        <v>11</v>
      </c>
      <c r="BL22" s="1">
        <f t="shared" si="15"/>
        <v>20</v>
      </c>
      <c r="BM22" s="1">
        <f t="shared" si="9"/>
        <v>30</v>
      </c>
      <c r="BN22" s="1">
        <f t="shared" si="9"/>
        <v>30</v>
      </c>
      <c r="BO22" s="1">
        <f t="shared" si="9"/>
        <v>20</v>
      </c>
      <c r="BP22" s="1">
        <f t="shared" si="9"/>
        <v>20</v>
      </c>
      <c r="BQ22" s="1">
        <f t="shared" si="9"/>
        <v>25</v>
      </c>
      <c r="BS22" s="3"/>
    </row>
    <row r="26" spans="2:78" x14ac:dyDescent="0.25">
      <c r="F26" t="s">
        <v>6</v>
      </c>
      <c r="O26" t="s">
        <v>3</v>
      </c>
      <c r="Y26" t="s">
        <v>6</v>
      </c>
      <c r="AH26" t="s">
        <v>3</v>
      </c>
      <c r="AT26" t="s">
        <v>6</v>
      </c>
      <c r="BC26" t="s">
        <v>3</v>
      </c>
      <c r="BN26" t="s">
        <v>6</v>
      </c>
      <c r="BW26" t="s">
        <v>3</v>
      </c>
    </row>
    <row r="27" spans="2:78" x14ac:dyDescent="0.25">
      <c r="L27" t="s">
        <v>0</v>
      </c>
      <c r="W27" s="3" t="s">
        <v>1</v>
      </c>
      <c r="X27" s="3"/>
      <c r="Y27" s="3"/>
      <c r="Z27" s="3"/>
      <c r="AA27" s="3"/>
      <c r="AB27" s="3"/>
      <c r="AF27" s="3" t="s">
        <v>1</v>
      </c>
      <c r="AG27" s="3"/>
      <c r="AH27" s="3"/>
      <c r="AI27" s="3"/>
      <c r="AJ27" s="3"/>
      <c r="AK27" s="3"/>
      <c r="AR27" s="3" t="s">
        <v>1</v>
      </c>
      <c r="AS27" s="3"/>
      <c r="AT27" s="3"/>
      <c r="AU27" s="3"/>
      <c r="AV27" s="3"/>
      <c r="AW27" s="3"/>
      <c r="BA27" s="3" t="s">
        <v>1</v>
      </c>
      <c r="BB27" s="3"/>
      <c r="BC27" s="3"/>
      <c r="BD27" s="3"/>
      <c r="BE27" s="3"/>
      <c r="BF27" s="3"/>
      <c r="BL27" s="3" t="s">
        <v>1</v>
      </c>
      <c r="BM27" s="3"/>
      <c r="BN27" s="3"/>
      <c r="BO27" s="3"/>
      <c r="BP27" s="3"/>
      <c r="BQ27" s="3"/>
      <c r="BU27" s="3" t="s">
        <v>1</v>
      </c>
      <c r="BV27" s="3"/>
      <c r="BW27" s="3"/>
      <c r="BX27" s="3"/>
      <c r="BY27" s="3"/>
      <c r="BZ27" s="3"/>
    </row>
    <row r="28" spans="2:78" x14ac:dyDescent="0.25">
      <c r="B28" t="s">
        <v>1</v>
      </c>
      <c r="D28" t="s">
        <v>2</v>
      </c>
      <c r="E28">
        <v>1</v>
      </c>
      <c r="F28">
        <v>4</v>
      </c>
      <c r="G28">
        <v>16</v>
      </c>
      <c r="H28">
        <v>64</v>
      </c>
      <c r="I28">
        <v>256</v>
      </c>
      <c r="K28" t="s">
        <v>1</v>
      </c>
      <c r="M28" t="s">
        <v>2</v>
      </c>
      <c r="N28">
        <v>1</v>
      </c>
      <c r="O28">
        <v>4</v>
      </c>
      <c r="P28">
        <v>16</v>
      </c>
      <c r="Q28">
        <v>64</v>
      </c>
      <c r="R28">
        <v>256</v>
      </c>
      <c r="W28" t="s">
        <v>2</v>
      </c>
      <c r="X28">
        <v>1</v>
      </c>
      <c r="Y28">
        <v>4</v>
      </c>
      <c r="Z28">
        <v>16</v>
      </c>
      <c r="AA28">
        <v>64</v>
      </c>
      <c r="AB28">
        <v>256</v>
      </c>
      <c r="AF28" t="s">
        <v>2</v>
      </c>
      <c r="AG28">
        <v>1</v>
      </c>
      <c r="AH28">
        <v>4</v>
      </c>
      <c r="AI28">
        <v>16</v>
      </c>
      <c r="AJ28">
        <v>64</v>
      </c>
      <c r="AK28">
        <v>256</v>
      </c>
      <c r="AR28" t="s">
        <v>2</v>
      </c>
      <c r="AS28">
        <v>1</v>
      </c>
      <c r="AT28">
        <v>4</v>
      </c>
      <c r="AU28">
        <v>16</v>
      </c>
      <c r="AV28">
        <v>64</v>
      </c>
      <c r="AW28">
        <v>256</v>
      </c>
      <c r="BA28" t="s">
        <v>2</v>
      </c>
      <c r="BB28">
        <v>1</v>
      </c>
      <c r="BC28">
        <v>4</v>
      </c>
      <c r="BD28">
        <v>16</v>
      </c>
      <c r="BE28">
        <v>64</v>
      </c>
      <c r="BF28">
        <v>256</v>
      </c>
      <c r="BL28" t="s">
        <v>2</v>
      </c>
      <c r="BM28">
        <v>1</v>
      </c>
      <c r="BN28">
        <v>4</v>
      </c>
      <c r="BO28">
        <v>16</v>
      </c>
      <c r="BP28">
        <v>64</v>
      </c>
      <c r="BQ28">
        <v>256</v>
      </c>
      <c r="BU28" t="s">
        <v>2</v>
      </c>
      <c r="BV28">
        <v>1</v>
      </c>
      <c r="BW28">
        <v>4</v>
      </c>
      <c r="BX28">
        <v>16</v>
      </c>
      <c r="BY28">
        <v>64</v>
      </c>
      <c r="BZ28">
        <v>256</v>
      </c>
    </row>
    <row r="29" spans="2:78" x14ac:dyDescent="0.25">
      <c r="C29" t="s">
        <v>2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10</v>
      </c>
      <c r="I29" s="1" t="s">
        <v>9</v>
      </c>
      <c r="L29" t="s">
        <v>2</v>
      </c>
      <c r="M29" s="1" t="s">
        <v>10</v>
      </c>
      <c r="N29" s="1" t="s">
        <v>9</v>
      </c>
      <c r="O29" s="1" t="s">
        <v>9</v>
      </c>
      <c r="P29" s="1" t="s">
        <v>9</v>
      </c>
      <c r="Q29" s="1" t="s">
        <v>10</v>
      </c>
      <c r="R29" s="1" t="s">
        <v>10</v>
      </c>
      <c r="U29" s="3" t="s">
        <v>0</v>
      </c>
      <c r="V29" t="s">
        <v>2</v>
      </c>
      <c r="W29" s="1">
        <f>10*((LEFT(D29, 1)="L") + 2*(LEFT(D29, 1)="A") + 3*(LEFT(D29, 1)="M") +  2.5*(LEFT(D29, 2)="!L") +  1.5*(LEFT(D29, 2)="!M"))</f>
        <v>25</v>
      </c>
      <c r="X29" s="1">
        <f t="shared" ref="X29:AB29" si="19">10*((LEFT(E29, 1)="L") + 2*(LEFT(E29, 1)="A") + 3*(LEFT(E29, 1)="M") +  2.5*(LEFT(E29, 2)="!L") +  1.5*(LEFT(E29, 2)="!M"))</f>
        <v>25</v>
      </c>
      <c r="Y29" s="1">
        <f t="shared" si="19"/>
        <v>25</v>
      </c>
      <c r="Z29" s="1">
        <f t="shared" si="19"/>
        <v>25</v>
      </c>
      <c r="AA29" s="1">
        <f t="shared" si="19"/>
        <v>30</v>
      </c>
      <c r="AB29" s="1">
        <f t="shared" si="19"/>
        <v>20</v>
      </c>
      <c r="AD29" s="3" t="s">
        <v>0</v>
      </c>
      <c r="AE29" t="s">
        <v>2</v>
      </c>
      <c r="AF29" s="1">
        <f>10*((LEFT(M29, 1)="L") + 2*(LEFT(M29, 1)="A") + 3*(LEFT(M29, 1)="M") +  2.5*(LEFT(M29, 2)="!L") +  1.5*(LEFT(M29, 2)="!M"))</f>
        <v>30</v>
      </c>
      <c r="AG29" s="1">
        <f t="shared" ref="AG29:AK29" si="20">10*((LEFT(N29, 1)="L") + 2*(LEFT(N29, 1)="A") + 3*(LEFT(N29, 1)="M") +  2.5*(LEFT(N29, 2)="!L") +  1.5*(LEFT(N29, 2)="!M"))</f>
        <v>20</v>
      </c>
      <c r="AH29" s="1">
        <f t="shared" si="20"/>
        <v>20</v>
      </c>
      <c r="AI29" s="1">
        <f t="shared" si="20"/>
        <v>20</v>
      </c>
      <c r="AJ29" s="1">
        <f t="shared" si="20"/>
        <v>30</v>
      </c>
      <c r="AK29" s="1">
        <f t="shared" si="20"/>
        <v>30</v>
      </c>
      <c r="AP29" s="3" t="s">
        <v>0</v>
      </c>
      <c r="AQ29" t="s">
        <v>2</v>
      </c>
      <c r="AR29" s="1">
        <f>10*((MID(D29, 2,1)="L") + 2*(MID(D29, 2,1)="A") + 3*(MID(D29, 2,1)="M") +  2.5*(LEFT(D29, 2)="!L") +  1.5*(LEFT(D29, 2)="!M")+(2.5*(LEFT(D29,2)="L")+3.5*(LEFT(D29,2)="A")+1.5*(LEFT(D29,2)="M")))</f>
        <v>35</v>
      </c>
      <c r="AS29" s="1">
        <f t="shared" ref="AS29:AW29" si="21">10*((MID(E29, 2,1)="L") + 2*(MID(E29, 2,1)="A") + 3*(MID(E29, 2,1)="M") +  2.5*(LEFT(E29, 2)="!L") +  1.5*(LEFT(E29, 2)="!M")+(2.5*(LEFT(E29,2)="L")+3.5*(LEFT(E29,2)="A")+1.5*(LEFT(E29,2)="M")))</f>
        <v>35</v>
      </c>
      <c r="AT29" s="1">
        <f t="shared" si="21"/>
        <v>35</v>
      </c>
      <c r="AU29" s="1">
        <f t="shared" si="21"/>
        <v>35</v>
      </c>
      <c r="AV29" s="1">
        <f t="shared" si="21"/>
        <v>20</v>
      </c>
      <c r="AW29" s="1">
        <f t="shared" si="21"/>
        <v>30</v>
      </c>
      <c r="AY29" s="3" t="s">
        <v>0</v>
      </c>
      <c r="AZ29" t="s">
        <v>2</v>
      </c>
      <c r="BA29" s="1">
        <f>10*((MID(M29, 2,1)="L") + 2*(MID(M29, 2,1)="A") + 3*(MID(M29, 2,1)="M") +  2.5*(LEFT(M29, 2)="!L") +  1.5*(LEFT(M29, 2)="!M")+(2.5*(LEFT(M29,2)="L")+3.5*(LEFT(M29,2)="A")+1.5*(LEFT(M29,2)="M")))</f>
        <v>20</v>
      </c>
      <c r="BB29" s="1">
        <f t="shared" ref="BB29:BF39" si="22">10*((MID(N29, 2,1)="L") + 2*(MID(N29, 2,1)="A") + 3*(MID(N29, 2,1)="M") +  2.5*(LEFT(N29, 2)="!L") +  1.5*(LEFT(N29, 2)="!M")+(2.5*(LEFT(N29,2)="L")+3.5*(LEFT(N29,2)="A")+1.5*(LEFT(N29,2)="M")))</f>
        <v>30</v>
      </c>
      <c r="BC29" s="1">
        <f t="shared" si="22"/>
        <v>30</v>
      </c>
      <c r="BD29" s="1">
        <f t="shared" si="22"/>
        <v>30</v>
      </c>
      <c r="BE29" s="1">
        <f t="shared" si="22"/>
        <v>20</v>
      </c>
      <c r="BF29" s="1">
        <f t="shared" si="22"/>
        <v>20</v>
      </c>
      <c r="BJ29" s="3" t="s">
        <v>0</v>
      </c>
      <c r="BK29" t="s">
        <v>2</v>
      </c>
      <c r="BL29" s="1">
        <f>10*((MID(D29, 3,1)="L") + 2*(MID(D29, 3,1)="A") + 3*(MID(D29, 3,1)="M") + 1*(LEFT(D29, 2)="!L") +  3*(LEFT(D29, 2)="!M")+(2.5*(LEFT(D29,2)="L")+3.5*(LEFT(D29,2)="A")+1.5*(LEFT(D29,2)="M")))</f>
        <v>10</v>
      </c>
      <c r="BM29" s="1">
        <f t="shared" ref="BM29:BQ29" si="23">10*((MID(E29, 3,1)="L") + 2*(MID(E29, 3,1)="A") + 3*(MID(E29, 3,1)="M") + 1*(LEFT(E29, 2)="!L") +  3*(LEFT(E29, 2)="!M")+(2.5*(LEFT(E29,2)="L")+3.5*(LEFT(E29,2)="A")+1.5*(LEFT(E29,2)="M")))</f>
        <v>10</v>
      </c>
      <c r="BN29" s="1">
        <f t="shared" si="23"/>
        <v>10</v>
      </c>
      <c r="BO29" s="1">
        <f t="shared" si="23"/>
        <v>10</v>
      </c>
      <c r="BP29" s="1">
        <f t="shared" si="23"/>
        <v>10</v>
      </c>
      <c r="BQ29" s="1">
        <f t="shared" si="23"/>
        <v>10</v>
      </c>
      <c r="BS29" s="3" t="s">
        <v>0</v>
      </c>
      <c r="BT29" t="s">
        <v>2</v>
      </c>
      <c r="BU29" s="1">
        <f>10*((MID(M29, 3,1)="L") + 2*(MID(M29, 3,1)="A") + 3*(MID(M29, 3,1)="M") + 1*(LEFT(M29, 2)="!L") +  3*(LEFT(M29, 2)="!M")+(2.5*(LEFT(M29,2)="L")+3.5*(LEFT(M29,2)="A")+1.5*(LEFT(M29,2)="M")))</f>
        <v>10</v>
      </c>
      <c r="BV29" s="1">
        <f t="shared" ref="BV29:BZ39" si="24">10*((MID(N29, 3,1)="L") + 2*(MID(N29, 3,1)="A") + 3*(MID(N29, 3,1)="M") + 1*(LEFT(N29, 2)="!L") +  3*(LEFT(N29, 2)="!M")+(2.5*(LEFT(N29,2)="L")+3.5*(LEFT(N29,2)="A")+1.5*(LEFT(N29,2)="M")))</f>
        <v>10</v>
      </c>
      <c r="BW29" s="1">
        <f t="shared" si="24"/>
        <v>10</v>
      </c>
      <c r="BX29" s="1">
        <f t="shared" si="24"/>
        <v>10</v>
      </c>
      <c r="BY29" s="1">
        <f t="shared" si="24"/>
        <v>10</v>
      </c>
      <c r="BZ29" s="1">
        <f t="shared" si="24"/>
        <v>10</v>
      </c>
    </row>
    <row r="30" spans="2:78" x14ac:dyDescent="0.25">
      <c r="D30" s="1"/>
      <c r="E30" s="1"/>
      <c r="F30" s="1"/>
      <c r="G30" s="1"/>
      <c r="H30" s="1"/>
      <c r="I30" s="1"/>
      <c r="L30">
        <v>1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9</v>
      </c>
      <c r="U30" s="3"/>
      <c r="V30">
        <v>1</v>
      </c>
      <c r="W30" s="1"/>
      <c r="X30" s="1"/>
      <c r="Y30" s="1"/>
      <c r="Z30" s="1"/>
      <c r="AA30" s="1"/>
      <c r="AB30" s="1"/>
      <c r="AD30" s="3"/>
      <c r="AE30">
        <v>1</v>
      </c>
      <c r="AF30" s="1">
        <f t="shared" ref="AF30:AF39" si="25">10*((LEFT(M30, 1)="L") + 2*(LEFT(M30, 1)="A") + 3*(LEFT(M30, 1)="M") +  2.5*(LEFT(M30, 2)="!L") +  1.5*(LEFT(M30, 2)="!M"))</f>
        <v>10</v>
      </c>
      <c r="AG30" s="1">
        <f t="shared" ref="AG30:AG39" si="26">10*((LEFT(N30, 1)="L") + 2*(LEFT(N30, 1)="A") + 3*(LEFT(N30, 1)="M") +  2.5*(LEFT(N30, 2)="!L") +  1.5*(LEFT(N30, 2)="!M"))</f>
        <v>10</v>
      </c>
      <c r="AH30" s="1">
        <f t="shared" ref="AH30:AH39" si="27">10*((LEFT(O30, 1)="L") + 2*(LEFT(O30, 1)="A") + 3*(LEFT(O30, 1)="M") +  2.5*(LEFT(O30, 2)="!L") +  1.5*(LEFT(O30, 2)="!M"))</f>
        <v>10</v>
      </c>
      <c r="AI30" s="1">
        <f t="shared" ref="AI30:AI39" si="28">10*((LEFT(P30, 1)="L") + 2*(LEFT(P30, 1)="A") + 3*(LEFT(P30, 1)="M") +  2.5*(LEFT(P30, 2)="!L") +  1.5*(LEFT(P30, 2)="!M"))</f>
        <v>10</v>
      </c>
      <c r="AJ30" s="1">
        <f t="shared" ref="AJ30:AJ39" si="29">10*((LEFT(Q30, 1)="L") + 2*(LEFT(Q30, 1)="A") + 3*(LEFT(Q30, 1)="M") +  2.5*(LEFT(Q30, 2)="!L") +  1.5*(LEFT(Q30, 2)="!M"))</f>
        <v>10</v>
      </c>
      <c r="AK30" s="1">
        <f t="shared" ref="AK30:AK39" si="30">10*((LEFT(R30, 1)="L") + 2*(LEFT(R30, 1)="A") + 3*(LEFT(R30, 1)="M") +  2.5*(LEFT(R30, 2)="!L") +  1.5*(LEFT(R30, 2)="!M"))</f>
        <v>20</v>
      </c>
      <c r="AP30" s="3"/>
      <c r="AQ30">
        <v>1</v>
      </c>
      <c r="AR30" s="1"/>
      <c r="AS30" s="1"/>
      <c r="AT30" s="1"/>
      <c r="AU30" s="1"/>
      <c r="AV30" s="1"/>
      <c r="AW30" s="1"/>
      <c r="AY30" s="3"/>
      <c r="AZ30">
        <v>1</v>
      </c>
      <c r="BA30" s="1">
        <f t="shared" ref="BA30:BA39" si="31">10*((MID(M30, 2,1)="L") + 2*(MID(M30, 2,1)="A") + 3*(MID(M30, 2,1)="M") +  2.5*(LEFT(M30, 2)="!L") +  1.5*(LEFT(M30, 2)="!M")+(2.5*(LEFT(M30,2)="L")+3.5*(LEFT(M30,2)="A")+1.5*(LEFT(M30,2)="M")))</f>
        <v>20</v>
      </c>
      <c r="BB30" s="1">
        <f t="shared" si="22"/>
        <v>20</v>
      </c>
      <c r="BC30" s="1">
        <f t="shared" si="22"/>
        <v>20</v>
      </c>
      <c r="BD30" s="1">
        <f t="shared" si="22"/>
        <v>20</v>
      </c>
      <c r="BE30" s="1">
        <f t="shared" si="22"/>
        <v>20</v>
      </c>
      <c r="BF30" s="1">
        <f t="shared" si="22"/>
        <v>30</v>
      </c>
      <c r="BJ30" s="3"/>
      <c r="BK30">
        <v>1</v>
      </c>
      <c r="BL30" s="1"/>
      <c r="BM30" s="1"/>
      <c r="BN30" s="1"/>
      <c r="BO30" s="1"/>
      <c r="BP30" s="1"/>
      <c r="BQ30" s="1"/>
      <c r="BS30" s="3"/>
      <c r="BT30">
        <v>1</v>
      </c>
      <c r="BU30" s="1">
        <f t="shared" ref="BU30:BU39" si="32">10*((MID(M30, 3,1)="L") + 2*(MID(M30, 3,1)="A") + 3*(MID(M30, 3,1)="M") + 1*(LEFT(M30, 2)="!L") +  3*(LEFT(M30, 2)="!M")+(2.5*(LEFT(M30,2)="L")+3.5*(LEFT(M30,2)="A")+1.5*(LEFT(M30,2)="M")))</f>
        <v>30</v>
      </c>
      <c r="BV30" s="1">
        <f t="shared" si="24"/>
        <v>30</v>
      </c>
      <c r="BW30" s="1">
        <f t="shared" si="24"/>
        <v>30</v>
      </c>
      <c r="BX30" s="1">
        <f t="shared" si="24"/>
        <v>30</v>
      </c>
      <c r="BY30" s="1">
        <f t="shared" si="24"/>
        <v>30</v>
      </c>
      <c r="BZ30" s="1">
        <f t="shared" si="24"/>
        <v>10</v>
      </c>
    </row>
    <row r="31" spans="2:78" x14ac:dyDescent="0.25">
      <c r="D31" s="1"/>
      <c r="E31" s="1"/>
      <c r="F31" s="1"/>
      <c r="G31" s="1"/>
      <c r="H31" s="1"/>
      <c r="I31" s="1"/>
      <c r="L31">
        <v>2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25</v>
      </c>
      <c r="R31" s="1" t="s">
        <v>8</v>
      </c>
      <c r="U31" s="3"/>
      <c r="V31">
        <v>2</v>
      </c>
      <c r="W31" s="1"/>
      <c r="X31" s="1"/>
      <c r="Y31" s="1"/>
      <c r="Z31" s="1"/>
      <c r="AA31" s="1"/>
      <c r="AB31" s="1"/>
      <c r="AD31" s="3"/>
      <c r="AE31">
        <v>2</v>
      </c>
      <c r="AF31" s="1">
        <f t="shared" si="25"/>
        <v>10</v>
      </c>
      <c r="AG31" s="1">
        <f t="shared" si="26"/>
        <v>10</v>
      </c>
      <c r="AH31" s="1">
        <f t="shared" si="27"/>
        <v>10</v>
      </c>
      <c r="AI31" s="1">
        <f t="shared" si="28"/>
        <v>10</v>
      </c>
      <c r="AJ31" s="1">
        <f t="shared" si="29"/>
        <v>10</v>
      </c>
      <c r="AK31" s="1">
        <f t="shared" si="30"/>
        <v>10</v>
      </c>
      <c r="AP31" s="3"/>
      <c r="AQ31">
        <v>2</v>
      </c>
      <c r="AR31" s="1"/>
      <c r="AS31" s="1"/>
      <c r="AT31" s="1"/>
      <c r="AU31" s="1"/>
      <c r="AV31" s="1"/>
      <c r="AW31" s="1"/>
      <c r="AY31" s="3"/>
      <c r="AZ31">
        <v>2</v>
      </c>
      <c r="BA31" s="1">
        <f t="shared" si="31"/>
        <v>20</v>
      </c>
      <c r="BB31" s="1">
        <f t="shared" si="22"/>
        <v>20</v>
      </c>
      <c r="BC31" s="1">
        <f t="shared" si="22"/>
        <v>20</v>
      </c>
      <c r="BD31" s="1">
        <f t="shared" si="22"/>
        <v>20</v>
      </c>
      <c r="BE31" s="1">
        <f t="shared" si="22"/>
        <v>30</v>
      </c>
      <c r="BF31" s="1">
        <f t="shared" si="22"/>
        <v>20</v>
      </c>
      <c r="BJ31" s="3"/>
      <c r="BK31">
        <v>2</v>
      </c>
      <c r="BL31" s="1"/>
      <c r="BM31" s="1"/>
      <c r="BN31" s="1"/>
      <c r="BO31" s="1"/>
      <c r="BP31" s="1"/>
      <c r="BQ31" s="1"/>
      <c r="BS31" s="3"/>
      <c r="BT31">
        <v>2</v>
      </c>
      <c r="BU31" s="1">
        <f t="shared" si="32"/>
        <v>30</v>
      </c>
      <c r="BV31" s="1">
        <f t="shared" si="24"/>
        <v>30</v>
      </c>
      <c r="BW31" s="1">
        <f t="shared" si="24"/>
        <v>30</v>
      </c>
      <c r="BX31" s="1">
        <f t="shared" si="24"/>
        <v>30</v>
      </c>
      <c r="BY31" s="1">
        <f t="shared" si="24"/>
        <v>20</v>
      </c>
      <c r="BZ31" s="1">
        <f t="shared" si="24"/>
        <v>30</v>
      </c>
    </row>
    <row r="32" spans="2:78" x14ac:dyDescent="0.25">
      <c r="D32" s="1"/>
      <c r="E32" s="1"/>
      <c r="F32" s="1"/>
      <c r="G32" s="1"/>
      <c r="H32" s="1"/>
      <c r="I32" s="1"/>
      <c r="L32">
        <v>3</v>
      </c>
      <c r="M32" s="1" t="s">
        <v>10</v>
      </c>
      <c r="N32" s="1" t="s">
        <v>9</v>
      </c>
      <c r="O32" s="1" t="s">
        <v>9</v>
      </c>
      <c r="P32" s="1" t="s">
        <v>9</v>
      </c>
      <c r="Q32" s="1" t="s">
        <v>10</v>
      </c>
      <c r="R32" s="1" t="s">
        <v>9</v>
      </c>
      <c r="U32" s="3"/>
      <c r="V32">
        <v>3</v>
      </c>
      <c r="W32" s="1"/>
      <c r="X32" s="1"/>
      <c r="Y32" s="1"/>
      <c r="Z32" s="1"/>
      <c r="AA32" s="1"/>
      <c r="AB32" s="1"/>
      <c r="AD32" s="3"/>
      <c r="AE32">
        <v>3</v>
      </c>
      <c r="AF32" s="1">
        <f t="shared" si="25"/>
        <v>30</v>
      </c>
      <c r="AG32" s="1">
        <f t="shared" si="26"/>
        <v>20</v>
      </c>
      <c r="AH32" s="1">
        <f t="shared" si="27"/>
        <v>20</v>
      </c>
      <c r="AI32" s="1">
        <f t="shared" si="28"/>
        <v>20</v>
      </c>
      <c r="AJ32" s="1">
        <f t="shared" si="29"/>
        <v>30</v>
      </c>
      <c r="AK32" s="1">
        <f t="shared" si="30"/>
        <v>20</v>
      </c>
      <c r="AP32" s="3"/>
      <c r="AQ32">
        <v>3</v>
      </c>
      <c r="AR32" s="1"/>
      <c r="AS32" s="1"/>
      <c r="AT32" s="1"/>
      <c r="AU32" s="1"/>
      <c r="AV32" s="1"/>
      <c r="AW32" s="1"/>
      <c r="AY32" s="3"/>
      <c r="AZ32">
        <v>3</v>
      </c>
      <c r="BA32" s="1">
        <f t="shared" si="31"/>
        <v>20</v>
      </c>
      <c r="BB32" s="1">
        <f t="shared" si="22"/>
        <v>30</v>
      </c>
      <c r="BC32" s="1">
        <f t="shared" si="22"/>
        <v>30</v>
      </c>
      <c r="BD32" s="1">
        <f t="shared" si="22"/>
        <v>30</v>
      </c>
      <c r="BE32" s="1">
        <f t="shared" si="22"/>
        <v>20</v>
      </c>
      <c r="BF32" s="1">
        <f t="shared" si="22"/>
        <v>30</v>
      </c>
      <c r="BJ32" s="3"/>
      <c r="BK32">
        <v>3</v>
      </c>
      <c r="BL32" s="1"/>
      <c r="BM32" s="1"/>
      <c r="BN32" s="1"/>
      <c r="BO32" s="1"/>
      <c r="BP32" s="1"/>
      <c r="BQ32" s="1"/>
      <c r="BS32" s="3"/>
      <c r="BT32">
        <v>3</v>
      </c>
      <c r="BU32" s="1">
        <f t="shared" si="32"/>
        <v>10</v>
      </c>
      <c r="BV32" s="1">
        <f t="shared" si="24"/>
        <v>10</v>
      </c>
      <c r="BW32" s="1">
        <f t="shared" si="24"/>
        <v>10</v>
      </c>
      <c r="BX32" s="1">
        <f t="shared" si="24"/>
        <v>10</v>
      </c>
      <c r="BY32" s="1">
        <f t="shared" si="24"/>
        <v>10</v>
      </c>
      <c r="BZ32" s="1">
        <f t="shared" si="24"/>
        <v>10</v>
      </c>
    </row>
    <row r="33" spans="1:78" x14ac:dyDescent="0.25">
      <c r="D33" s="1"/>
      <c r="E33" s="1"/>
      <c r="F33" s="1"/>
      <c r="G33" s="1"/>
      <c r="H33" s="1"/>
      <c r="I33" s="1"/>
      <c r="L33">
        <v>4</v>
      </c>
      <c r="M33" s="1" t="s">
        <v>12</v>
      </c>
      <c r="N33" s="1" t="s">
        <v>10</v>
      </c>
      <c r="O33" s="1" t="s">
        <v>9</v>
      </c>
      <c r="P33" s="1" t="s">
        <v>9</v>
      </c>
      <c r="Q33" s="1" t="s">
        <v>10</v>
      </c>
      <c r="R33" s="1" t="s">
        <v>10</v>
      </c>
      <c r="U33" s="3"/>
      <c r="V33">
        <v>4</v>
      </c>
      <c r="W33" s="1"/>
      <c r="X33" s="1"/>
      <c r="Y33" s="1"/>
      <c r="Z33" s="1"/>
      <c r="AA33" s="1"/>
      <c r="AB33" s="1"/>
      <c r="AD33" s="3"/>
      <c r="AE33">
        <v>4</v>
      </c>
      <c r="AF33" s="1">
        <f t="shared" si="25"/>
        <v>30</v>
      </c>
      <c r="AG33" s="1">
        <f t="shared" si="26"/>
        <v>30</v>
      </c>
      <c r="AH33" s="1">
        <f t="shared" si="27"/>
        <v>20</v>
      </c>
      <c r="AI33" s="1">
        <f t="shared" si="28"/>
        <v>20</v>
      </c>
      <c r="AJ33" s="1">
        <f t="shared" si="29"/>
        <v>30</v>
      </c>
      <c r="AK33" s="1">
        <f t="shared" si="30"/>
        <v>30</v>
      </c>
      <c r="AP33" s="3"/>
      <c r="AQ33">
        <v>4</v>
      </c>
      <c r="AR33" s="1"/>
      <c r="AS33" s="1"/>
      <c r="AT33" s="1"/>
      <c r="AU33" s="1"/>
      <c r="AV33" s="1"/>
      <c r="AW33" s="1"/>
      <c r="AY33" s="3"/>
      <c r="AZ33">
        <v>4</v>
      </c>
      <c r="BA33" s="1">
        <f t="shared" si="31"/>
        <v>15</v>
      </c>
      <c r="BB33" s="1">
        <f t="shared" si="22"/>
        <v>20</v>
      </c>
      <c r="BC33" s="1">
        <f t="shared" si="22"/>
        <v>30</v>
      </c>
      <c r="BD33" s="1">
        <f t="shared" si="22"/>
        <v>30</v>
      </c>
      <c r="BE33" s="1">
        <f t="shared" si="22"/>
        <v>20</v>
      </c>
      <c r="BF33" s="1">
        <f t="shared" si="22"/>
        <v>20</v>
      </c>
      <c r="BJ33" s="3"/>
      <c r="BK33">
        <v>4</v>
      </c>
      <c r="BL33" s="1"/>
      <c r="BM33" s="1"/>
      <c r="BN33" s="1"/>
      <c r="BO33" s="1"/>
      <c r="BP33" s="1"/>
      <c r="BQ33" s="1"/>
      <c r="BS33" s="3"/>
      <c r="BT33">
        <v>4</v>
      </c>
      <c r="BU33" s="1">
        <f t="shared" si="32"/>
        <v>15</v>
      </c>
      <c r="BV33" s="1">
        <f t="shared" si="24"/>
        <v>10</v>
      </c>
      <c r="BW33" s="1">
        <f t="shared" si="24"/>
        <v>10</v>
      </c>
      <c r="BX33" s="1">
        <f t="shared" si="24"/>
        <v>10</v>
      </c>
      <c r="BY33" s="1">
        <f t="shared" si="24"/>
        <v>10</v>
      </c>
      <c r="BZ33" s="1">
        <f t="shared" si="24"/>
        <v>10</v>
      </c>
    </row>
    <row r="34" spans="1:78" x14ac:dyDescent="0.25">
      <c r="D34" s="1"/>
      <c r="E34" s="1"/>
      <c r="F34" s="1"/>
      <c r="G34" s="1"/>
      <c r="H34" s="1"/>
      <c r="I34" s="1"/>
      <c r="L34">
        <v>5</v>
      </c>
      <c r="M34" s="1" t="s">
        <v>26</v>
      </c>
      <c r="N34" s="1" t="s">
        <v>10</v>
      </c>
      <c r="O34" s="1" t="s">
        <v>26</v>
      </c>
      <c r="P34" s="1" t="s">
        <v>9</v>
      </c>
      <c r="Q34" s="1" t="s">
        <v>9</v>
      </c>
      <c r="R34" s="1" t="s">
        <v>26</v>
      </c>
      <c r="U34" s="3"/>
      <c r="V34">
        <v>5</v>
      </c>
      <c r="W34" s="1"/>
      <c r="X34" s="1"/>
      <c r="Y34" s="1"/>
      <c r="Z34" s="1"/>
      <c r="AA34" s="1"/>
      <c r="AB34" s="1"/>
      <c r="AD34" s="3"/>
      <c r="AE34">
        <v>5</v>
      </c>
      <c r="AF34" s="1">
        <f t="shared" si="25"/>
        <v>25</v>
      </c>
      <c r="AG34" s="1">
        <f t="shared" si="26"/>
        <v>30</v>
      </c>
      <c r="AH34" s="1">
        <f t="shared" si="27"/>
        <v>25</v>
      </c>
      <c r="AI34" s="1">
        <f t="shared" si="28"/>
        <v>20</v>
      </c>
      <c r="AJ34" s="1">
        <f t="shared" si="29"/>
        <v>20</v>
      </c>
      <c r="AK34" s="1">
        <f t="shared" si="30"/>
        <v>25</v>
      </c>
      <c r="AP34" s="3"/>
      <c r="AQ34">
        <v>5</v>
      </c>
      <c r="AR34" s="1"/>
      <c r="AS34" s="1"/>
      <c r="AT34" s="1"/>
      <c r="AU34" s="1"/>
      <c r="AV34" s="1"/>
      <c r="AW34" s="1"/>
      <c r="AY34" s="3"/>
      <c r="AZ34">
        <v>5</v>
      </c>
      <c r="BA34" s="1">
        <f t="shared" si="31"/>
        <v>35</v>
      </c>
      <c r="BB34" s="1">
        <f t="shared" si="22"/>
        <v>20</v>
      </c>
      <c r="BC34" s="1">
        <f t="shared" si="22"/>
        <v>35</v>
      </c>
      <c r="BD34" s="1">
        <f t="shared" si="22"/>
        <v>30</v>
      </c>
      <c r="BE34" s="1">
        <f t="shared" si="22"/>
        <v>30</v>
      </c>
      <c r="BF34" s="1">
        <f t="shared" si="22"/>
        <v>35</v>
      </c>
      <c r="BJ34" s="3"/>
      <c r="BK34">
        <v>5</v>
      </c>
      <c r="BL34" s="1"/>
      <c r="BM34" s="1"/>
      <c r="BN34" s="1"/>
      <c r="BO34" s="1"/>
      <c r="BP34" s="1"/>
      <c r="BQ34" s="1"/>
      <c r="BS34" s="3"/>
      <c r="BT34">
        <v>5</v>
      </c>
      <c r="BU34" s="1">
        <f t="shared" si="32"/>
        <v>10</v>
      </c>
      <c r="BV34" s="1">
        <f t="shared" si="24"/>
        <v>10</v>
      </c>
      <c r="BW34" s="1">
        <f t="shared" si="24"/>
        <v>10</v>
      </c>
      <c r="BX34" s="1">
        <f t="shared" si="24"/>
        <v>10</v>
      </c>
      <c r="BY34" s="1">
        <f t="shared" si="24"/>
        <v>10</v>
      </c>
      <c r="BZ34" s="1">
        <f t="shared" si="24"/>
        <v>10</v>
      </c>
    </row>
    <row r="35" spans="1:78" x14ac:dyDescent="0.25">
      <c r="D35" s="1"/>
      <c r="E35" s="1"/>
      <c r="F35" s="1"/>
      <c r="G35" s="1"/>
      <c r="H35" s="1"/>
      <c r="I35" s="1"/>
      <c r="L35">
        <v>6</v>
      </c>
      <c r="M35" s="1" t="s">
        <v>10</v>
      </c>
      <c r="N35" s="1" t="s">
        <v>10</v>
      </c>
      <c r="O35" s="1" t="s">
        <v>26</v>
      </c>
      <c r="P35" s="1" t="s">
        <v>9</v>
      </c>
      <c r="Q35" s="1" t="s">
        <v>10</v>
      </c>
      <c r="R35" s="1" t="s">
        <v>26</v>
      </c>
      <c r="U35" s="3"/>
      <c r="V35">
        <v>6</v>
      </c>
      <c r="W35" s="1"/>
      <c r="X35" s="1"/>
      <c r="Y35" s="1"/>
      <c r="Z35" s="1"/>
      <c r="AA35" s="1"/>
      <c r="AB35" s="1"/>
      <c r="AD35" s="3"/>
      <c r="AE35">
        <v>6</v>
      </c>
      <c r="AF35" s="1">
        <f t="shared" si="25"/>
        <v>30</v>
      </c>
      <c r="AG35" s="1">
        <f t="shared" si="26"/>
        <v>30</v>
      </c>
      <c r="AH35" s="1">
        <f t="shared" si="27"/>
        <v>25</v>
      </c>
      <c r="AI35" s="1">
        <f t="shared" si="28"/>
        <v>20</v>
      </c>
      <c r="AJ35" s="1">
        <f t="shared" si="29"/>
        <v>30</v>
      </c>
      <c r="AK35" s="1">
        <f t="shared" si="30"/>
        <v>25</v>
      </c>
      <c r="AP35" s="3"/>
      <c r="AQ35">
        <v>6</v>
      </c>
      <c r="AR35" s="1"/>
      <c r="AS35" s="1"/>
      <c r="AT35" s="1"/>
      <c r="AU35" s="1"/>
      <c r="AV35" s="1"/>
      <c r="AW35" s="1"/>
      <c r="AY35" s="3"/>
      <c r="AZ35">
        <v>6</v>
      </c>
      <c r="BA35" s="1">
        <f t="shared" si="31"/>
        <v>20</v>
      </c>
      <c r="BB35" s="1">
        <f t="shared" si="22"/>
        <v>20</v>
      </c>
      <c r="BC35" s="1">
        <f t="shared" si="22"/>
        <v>35</v>
      </c>
      <c r="BD35" s="1">
        <f t="shared" si="22"/>
        <v>30</v>
      </c>
      <c r="BE35" s="1">
        <f t="shared" si="22"/>
        <v>20</v>
      </c>
      <c r="BF35" s="1">
        <f t="shared" si="22"/>
        <v>35</v>
      </c>
      <c r="BJ35" s="3"/>
      <c r="BK35">
        <v>6</v>
      </c>
      <c r="BL35" s="1"/>
      <c r="BM35" s="1"/>
      <c r="BN35" s="1"/>
      <c r="BO35" s="1"/>
      <c r="BP35" s="1"/>
      <c r="BQ35" s="1"/>
      <c r="BS35" s="3"/>
      <c r="BT35">
        <v>6</v>
      </c>
      <c r="BU35" s="1">
        <f t="shared" si="32"/>
        <v>10</v>
      </c>
      <c r="BV35" s="1">
        <f t="shared" si="24"/>
        <v>10</v>
      </c>
      <c r="BW35" s="1">
        <f t="shared" si="24"/>
        <v>10</v>
      </c>
      <c r="BX35" s="1">
        <f t="shared" si="24"/>
        <v>10</v>
      </c>
      <c r="BY35" s="1">
        <f t="shared" si="24"/>
        <v>10</v>
      </c>
      <c r="BZ35" s="1">
        <f t="shared" si="24"/>
        <v>10</v>
      </c>
    </row>
    <row r="36" spans="1:78" x14ac:dyDescent="0.25">
      <c r="D36" s="1"/>
      <c r="E36" s="1"/>
      <c r="F36" s="1"/>
      <c r="G36" s="1"/>
      <c r="H36" s="1"/>
      <c r="I36" s="1"/>
      <c r="L36">
        <v>7</v>
      </c>
      <c r="M36" s="1" t="s">
        <v>10</v>
      </c>
      <c r="N36" s="1" t="s">
        <v>9</v>
      </c>
      <c r="O36" s="1" t="s">
        <v>9</v>
      </c>
      <c r="P36" s="1" t="s">
        <v>10</v>
      </c>
      <c r="Q36" s="1" t="s">
        <v>10</v>
      </c>
      <c r="R36" s="1" t="s">
        <v>9</v>
      </c>
      <c r="U36" s="3"/>
      <c r="V36">
        <v>7</v>
      </c>
      <c r="W36" s="1"/>
      <c r="X36" s="1"/>
      <c r="Y36" s="1"/>
      <c r="Z36" s="1"/>
      <c r="AA36" s="1"/>
      <c r="AB36" s="1"/>
      <c r="AD36" s="3"/>
      <c r="AE36">
        <v>7</v>
      </c>
      <c r="AF36" s="1">
        <f t="shared" si="25"/>
        <v>30</v>
      </c>
      <c r="AG36" s="1">
        <f t="shared" si="26"/>
        <v>20</v>
      </c>
      <c r="AH36" s="1">
        <f t="shared" si="27"/>
        <v>20</v>
      </c>
      <c r="AI36" s="1">
        <f t="shared" si="28"/>
        <v>30</v>
      </c>
      <c r="AJ36" s="1">
        <f t="shared" si="29"/>
        <v>30</v>
      </c>
      <c r="AK36" s="1">
        <f t="shared" si="30"/>
        <v>20</v>
      </c>
      <c r="AP36" s="3"/>
      <c r="AQ36">
        <v>7</v>
      </c>
      <c r="AR36" s="1"/>
      <c r="AS36" s="1"/>
      <c r="AT36" s="1"/>
      <c r="AU36" s="1"/>
      <c r="AV36" s="1"/>
      <c r="AW36" s="1"/>
      <c r="AY36" s="3"/>
      <c r="AZ36">
        <v>7</v>
      </c>
      <c r="BA36" s="1">
        <f t="shared" si="31"/>
        <v>20</v>
      </c>
      <c r="BB36" s="1">
        <f t="shared" si="22"/>
        <v>30</v>
      </c>
      <c r="BC36" s="1">
        <f t="shared" si="22"/>
        <v>30</v>
      </c>
      <c r="BD36" s="1">
        <f t="shared" si="22"/>
        <v>20</v>
      </c>
      <c r="BE36" s="1">
        <f t="shared" si="22"/>
        <v>20</v>
      </c>
      <c r="BF36" s="1">
        <f t="shared" si="22"/>
        <v>30</v>
      </c>
      <c r="BJ36" s="3"/>
      <c r="BK36">
        <v>7</v>
      </c>
      <c r="BL36" s="1"/>
      <c r="BM36" s="1"/>
      <c r="BN36" s="1"/>
      <c r="BO36" s="1"/>
      <c r="BP36" s="1"/>
      <c r="BQ36" s="1"/>
      <c r="BS36" s="3"/>
      <c r="BT36">
        <v>7</v>
      </c>
      <c r="BU36" s="1">
        <f t="shared" si="32"/>
        <v>10</v>
      </c>
      <c r="BV36" s="1">
        <f t="shared" si="24"/>
        <v>10</v>
      </c>
      <c r="BW36" s="1">
        <f t="shared" si="24"/>
        <v>10</v>
      </c>
      <c r="BX36" s="1">
        <f t="shared" si="24"/>
        <v>10</v>
      </c>
      <c r="BY36" s="1">
        <f t="shared" si="24"/>
        <v>10</v>
      </c>
      <c r="BZ36" s="1">
        <f t="shared" si="24"/>
        <v>10</v>
      </c>
    </row>
    <row r="37" spans="1:78" x14ac:dyDescent="0.25">
      <c r="D37" s="1"/>
      <c r="E37" s="1"/>
      <c r="F37" s="1"/>
      <c r="G37" s="1"/>
      <c r="H37" s="1"/>
      <c r="I37" s="1"/>
      <c r="L37">
        <v>8</v>
      </c>
      <c r="M37" s="1" t="s">
        <v>9</v>
      </c>
      <c r="N37" s="1" t="s">
        <v>9</v>
      </c>
      <c r="O37" s="1" t="s">
        <v>9</v>
      </c>
      <c r="P37" s="1" t="s">
        <v>10</v>
      </c>
      <c r="Q37" s="1" t="s">
        <v>10</v>
      </c>
      <c r="R37" s="1" t="s">
        <v>9</v>
      </c>
      <c r="U37" s="3"/>
      <c r="V37">
        <v>8</v>
      </c>
      <c r="W37" s="1"/>
      <c r="X37" s="1"/>
      <c r="Y37" s="1"/>
      <c r="Z37" s="1"/>
      <c r="AA37" s="1"/>
      <c r="AB37" s="1"/>
      <c r="AD37" s="3"/>
      <c r="AE37">
        <v>8</v>
      </c>
      <c r="AF37" s="1">
        <f t="shared" si="25"/>
        <v>20</v>
      </c>
      <c r="AG37" s="1">
        <f t="shared" si="26"/>
        <v>20</v>
      </c>
      <c r="AH37" s="1">
        <f t="shared" si="27"/>
        <v>20</v>
      </c>
      <c r="AI37" s="1">
        <f t="shared" si="28"/>
        <v>30</v>
      </c>
      <c r="AJ37" s="1">
        <f t="shared" si="29"/>
        <v>30</v>
      </c>
      <c r="AK37" s="1">
        <f t="shared" si="30"/>
        <v>20</v>
      </c>
      <c r="AP37" s="3"/>
      <c r="AQ37">
        <v>8</v>
      </c>
      <c r="AR37" s="1"/>
      <c r="AS37" s="1"/>
      <c r="AT37" s="1"/>
      <c r="AU37" s="1"/>
      <c r="AV37" s="1"/>
      <c r="AW37" s="1"/>
      <c r="AY37" s="3"/>
      <c r="AZ37">
        <v>8</v>
      </c>
      <c r="BA37" s="1">
        <f t="shared" si="31"/>
        <v>30</v>
      </c>
      <c r="BB37" s="1">
        <f t="shared" si="22"/>
        <v>30</v>
      </c>
      <c r="BC37" s="1">
        <f t="shared" si="22"/>
        <v>30</v>
      </c>
      <c r="BD37" s="1">
        <f t="shared" si="22"/>
        <v>20</v>
      </c>
      <c r="BE37" s="1">
        <f t="shared" si="22"/>
        <v>20</v>
      </c>
      <c r="BF37" s="1">
        <f t="shared" si="22"/>
        <v>30</v>
      </c>
      <c r="BJ37" s="3"/>
      <c r="BK37">
        <v>8</v>
      </c>
      <c r="BL37" s="1"/>
      <c r="BM37" s="1"/>
      <c r="BN37" s="1"/>
      <c r="BO37" s="1"/>
      <c r="BP37" s="1"/>
      <c r="BQ37" s="1"/>
      <c r="BS37" s="3"/>
      <c r="BT37">
        <v>8</v>
      </c>
      <c r="BU37" s="1">
        <f t="shared" si="32"/>
        <v>10</v>
      </c>
      <c r="BV37" s="1">
        <f t="shared" si="24"/>
        <v>10</v>
      </c>
      <c r="BW37" s="1">
        <f t="shared" si="24"/>
        <v>10</v>
      </c>
      <c r="BX37" s="1">
        <f t="shared" si="24"/>
        <v>10</v>
      </c>
      <c r="BY37" s="1">
        <f t="shared" si="24"/>
        <v>10</v>
      </c>
      <c r="BZ37" s="1">
        <f t="shared" si="24"/>
        <v>10</v>
      </c>
    </row>
    <row r="38" spans="1:78" x14ac:dyDescent="0.25">
      <c r="D38" s="1"/>
      <c r="E38" s="1"/>
      <c r="F38" s="1"/>
      <c r="G38" s="1"/>
      <c r="H38" s="1"/>
      <c r="I38" s="1"/>
      <c r="L38">
        <v>9</v>
      </c>
      <c r="M38" s="1" t="s">
        <v>26</v>
      </c>
      <c r="N38" s="1" t="s">
        <v>10</v>
      </c>
      <c r="O38" s="1" t="s">
        <v>9</v>
      </c>
      <c r="P38" s="1" t="s">
        <v>10</v>
      </c>
      <c r="Q38" s="1" t="s">
        <v>10</v>
      </c>
      <c r="R38" s="1" t="s">
        <v>9</v>
      </c>
      <c r="U38" s="3"/>
      <c r="V38">
        <v>9</v>
      </c>
      <c r="W38" s="1"/>
      <c r="X38" s="1"/>
      <c r="Y38" s="1"/>
      <c r="Z38" s="1"/>
      <c r="AA38" s="1"/>
      <c r="AB38" s="1"/>
      <c r="AD38" s="3"/>
      <c r="AE38">
        <v>9</v>
      </c>
      <c r="AF38" s="1">
        <f t="shared" si="25"/>
        <v>25</v>
      </c>
      <c r="AG38" s="1">
        <f t="shared" si="26"/>
        <v>30</v>
      </c>
      <c r="AH38" s="1">
        <f t="shared" si="27"/>
        <v>20</v>
      </c>
      <c r="AI38" s="1">
        <f t="shared" si="28"/>
        <v>30</v>
      </c>
      <c r="AJ38" s="1">
        <f t="shared" si="29"/>
        <v>30</v>
      </c>
      <c r="AK38" s="1">
        <f t="shared" si="30"/>
        <v>20</v>
      </c>
      <c r="AP38" s="3"/>
      <c r="AQ38">
        <v>9</v>
      </c>
      <c r="AR38" s="1"/>
      <c r="AS38" s="1"/>
      <c r="AT38" s="1"/>
      <c r="AU38" s="1"/>
      <c r="AV38" s="1"/>
      <c r="AW38" s="1"/>
      <c r="AY38" s="3"/>
      <c r="AZ38">
        <v>9</v>
      </c>
      <c r="BA38" s="1">
        <f t="shared" si="31"/>
        <v>35</v>
      </c>
      <c r="BB38" s="1">
        <f t="shared" si="22"/>
        <v>20</v>
      </c>
      <c r="BC38" s="1">
        <f t="shared" si="22"/>
        <v>30</v>
      </c>
      <c r="BD38" s="1">
        <f t="shared" si="22"/>
        <v>20</v>
      </c>
      <c r="BE38" s="1">
        <f t="shared" si="22"/>
        <v>20</v>
      </c>
      <c r="BF38" s="1">
        <f t="shared" si="22"/>
        <v>30</v>
      </c>
      <c r="BJ38" s="3"/>
      <c r="BK38">
        <v>9</v>
      </c>
      <c r="BL38" s="1"/>
      <c r="BM38" s="1"/>
      <c r="BN38" s="1"/>
      <c r="BO38" s="1"/>
      <c r="BP38" s="1"/>
      <c r="BQ38" s="1"/>
      <c r="BS38" s="3"/>
      <c r="BT38">
        <v>9</v>
      </c>
      <c r="BU38" s="1">
        <f t="shared" si="32"/>
        <v>10</v>
      </c>
      <c r="BV38" s="1">
        <f t="shared" si="24"/>
        <v>10</v>
      </c>
      <c r="BW38" s="1">
        <f t="shared" si="24"/>
        <v>10</v>
      </c>
      <c r="BX38" s="1">
        <f t="shared" si="24"/>
        <v>10</v>
      </c>
      <c r="BY38" s="1">
        <f t="shared" si="24"/>
        <v>10</v>
      </c>
      <c r="BZ38" s="1">
        <f t="shared" si="24"/>
        <v>10</v>
      </c>
    </row>
    <row r="39" spans="1:78" x14ac:dyDescent="0.25">
      <c r="D39" s="1"/>
      <c r="E39" s="1"/>
      <c r="F39" s="1"/>
      <c r="G39" s="1"/>
      <c r="H39" s="1"/>
      <c r="I39" s="1"/>
      <c r="L39">
        <v>10</v>
      </c>
      <c r="M39" s="1" t="s">
        <v>10</v>
      </c>
      <c r="N39" s="1" t="s">
        <v>9</v>
      </c>
      <c r="O39" s="1" t="s">
        <v>9</v>
      </c>
      <c r="P39" s="1" t="s">
        <v>10</v>
      </c>
      <c r="Q39" s="1" t="s">
        <v>10</v>
      </c>
      <c r="R39" s="1" t="s">
        <v>9</v>
      </c>
      <c r="U39" s="3"/>
      <c r="V39">
        <v>10</v>
      </c>
      <c r="W39" s="1"/>
      <c r="X39" s="1"/>
      <c r="Y39" s="1"/>
      <c r="Z39" s="1"/>
      <c r="AA39" s="1"/>
      <c r="AB39" s="1"/>
      <c r="AD39" s="3"/>
      <c r="AE39">
        <v>10</v>
      </c>
      <c r="AF39" s="1">
        <f t="shared" si="25"/>
        <v>30</v>
      </c>
      <c r="AG39" s="1">
        <f t="shared" si="26"/>
        <v>20</v>
      </c>
      <c r="AH39" s="1">
        <f t="shared" si="27"/>
        <v>20</v>
      </c>
      <c r="AI39" s="1">
        <f t="shared" si="28"/>
        <v>30</v>
      </c>
      <c r="AJ39" s="1">
        <f t="shared" si="29"/>
        <v>30</v>
      </c>
      <c r="AK39" s="1">
        <f t="shared" si="30"/>
        <v>20</v>
      </c>
      <c r="AP39" s="3"/>
      <c r="AQ39">
        <v>10</v>
      </c>
      <c r="AR39" s="1"/>
      <c r="AS39" s="1"/>
      <c r="AT39" s="1"/>
      <c r="AU39" s="1"/>
      <c r="AV39" s="1"/>
      <c r="AW39" s="1"/>
      <c r="AY39" s="3"/>
      <c r="AZ39">
        <v>10</v>
      </c>
      <c r="BA39" s="1">
        <f t="shared" si="31"/>
        <v>20</v>
      </c>
      <c r="BB39" s="1">
        <f t="shared" si="22"/>
        <v>30</v>
      </c>
      <c r="BC39" s="1">
        <f t="shared" si="22"/>
        <v>30</v>
      </c>
      <c r="BD39" s="1">
        <f t="shared" si="22"/>
        <v>20</v>
      </c>
      <c r="BE39" s="1">
        <f t="shared" si="22"/>
        <v>20</v>
      </c>
      <c r="BF39" s="1">
        <f t="shared" si="22"/>
        <v>30</v>
      </c>
      <c r="BJ39" s="3"/>
      <c r="BK39">
        <v>10</v>
      </c>
      <c r="BL39" s="1"/>
      <c r="BM39" s="1"/>
      <c r="BN39" s="1"/>
      <c r="BO39" s="1"/>
      <c r="BP39" s="1"/>
      <c r="BQ39" s="1"/>
      <c r="BS39" s="3"/>
      <c r="BT39">
        <v>10</v>
      </c>
      <c r="BU39" s="1">
        <f t="shared" si="32"/>
        <v>10</v>
      </c>
      <c r="BV39" s="1">
        <f t="shared" si="24"/>
        <v>10</v>
      </c>
      <c r="BW39" s="1">
        <f t="shared" si="24"/>
        <v>10</v>
      </c>
      <c r="BX39" s="1">
        <f t="shared" si="24"/>
        <v>10</v>
      </c>
      <c r="BY39" s="1">
        <f t="shared" si="24"/>
        <v>10</v>
      </c>
      <c r="BZ39" s="1">
        <f t="shared" si="24"/>
        <v>10</v>
      </c>
    </row>
    <row r="40" spans="1:78" x14ac:dyDescent="0.25">
      <c r="U40" s="3"/>
      <c r="AD40" s="3"/>
      <c r="AP40" s="3"/>
      <c r="AY40" s="3"/>
      <c r="BJ40" s="3"/>
      <c r="BS40" s="3"/>
    </row>
    <row r="44" spans="1:78" x14ac:dyDescent="0.25">
      <c r="A44" s="3" t="s">
        <v>24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78" x14ac:dyDescent="0.25">
      <c r="J45">
        <f ca="1">SUM(J50:J71)</f>
        <v>7</v>
      </c>
      <c r="K45">
        <f ca="1">SUM(K50:K71)</f>
        <v>33</v>
      </c>
      <c r="L45">
        <f ca="1">SUM(L50:L71)</f>
        <v>31</v>
      </c>
    </row>
    <row r="46" spans="1:78" x14ac:dyDescent="0.25">
      <c r="A46" t="s">
        <v>21</v>
      </c>
      <c r="B46" t="s">
        <v>18</v>
      </c>
      <c r="C46" t="s">
        <v>17</v>
      </c>
      <c r="D46" s="2">
        <v>3</v>
      </c>
      <c r="J46" t="s">
        <v>7</v>
      </c>
      <c r="K46" t="s">
        <v>11</v>
      </c>
      <c r="L46" t="s">
        <v>12</v>
      </c>
    </row>
    <row r="47" spans="1:78" x14ac:dyDescent="0.25">
      <c r="A47" t="s">
        <v>23</v>
      </c>
      <c r="B47" t="s">
        <v>19</v>
      </c>
      <c r="C47" t="s">
        <v>17</v>
      </c>
      <c r="D47" s="2">
        <v>10</v>
      </c>
      <c r="E47">
        <f>9+(D47*32)</f>
        <v>329</v>
      </c>
      <c r="F47">
        <f>E47</f>
        <v>329</v>
      </c>
      <c r="G47">
        <f>E47</f>
        <v>329</v>
      </c>
      <c r="H47">
        <f>E47</f>
        <v>329</v>
      </c>
    </row>
    <row r="48" spans="1:78" x14ac:dyDescent="0.25">
      <c r="A48" t="s">
        <v>22</v>
      </c>
      <c r="B48" t="s">
        <v>20</v>
      </c>
      <c r="C48" t="s">
        <v>17</v>
      </c>
      <c r="D48" s="2">
        <v>5</v>
      </c>
      <c r="E48">
        <f>D46+19+(D48*20)</f>
        <v>122</v>
      </c>
      <c r="F48">
        <f>E48</f>
        <v>122</v>
      </c>
      <c r="G48">
        <f>E48+4</f>
        <v>126</v>
      </c>
      <c r="H48">
        <f>E48+8</f>
        <v>130</v>
      </c>
    </row>
    <row r="49" spans="4:18" x14ac:dyDescent="0.25">
      <c r="E49" t="s">
        <v>13</v>
      </c>
      <c r="F49" t="s">
        <v>7</v>
      </c>
      <c r="G49" t="s">
        <v>11</v>
      </c>
      <c r="H49" t="s">
        <v>12</v>
      </c>
      <c r="J49" t="s">
        <v>7</v>
      </c>
      <c r="K49" t="s">
        <v>11</v>
      </c>
      <c r="L49" t="s">
        <v>12</v>
      </c>
    </row>
    <row r="50" spans="4:18" x14ac:dyDescent="0.25">
      <c r="D50">
        <v>0</v>
      </c>
      <c r="E50">
        <v>1</v>
      </c>
      <c r="F50" cm="1">
        <f t="array" aca="1" ref="F50" ca="1">INDIRECT("'[edited output.xlsx]output'!" &amp; ADDRESS(F$47+$D50, F$48))</f>
        <v>23</v>
      </c>
      <c r="G50" cm="1">
        <f t="array" aca="1" ref="G50" ca="1">INDIRECT("'[edited output.xlsx]output'!" &amp; ADDRESS(G$47+$D50, G$48))</f>
        <v>14</v>
      </c>
      <c r="H50" cm="1">
        <f t="array" aca="1" ref="H50" ca="1">INDIRECT("'[edited output.xlsx]output'!" &amp; ADDRESS(H$47+$D50, H$48))</f>
        <v>14</v>
      </c>
      <c r="J50">
        <f ca="1">(((F50&lt;=G50)+(F50&lt;=H50))*E50)+(2*(E50=-1))</f>
        <v>0</v>
      </c>
      <c r="K50">
        <f ca="1">(((G50&lt;=H50)+(G50&lt;=F50))*E50)+(2*(E50=-1))</f>
        <v>2</v>
      </c>
      <c r="L50">
        <f ca="1">(((H50&lt;=F50)+(H50&lt;=G50))*E50)+(2*(E50=-1))</f>
        <v>2</v>
      </c>
    </row>
    <row r="51" spans="4:18" x14ac:dyDescent="0.25">
      <c r="D51">
        <v>1</v>
      </c>
      <c r="E51">
        <v>-1</v>
      </c>
      <c r="F51" cm="1">
        <f t="array" aca="1" ref="F51" ca="1">INDIRECT("'[edited output.xlsx]output'!" &amp; ADDRESS(F$47+$D51, F$48))</f>
        <v>35</v>
      </c>
      <c r="G51" cm="1">
        <f t="array" aca="1" ref="G51" ca="1">INDIRECT("'[edited output.xlsx]output'!" &amp; ADDRESS(G$47+$D51, G$48))</f>
        <v>43</v>
      </c>
      <c r="H51" cm="1">
        <f t="array" aca="1" ref="H51" ca="1">INDIRECT("'[edited output.xlsx]output'!" &amp; ADDRESS(H$47+$D51, H$48))</f>
        <v>12</v>
      </c>
      <c r="J51">
        <f t="shared" ref="J51:J70" ca="1" si="33">(((F51&lt;=G51)+(F51&lt;=H51))*E51)+(2*(E51=-1))</f>
        <v>1</v>
      </c>
      <c r="K51">
        <f t="shared" ref="K51:K71" ca="1" si="34">(((G51&lt;=H51)+(G51&lt;=F51))*E51)+(2*(E51=-1))</f>
        <v>2</v>
      </c>
      <c r="L51">
        <f t="shared" ref="L51:L71" ca="1" si="35">(((H51&lt;=F51)+(H51&lt;=G51))*E51)+(2*(E51=-1))</f>
        <v>0</v>
      </c>
      <c r="P51" t="s">
        <v>14</v>
      </c>
    </row>
    <row r="52" spans="4:18" x14ac:dyDescent="0.25">
      <c r="D52">
        <v>2</v>
      </c>
      <c r="E52">
        <v>-1</v>
      </c>
      <c r="F52" cm="1">
        <f t="array" aca="1" ref="F52" ca="1">INDIRECT("'[edited output.xlsx]output'!" &amp; ADDRESS(F$47+$D52, F$48))</f>
        <v>29</v>
      </c>
      <c r="G52" cm="1">
        <f t="array" aca="1" ref="G52" ca="1">INDIRECT("'[edited output.xlsx]output'!" &amp; ADDRESS(G$47+$D52, G$48))</f>
        <v>37</v>
      </c>
      <c r="H52" cm="1">
        <f t="array" aca="1" ref="H52" ca="1">INDIRECT("'[edited output.xlsx]output'!" &amp; ADDRESS(H$47+$D52, H$48))</f>
        <v>7</v>
      </c>
      <c r="J52">
        <f t="shared" ca="1" si="33"/>
        <v>1</v>
      </c>
      <c r="K52">
        <f t="shared" ca="1" si="34"/>
        <v>2</v>
      </c>
      <c r="L52">
        <f t="shared" ca="1" si="35"/>
        <v>0</v>
      </c>
      <c r="P52" t="s">
        <v>16</v>
      </c>
    </row>
    <row r="53" spans="4:18" x14ac:dyDescent="0.25">
      <c r="D53">
        <v>3</v>
      </c>
      <c r="E53">
        <v>1</v>
      </c>
      <c r="F53" cm="1">
        <f t="array" aca="1" ref="F53" ca="1">INDIRECT("'[edited output.xlsx]output'!" &amp; ADDRESS(F$47+$D53, F$48))</f>
        <v>46</v>
      </c>
      <c r="G53" cm="1">
        <f t="array" aca="1" ref="G53" ca="1">INDIRECT("'[edited output.xlsx]output'!" &amp; ADDRESS(G$47+$D53, G$48))</f>
        <v>38</v>
      </c>
      <c r="H53" cm="1">
        <f t="array" aca="1" ref="H53" ca="1">INDIRECT("'[edited output.xlsx]output'!" &amp; ADDRESS(H$47+$D53, H$48))</f>
        <v>69</v>
      </c>
      <c r="J53">
        <f t="shared" ca="1" si="33"/>
        <v>1</v>
      </c>
      <c r="K53">
        <f t="shared" ca="1" si="34"/>
        <v>2</v>
      </c>
      <c r="L53">
        <f t="shared" ca="1" si="35"/>
        <v>0</v>
      </c>
    </row>
    <row r="54" spans="4:18" x14ac:dyDescent="0.25">
      <c r="D54">
        <v>4</v>
      </c>
      <c r="E54">
        <v>1</v>
      </c>
      <c r="F54" cm="1">
        <f t="array" aca="1" ref="F54" ca="1">INDIRECT("'[edited output.xlsx]output'!" &amp; ADDRESS(F$47+$D54, F$48))</f>
        <v>291.65999999999991</v>
      </c>
      <c r="G54" cm="1">
        <f t="array" aca="1" ref="G54" ca="1">INDIRECT("'[edited output.xlsx]output'!" &amp; ADDRESS(G$47+$D54, G$48))</f>
        <v>171.571</v>
      </c>
      <c r="H54" cm="1">
        <f t="array" aca="1" ref="H54" ca="1">INDIRECT("'[edited output.xlsx]output'!" &amp; ADDRESS(H$47+$D54, H$48))</f>
        <v>178.31500000000011</v>
      </c>
      <c r="J54">
        <f t="shared" ca="1" si="33"/>
        <v>0</v>
      </c>
      <c r="K54">
        <f t="shared" ca="1" si="34"/>
        <v>2</v>
      </c>
      <c r="L54">
        <f t="shared" ca="1" si="35"/>
        <v>1</v>
      </c>
      <c r="M54">
        <f ca="1">[1]output!$S$9</f>
        <v>307</v>
      </c>
    </row>
    <row r="55" spans="4:18" x14ac:dyDescent="0.25">
      <c r="D55">
        <v>5</v>
      </c>
      <c r="E55">
        <v>1</v>
      </c>
      <c r="F55" cm="1">
        <f t="array" aca="1" ref="F55" ca="1">INDIRECT("'[edited output.xlsx]output'!" &amp; ADDRESS(F$47+$D55, F$48))</f>
        <v>3.6007407407407395</v>
      </c>
      <c r="G55" cm="1">
        <f t="array" aca="1" ref="G55" ca="1">INDIRECT("'[edited output.xlsx]output'!" &amp; ADDRESS(G$47+$D55, G$48))</f>
        <v>2.1181604938271605</v>
      </c>
      <c r="H55" cm="1">
        <f t="array" aca="1" ref="H55" ca="1">INDIRECT("'[edited output.xlsx]output'!" &amp; ADDRESS(H$47+$D55, H$48))</f>
        <v>2.2014197530864212</v>
      </c>
      <c r="J55">
        <f t="shared" ca="1" si="33"/>
        <v>0</v>
      </c>
      <c r="K55">
        <f t="shared" ca="1" si="34"/>
        <v>2</v>
      </c>
      <c r="L55">
        <f t="shared" ca="1" si="35"/>
        <v>1</v>
      </c>
    </row>
    <row r="56" spans="4:18" x14ac:dyDescent="0.25">
      <c r="D56">
        <v>6</v>
      </c>
      <c r="E56">
        <v>1</v>
      </c>
      <c r="F56" cm="1">
        <f t="array" aca="1" ref="F56" ca="1">INDIRECT("'[edited output.xlsx]output'!" &amp; ADDRESS(F$47+$D56, F$48))</f>
        <v>10.01</v>
      </c>
      <c r="G56" cm="1">
        <f t="array" aca="1" ref="G56" ca="1">INDIRECT("'[edited output.xlsx]output'!" &amp; ADDRESS(G$47+$D56, G$48))</f>
        <v>14.612</v>
      </c>
      <c r="H56" cm="1">
        <f t="array" aca="1" ref="H56" ca="1">INDIRECT("'[edited output.xlsx]output'!" &amp; ADDRESS(H$47+$D56, H$48))</f>
        <v>16.256</v>
      </c>
      <c r="J56">
        <f t="shared" ca="1" si="33"/>
        <v>2</v>
      </c>
      <c r="K56">
        <f t="shared" ca="1" si="34"/>
        <v>1</v>
      </c>
      <c r="L56">
        <f t="shared" ca="1" si="35"/>
        <v>0</v>
      </c>
    </row>
    <row r="57" spans="4:18" x14ac:dyDescent="0.25">
      <c r="D57">
        <v>7</v>
      </c>
      <c r="E57">
        <v>1</v>
      </c>
      <c r="F57" cm="1">
        <f t="array" aca="1" ref="F57" ca="1">INDIRECT("'[edited output.xlsx]output'!" &amp; ADDRESS(F$47+$D57, F$48))</f>
        <v>43428260</v>
      </c>
      <c r="G57" cm="1">
        <f t="array" aca="1" ref="G57" ca="1">INDIRECT("'[edited output.xlsx]output'!" &amp; ADDRESS(G$47+$D57, G$48))</f>
        <v>21372677</v>
      </c>
      <c r="H57" cm="1">
        <f t="array" aca="1" ref="H57" ca="1">INDIRECT("'[edited output.xlsx]output'!" &amp; ADDRESS(H$47+$D57, H$48))</f>
        <v>19101360</v>
      </c>
      <c r="J57">
        <f t="shared" ca="1" si="33"/>
        <v>0</v>
      </c>
      <c r="K57">
        <f t="shared" ca="1" si="34"/>
        <v>1</v>
      </c>
      <c r="L57">
        <f t="shared" ca="1" si="35"/>
        <v>2</v>
      </c>
    </row>
    <row r="58" spans="4:18" x14ac:dyDescent="0.25">
      <c r="D58">
        <v>8</v>
      </c>
      <c r="E58">
        <v>1</v>
      </c>
      <c r="F58" cm="1">
        <f t="array" aca="1" ref="F58" ca="1">INDIRECT("'[edited output.xlsx]output'!" &amp; ADDRESS(F$47+$D58, F$48))</f>
        <v>536151.35802469135</v>
      </c>
      <c r="G58" cm="1">
        <f t="array" aca="1" ref="G58" ca="1">INDIRECT("'[edited output.xlsx]output'!" &amp; ADDRESS(G$47+$D58, G$48))</f>
        <v>263860.2098765432</v>
      </c>
      <c r="H58" cm="1">
        <f t="array" aca="1" ref="H58" ca="1">INDIRECT("'[edited output.xlsx]output'!" &amp; ADDRESS(H$47+$D58, H$48))</f>
        <v>235819.25925925927</v>
      </c>
      <c r="J58">
        <f t="shared" ca="1" si="33"/>
        <v>0</v>
      </c>
      <c r="K58">
        <f t="shared" ca="1" si="34"/>
        <v>1</v>
      </c>
      <c r="L58">
        <f t="shared" ca="1" si="35"/>
        <v>2</v>
      </c>
    </row>
    <row r="59" spans="4:18" x14ac:dyDescent="0.25">
      <c r="D59">
        <v>9</v>
      </c>
      <c r="E59">
        <v>1</v>
      </c>
      <c r="F59" cm="1">
        <f t="array" aca="1" ref="F59" ca="1">INDIRECT("'[edited output.xlsx]output'!" &amp; ADDRESS(F$47+$D59, F$48))</f>
        <v>7645728</v>
      </c>
      <c r="G59" cm="1">
        <f t="array" aca="1" ref="G59" ca="1">INDIRECT("'[edited output.xlsx]output'!" &amp; ADDRESS(G$47+$D59, G$48))</f>
        <v>5373118</v>
      </c>
      <c r="H59" cm="1">
        <f t="array" aca="1" ref="H59" ca="1">INDIRECT("'[edited output.xlsx]output'!" &amp; ADDRESS(H$47+$D59, H$48))</f>
        <v>4797432</v>
      </c>
      <c r="J59">
        <f t="shared" ca="1" si="33"/>
        <v>0</v>
      </c>
      <c r="K59">
        <f t="shared" ca="1" si="34"/>
        <v>1</v>
      </c>
      <c r="L59">
        <f t="shared" ca="1" si="35"/>
        <v>2</v>
      </c>
    </row>
    <row r="60" spans="4:18" x14ac:dyDescent="0.25">
      <c r="D60">
        <v>10</v>
      </c>
      <c r="E60">
        <v>1</v>
      </c>
      <c r="F60" cm="1">
        <f t="array" aca="1" ref="F60" ca="1">INDIRECT("'[edited output.xlsx]output'!" &amp; ADDRESS(F$47+$D60, F$48))</f>
        <v>5642</v>
      </c>
      <c r="G60" cm="1">
        <f t="array" aca="1" ref="G60" ca="1">INDIRECT("'[edited output.xlsx]output'!" &amp; ADDRESS(G$47+$D60, G$48))</f>
        <v>3332</v>
      </c>
      <c r="H60" cm="1">
        <f t="array" aca="1" ref="H60" ca="1">INDIRECT("'[edited output.xlsx]output'!" &amp; ADDRESS(H$47+$D60, H$48))</f>
        <v>3370</v>
      </c>
      <c r="J60">
        <f t="shared" ca="1" si="33"/>
        <v>0</v>
      </c>
      <c r="K60">
        <f t="shared" ca="1" si="34"/>
        <v>2</v>
      </c>
      <c r="L60">
        <f t="shared" ca="1" si="35"/>
        <v>1</v>
      </c>
    </row>
    <row r="61" spans="4:18" x14ac:dyDescent="0.25">
      <c r="D61">
        <v>11</v>
      </c>
      <c r="E61">
        <v>1</v>
      </c>
      <c r="F61" cm="1">
        <f t="array" aca="1" ref="F61" ca="1">INDIRECT("'[edited output.xlsx]output'!" &amp; ADDRESS(F$47+$D61, F$48))</f>
        <v>245.30434782608697</v>
      </c>
      <c r="G61" cm="1">
        <f t="array" aca="1" ref="G61" ca="1">INDIRECT("'[edited output.xlsx]output'!" &amp; ADDRESS(G$47+$D61, G$48))</f>
        <v>238</v>
      </c>
      <c r="H61" cm="1">
        <f t="array" aca="1" ref="H61" ca="1">INDIRECT("'[edited output.xlsx]output'!" &amp; ADDRESS(H$47+$D61, H$48))</f>
        <v>240.71428571428572</v>
      </c>
      <c r="J61">
        <f t="shared" ca="1" si="33"/>
        <v>0</v>
      </c>
      <c r="K61">
        <f t="shared" ca="1" si="34"/>
        <v>2</v>
      </c>
      <c r="L61">
        <f t="shared" ca="1" si="35"/>
        <v>1</v>
      </c>
      <c r="P61" t="s">
        <v>15</v>
      </c>
      <c r="R61" t="s">
        <v>16</v>
      </c>
    </row>
    <row r="62" spans="4:18" x14ac:dyDescent="0.25">
      <c r="D62">
        <v>12</v>
      </c>
      <c r="E62">
        <v>1</v>
      </c>
      <c r="F62" cm="1">
        <f t="array" aca="1" ref="F62" ca="1">INDIRECT("'[edited output.xlsx]output'!" &amp; ADDRESS(F$47+$D62, F$48))</f>
        <v>141</v>
      </c>
      <c r="G62" cm="1">
        <f t="array" aca="1" ref="G62" ca="1">INDIRECT("'[edited output.xlsx]output'!" &amp; ADDRESS(G$47+$D62, G$48))</f>
        <v>252</v>
      </c>
      <c r="H62" cm="1">
        <f t="array" aca="1" ref="H62" ca="1">INDIRECT("'[edited output.xlsx]output'!" &amp; ADDRESS(H$47+$D62, H$48))</f>
        <v>252</v>
      </c>
      <c r="J62">
        <f t="shared" ca="1" si="33"/>
        <v>2</v>
      </c>
      <c r="K62">
        <f t="shared" ca="1" si="34"/>
        <v>1</v>
      </c>
      <c r="L62">
        <f t="shared" ca="1" si="35"/>
        <v>1</v>
      </c>
    </row>
    <row r="63" spans="4:18" x14ac:dyDescent="0.25">
      <c r="D63">
        <v>13</v>
      </c>
      <c r="E63">
        <v>1</v>
      </c>
      <c r="F63" cm="1">
        <f t="array" aca="1" ref="F63" ca="1">INDIRECT("'[edited output.xlsx]output'!" &amp; ADDRESS(F$47+$D63, F$48))</f>
        <v>17245621</v>
      </c>
      <c r="G63" cm="1">
        <f t="array" aca="1" ref="G63" ca="1">INDIRECT("'[edited output.xlsx]output'!" &amp; ADDRESS(G$47+$D63, G$48))</f>
        <v>6479886</v>
      </c>
      <c r="H63" cm="1">
        <f t="array" aca="1" ref="H63" ca="1">INDIRECT("'[edited output.xlsx]output'!" &amp; ADDRESS(H$47+$D63, H$48))</f>
        <v>5775147</v>
      </c>
      <c r="J63">
        <f t="shared" ca="1" si="33"/>
        <v>0</v>
      </c>
      <c r="K63">
        <f t="shared" ca="1" si="34"/>
        <v>1</v>
      </c>
      <c r="L63">
        <f t="shared" ca="1" si="35"/>
        <v>2</v>
      </c>
    </row>
    <row r="64" spans="4:18" x14ac:dyDescent="0.25">
      <c r="D64">
        <v>14</v>
      </c>
      <c r="E64">
        <v>1</v>
      </c>
      <c r="F64" cm="1">
        <f t="array" aca="1" ref="F64" ca="1">INDIRECT("'[edited output.xlsx]output'!" &amp; ADDRESS(F$47+$D64, F$48))</f>
        <v>212908.90123456789</v>
      </c>
      <c r="G64" cm="1">
        <f t="array" aca="1" ref="G64" ca="1">INDIRECT("'[edited output.xlsx]output'!" &amp; ADDRESS(G$47+$D64, G$48))</f>
        <v>79998.592592592599</v>
      </c>
      <c r="H64" cm="1">
        <f t="array" aca="1" ref="H64" ca="1">INDIRECT("'[edited output.xlsx]output'!" &amp; ADDRESS(H$47+$D64, H$48))</f>
        <v>71298.111111111109</v>
      </c>
      <c r="J64">
        <f t="shared" ca="1" si="33"/>
        <v>0</v>
      </c>
      <c r="K64">
        <f t="shared" ca="1" si="34"/>
        <v>1</v>
      </c>
      <c r="L64">
        <f t="shared" ca="1" si="35"/>
        <v>2</v>
      </c>
    </row>
    <row r="65" spans="4:29" x14ac:dyDescent="0.25">
      <c r="D65">
        <v>15</v>
      </c>
      <c r="E65">
        <v>1</v>
      </c>
      <c r="F65" cm="1">
        <f t="array" aca="1" ref="F65" ca="1">INDIRECT("'[edited output.xlsx]output'!" &amp; ADDRESS(F$47+$D65, F$48))</f>
        <v>916173</v>
      </c>
      <c r="G65" cm="1">
        <f t="array" aca="1" ref="G65" ca="1">INDIRECT("'[edited output.xlsx]output'!" &amp; ADDRESS(G$47+$D65, G$48))</f>
        <v>581839</v>
      </c>
      <c r="H65" cm="1">
        <f t="array" aca="1" ref="H65" ca="1">INDIRECT("'[edited output.xlsx]output'!" &amp; ADDRESS(H$47+$D65, H$48))</f>
        <v>512453</v>
      </c>
      <c r="J65">
        <f t="shared" ca="1" si="33"/>
        <v>0</v>
      </c>
      <c r="K65">
        <f t="shared" ca="1" si="34"/>
        <v>1</v>
      </c>
      <c r="L65">
        <f t="shared" ca="1" si="35"/>
        <v>2</v>
      </c>
    </row>
    <row r="66" spans="4:29" x14ac:dyDescent="0.25">
      <c r="D66">
        <v>16</v>
      </c>
      <c r="E66">
        <v>1</v>
      </c>
      <c r="F66" cm="1">
        <f t="array" aca="1" ref="F66" ca="1">INDIRECT("'[edited output.xlsx]output'!" &amp; ADDRESS(F$47+$D66, F$48))</f>
        <v>1017</v>
      </c>
      <c r="G66" cm="1">
        <f t="array" aca="1" ref="G66" ca="1">INDIRECT("'[edited output.xlsx]output'!" &amp; ADDRESS(G$47+$D66, G$48))</f>
        <v>918</v>
      </c>
      <c r="H66" cm="1">
        <f t="array" aca="1" ref="H66" ca="1">INDIRECT("'[edited output.xlsx]output'!" &amp; ADDRESS(H$47+$D66, H$48))</f>
        <v>918</v>
      </c>
      <c r="J66">
        <f t="shared" ca="1" si="33"/>
        <v>0</v>
      </c>
      <c r="K66">
        <f t="shared" ca="1" si="34"/>
        <v>2</v>
      </c>
      <c r="L66">
        <f t="shared" ca="1" si="35"/>
        <v>2</v>
      </c>
    </row>
    <row r="67" spans="4:29" x14ac:dyDescent="0.25">
      <c r="D67">
        <v>17</v>
      </c>
      <c r="E67">
        <v>1</v>
      </c>
      <c r="F67" cm="1">
        <f t="array" aca="1" ref="F67" ca="1">INDIRECT("'[edited output.xlsx]output'!" &amp; ADDRESS(F$47+$D67, F$48))</f>
        <v>12.555555555555555</v>
      </c>
      <c r="G67" cm="1">
        <f t="array" aca="1" ref="G67" ca="1">INDIRECT("'[edited output.xlsx]output'!" &amp; ADDRESS(G$47+$D67, G$48))</f>
        <v>11.333333333333334</v>
      </c>
      <c r="H67" cm="1">
        <f t="array" aca="1" ref="H67" ca="1">INDIRECT("'[edited output.xlsx]output'!" &amp; ADDRESS(H$47+$D67, H$48))</f>
        <v>11.333333333333334</v>
      </c>
      <c r="J67">
        <f t="shared" ca="1" si="33"/>
        <v>0</v>
      </c>
      <c r="K67">
        <f t="shared" ca="1" si="34"/>
        <v>2</v>
      </c>
      <c r="L67">
        <f t="shared" ca="1" si="35"/>
        <v>2</v>
      </c>
    </row>
    <row r="68" spans="4:29" x14ac:dyDescent="0.25">
      <c r="D68">
        <v>18</v>
      </c>
      <c r="E68">
        <v>1</v>
      </c>
      <c r="F68" cm="1">
        <f t="array" aca="1" ref="F68" ca="1">INDIRECT("'[edited output.xlsx]output'!" &amp; ADDRESS(F$47+$D68, F$48))</f>
        <v>24</v>
      </c>
      <c r="G68" cm="1">
        <f t="array" aca="1" ref="G68" ca="1">INDIRECT("'[edited output.xlsx]output'!" &amp; ADDRESS(G$47+$D68, G$48))</f>
        <v>23</v>
      </c>
      <c r="H68" cm="1">
        <f t="array" aca="1" ref="H68" ca="1">INDIRECT("'[edited output.xlsx]output'!" &amp; ADDRESS(H$47+$D68, H$48))</f>
        <v>23</v>
      </c>
      <c r="J68">
        <f t="shared" ca="1" si="33"/>
        <v>0</v>
      </c>
      <c r="K68">
        <f t="shared" ca="1" si="34"/>
        <v>2</v>
      </c>
      <c r="L68">
        <f t="shared" ca="1" si="35"/>
        <v>2</v>
      </c>
    </row>
    <row r="69" spans="4:29" x14ac:dyDescent="0.25">
      <c r="D69">
        <v>19</v>
      </c>
      <c r="E69">
        <v>1</v>
      </c>
      <c r="F69" cm="1">
        <f t="array" aca="1" ref="F69" ca="1">INDIRECT("'[edited output.xlsx]output'!" &amp; ADDRESS(F$47+$D69, F$48))</f>
        <v>34516808</v>
      </c>
      <c r="G69" cm="1">
        <f t="array" aca="1" ref="G69" ca="1">INDIRECT("'[edited output.xlsx]output'!" &amp; ADDRESS(G$47+$D69, G$48))</f>
        <v>12989944</v>
      </c>
      <c r="H69" cm="1">
        <f t="array" aca="1" ref="H69" ca="1">INDIRECT("'[edited output.xlsx]output'!" &amp; ADDRESS(H$47+$D69, H$48))</f>
        <v>11580390</v>
      </c>
      <c r="J69">
        <f t="shared" ca="1" si="33"/>
        <v>0</v>
      </c>
      <c r="K69">
        <f t="shared" ca="1" si="34"/>
        <v>1</v>
      </c>
      <c r="L69">
        <f t="shared" ca="1" si="35"/>
        <v>2</v>
      </c>
    </row>
    <row r="70" spans="4:29" x14ac:dyDescent="0.25">
      <c r="D70">
        <v>20</v>
      </c>
      <c r="E70">
        <v>1</v>
      </c>
      <c r="F70" cm="1">
        <f t="array" aca="1" ref="F70" ca="1">INDIRECT("'[edited output.xlsx]output'!" &amp; ADDRESS(F$47+$D70, F$48))</f>
        <v>426133.43209876545</v>
      </c>
      <c r="G70" cm="1">
        <f t="array" aca="1" ref="G70" ca="1">INDIRECT("'[edited output.xlsx]output'!" &amp; ADDRESS(G$47+$D70, G$48))</f>
        <v>160369.67901234567</v>
      </c>
      <c r="H70" cm="1">
        <f t="array" aca="1" ref="H70" ca="1">INDIRECT("'[edited output.xlsx]output'!" &amp; ADDRESS(H$47+$D70, H$48))</f>
        <v>142967.77777777778</v>
      </c>
      <c r="J70">
        <f t="shared" ca="1" si="33"/>
        <v>0</v>
      </c>
      <c r="K70">
        <f t="shared" ca="1" si="34"/>
        <v>1</v>
      </c>
      <c r="L70">
        <f t="shared" ca="1" si="35"/>
        <v>2</v>
      </c>
    </row>
    <row r="71" spans="4:29" x14ac:dyDescent="0.25">
      <c r="D71">
        <v>21</v>
      </c>
      <c r="E71">
        <v>1</v>
      </c>
      <c r="F71" cm="1">
        <f t="array" aca="1" ref="F71" ca="1">INDIRECT("'[edited output.xlsx]output'!" &amp; ADDRESS(F$47+$D71, F$48))</f>
        <v>1832353</v>
      </c>
      <c r="G71" cm="1">
        <f t="array" aca="1" ref="G71" ca="1">INDIRECT("'[edited output.xlsx]output'!" &amp; ADDRESS(G$47+$D71, G$48))</f>
        <v>1163683</v>
      </c>
      <c r="H71" cm="1">
        <f t="array" aca="1" ref="H71" ca="1">INDIRECT("'[edited output.xlsx]output'!" &amp; ADDRESS(H$47+$D71, H$48))</f>
        <v>1024911</v>
      </c>
      <c r="J71">
        <f ca="1">(((F71&lt;=G71)+(F71&lt;=H71))*E71)+(2*(E71=-1))</f>
        <v>0</v>
      </c>
      <c r="K71">
        <f t="shared" ca="1" si="34"/>
        <v>1</v>
      </c>
      <c r="L71">
        <f t="shared" ca="1" si="35"/>
        <v>2</v>
      </c>
    </row>
    <row r="75" spans="4:29" x14ac:dyDescent="0.25">
      <c r="AC75" t="s">
        <v>36</v>
      </c>
    </row>
    <row r="91" spans="29:58" x14ac:dyDescent="0.25">
      <c r="BE91" t="s">
        <v>30</v>
      </c>
      <c r="BF91" t="s">
        <v>35</v>
      </c>
    </row>
    <row r="92" spans="29:58" x14ac:dyDescent="0.25">
      <c r="AC92" t="s">
        <v>38</v>
      </c>
      <c r="BE92" t="s">
        <v>32</v>
      </c>
      <c r="BF92" t="s">
        <v>34</v>
      </c>
    </row>
    <row r="93" spans="29:58" x14ac:dyDescent="0.25">
      <c r="BE93" t="s">
        <v>33</v>
      </c>
      <c r="BF93" t="s">
        <v>31</v>
      </c>
    </row>
    <row r="109" spans="29:29" x14ac:dyDescent="0.25">
      <c r="AC109" t="s">
        <v>37</v>
      </c>
    </row>
  </sheetData>
  <mergeCells count="25">
    <mergeCell ref="A44:L44"/>
    <mergeCell ref="W9:AB9"/>
    <mergeCell ref="U11:U22"/>
    <mergeCell ref="U29:U40"/>
    <mergeCell ref="AD29:AD40"/>
    <mergeCell ref="AD11:AD22"/>
    <mergeCell ref="AF9:AK9"/>
    <mergeCell ref="AF27:AK27"/>
    <mergeCell ref="W27:AB27"/>
    <mergeCell ref="AR9:AW9"/>
    <mergeCell ref="BA9:BF9"/>
    <mergeCell ref="AP11:AP22"/>
    <mergeCell ref="AY11:AY22"/>
    <mergeCell ref="AR27:AW27"/>
    <mergeCell ref="BA27:BF27"/>
    <mergeCell ref="AP29:AP40"/>
    <mergeCell ref="AY29:AY40"/>
    <mergeCell ref="BL9:BQ9"/>
    <mergeCell ref="BU9:BZ9"/>
    <mergeCell ref="BJ11:BJ22"/>
    <mergeCell ref="BS11:BS22"/>
    <mergeCell ref="BL27:BQ27"/>
    <mergeCell ref="BU27:BZ27"/>
    <mergeCell ref="BJ29:BJ40"/>
    <mergeCell ref="BS29:BS40"/>
  </mergeCells>
  <conditionalFormatting sqref="J45:L4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I22 M11:R21 D29:I29 M29:R39">
    <cfRule type="beginsWith" dxfId="15" priority="13" operator="beginsWith" text="!L">
      <formula>LEFT(D11,LEN("!L"))="!L"</formula>
    </cfRule>
    <cfRule type="beginsWith" dxfId="14" priority="14" operator="beginsWith" text="L">
      <formula>LEFT(D11,LEN("L"))="L"</formula>
    </cfRule>
    <cfRule type="beginsWith" dxfId="13" priority="15" operator="beginsWith" text="M">
      <formula>LEFT(D11,LEN("M"))="M"</formula>
    </cfRule>
    <cfRule type="beginsWith" dxfId="12" priority="16" operator="beginsWith" text="A">
      <formula>LEFT(D11,LEN("A"))="A"</formula>
    </cfRule>
  </conditionalFormatting>
  <conditionalFormatting sqref="W11:AB22 AF11:AK21 W29:AB29 AF29:AK39">
    <cfRule type="beginsWith" dxfId="11" priority="9" operator="beginsWith" text="!L">
      <formula>LEFT(W11,LEN("!L"))="!L"</formula>
    </cfRule>
    <cfRule type="beginsWith" dxfId="10" priority="10" operator="beginsWith" text="L">
      <formula>LEFT(W11,LEN("L"))="L"</formula>
    </cfRule>
    <cfRule type="beginsWith" dxfId="9" priority="11" operator="beginsWith" text="M">
      <formula>LEFT(W11,LEN("M"))="M"</formula>
    </cfRule>
    <cfRule type="beginsWith" dxfId="8" priority="12" operator="beginsWith" text="A">
      <formula>LEFT(W11,LEN("A"))="A"</formula>
    </cfRule>
  </conditionalFormatting>
  <conditionalFormatting sqref="AR11:AW22 BA11:BF21 AR29:AW29 BA29:BF39">
    <cfRule type="beginsWith" dxfId="7" priority="5" operator="beginsWith" text="!L">
      <formula>LEFT(AR11,LEN("!L"))="!L"</formula>
    </cfRule>
    <cfRule type="beginsWith" dxfId="6" priority="6" operator="beginsWith" text="L">
      <formula>LEFT(AR11,LEN("L"))="L"</formula>
    </cfRule>
    <cfRule type="beginsWith" dxfId="5" priority="7" operator="beginsWith" text="M">
      <formula>LEFT(AR11,LEN("M"))="M"</formula>
    </cfRule>
    <cfRule type="beginsWith" dxfId="4" priority="8" operator="beginsWith" text="A">
      <formula>LEFT(AR11,LEN("A"))="A"</formula>
    </cfRule>
  </conditionalFormatting>
  <conditionalFormatting sqref="BL11:BQ22 BU11:BZ21 BL29:BQ29 BU29:BZ39">
    <cfRule type="beginsWith" dxfId="3" priority="1" operator="beginsWith" text="!L">
      <formula>LEFT(BL11,LEN("!L"))="!L"</formula>
    </cfRule>
    <cfRule type="beginsWith" dxfId="2" priority="2" operator="beginsWith" text="L">
      <formula>LEFT(BL11,LEN("L"))="L"</formula>
    </cfRule>
    <cfRule type="beginsWith" dxfId="1" priority="3" operator="beginsWith" text="M">
      <formula>LEFT(BL11,LEN("M"))="M"</formula>
    </cfRule>
    <cfRule type="beginsWith" dxfId="0" priority="4" operator="beginsWith" text="A">
      <formula>LEFT(BL11,LEN("A"))="A"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Linossier</dc:creator>
  <cp:lastModifiedBy>Jesse Linossier</cp:lastModifiedBy>
  <dcterms:created xsi:type="dcterms:W3CDTF">2021-10-09T09:36:14Z</dcterms:created>
  <dcterms:modified xsi:type="dcterms:W3CDTF">2021-10-11T19:14:22Z</dcterms:modified>
</cp:coreProperties>
</file>