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projects\Pre-GDC\Pre-GDC-prototype-addiction\Assets\docs\"/>
    </mc:Choice>
  </mc:AlternateContent>
  <xr:revisionPtr revIDLastSave="0" documentId="13_ncr:1_{E89A1EFC-B50C-4292-8393-BE08D9DB77C6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frui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  <c r="M3" i="1"/>
  <c r="M4" i="1"/>
  <c r="M5" i="1"/>
  <c r="M6" i="1"/>
  <c r="M2" i="1"/>
  <c r="O3" i="1"/>
  <c r="O4" i="1"/>
  <c r="O5" i="1"/>
  <c r="O6" i="1"/>
  <c r="O2" i="1"/>
  <c r="K2" i="1"/>
  <c r="K3" i="1"/>
  <c r="K4" i="1"/>
  <c r="K5" i="1"/>
  <c r="K6" i="1"/>
  <c r="I3" i="1"/>
  <c r="I4" i="1"/>
  <c r="I5" i="1"/>
  <c r="I6" i="1"/>
  <c r="R6" i="1" s="1"/>
  <c r="G3" i="1"/>
  <c r="G4" i="1"/>
  <c r="G5" i="1"/>
  <c r="S5" i="1" s="1"/>
  <c r="G6" i="1"/>
  <c r="I2" i="1"/>
  <c r="G2" i="1"/>
  <c r="R5" i="1" l="1"/>
  <c r="T5" i="1" s="1"/>
  <c r="S4" i="1"/>
  <c r="R3" i="1"/>
  <c r="S6" i="1"/>
  <c r="T6" i="1" s="1"/>
  <c r="R4" i="1"/>
  <c r="S3" i="1"/>
  <c r="S2" i="1"/>
  <c r="R2" i="1"/>
  <c r="T4" i="1" l="1"/>
  <c r="T3" i="1"/>
  <c r="T2" i="1"/>
</calcChain>
</file>

<file path=xl/sharedStrings.xml><?xml version="1.0" encoding="utf-8"?>
<sst xmlns="http://schemas.openxmlformats.org/spreadsheetml/2006/main" count="18" uniqueCount="18">
  <si>
    <t>Card_No.</t>
    <phoneticPr fontId="1" type="noConversion"/>
  </si>
  <si>
    <t>Price</t>
    <phoneticPr fontId="1" type="noConversion"/>
  </si>
  <si>
    <t>Cost_Threshould</t>
    <phoneticPr fontId="1" type="noConversion"/>
  </si>
  <si>
    <t>Wining probablity</t>
    <phoneticPr fontId="1" type="noConversion"/>
  </si>
  <si>
    <t>Prize_1</t>
    <phoneticPr fontId="1" type="noConversion"/>
  </si>
  <si>
    <t>Prize_2</t>
    <phoneticPr fontId="1" type="noConversion"/>
  </si>
  <si>
    <t>Prize_3</t>
  </si>
  <si>
    <t>Prize_4</t>
  </si>
  <si>
    <t>Prize_5</t>
  </si>
  <si>
    <t>Prize_1_prob</t>
    <phoneticPr fontId="1" type="noConversion"/>
  </si>
  <si>
    <t>Prize_2_prob</t>
  </si>
  <si>
    <t>Prize_3_prob</t>
  </si>
  <si>
    <t>Prize_4_prob</t>
  </si>
  <si>
    <t>Prize_5_prob</t>
  </si>
  <si>
    <t>Prize_6</t>
  </si>
  <si>
    <t>Prize_6_prob</t>
  </si>
  <si>
    <t>Expectation(after)</t>
    <phoneticPr fontId="1" type="noConversion"/>
  </si>
  <si>
    <t>Expectation(before)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</si>
</sst>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"/>
  <sheetViews>
    <sheetView tabSelected="1" zoomScale="145" zoomScaleNormal="145" workbookViewId="0">
      <selection activeCell="N10" sqref="N10"/>
    </sheetView>
  </sheetViews>
  <sheetFormatPr defaultRowHeight="14.25"/>
  <cols>
    <col min="3" max="3" width="14.375" customWidth="1"/>
    <col min="4" max="4" width="9.375" customWidth="1"/>
    <col min="6" max="6" width="7.25" customWidth="1"/>
    <col min="8" max="8" width="6.25" customWidth="1"/>
    <col min="10" max="10" width="6.375" customWidth="1"/>
    <col min="11" max="11" width="6.625" customWidth="1"/>
    <col min="12" max="12" width="6.5" customWidth="1"/>
    <col min="14" max="14" width="7.5" customWidth="1"/>
    <col min="18" max="18" width="10.25" customWidth="1"/>
    <col min="19" max="19" width="10.375" style="4" customWidth="1"/>
  </cols>
  <sheetData>
    <row r="1" spans="1:20" ht="32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2" t="s">
        <v>5</v>
      </c>
      <c r="H1" s="1" t="s">
        <v>10</v>
      </c>
      <c r="I1" s="1" t="s">
        <v>6</v>
      </c>
      <c r="J1" s="1" t="s">
        <v>11</v>
      </c>
      <c r="K1" s="1" t="s">
        <v>7</v>
      </c>
      <c r="L1" s="1" t="s">
        <v>12</v>
      </c>
      <c r="M1" s="1" t="s">
        <v>8</v>
      </c>
      <c r="N1" s="1" t="s">
        <v>13</v>
      </c>
      <c r="O1" s="1" t="s">
        <v>14</v>
      </c>
      <c r="P1" s="1" t="s">
        <v>15</v>
      </c>
      <c r="Q1" s="1"/>
      <c r="R1" s="1" t="s">
        <v>17</v>
      </c>
      <c r="S1" s="3" t="s">
        <v>16</v>
      </c>
    </row>
    <row r="2" spans="1:20">
      <c r="A2">
        <v>1</v>
      </c>
      <c r="B2">
        <v>100</v>
      </c>
      <c r="C2">
        <f>B2*3</f>
        <v>300</v>
      </c>
      <c r="D2">
        <v>0.7</v>
      </c>
      <c r="E2">
        <v>0</v>
      </c>
      <c r="F2">
        <v>0.4</v>
      </c>
      <c r="G2">
        <f>B2*1.2</f>
        <v>120</v>
      </c>
      <c r="H2">
        <v>0.3</v>
      </c>
      <c r="I2">
        <f>B2*2</f>
        <v>200</v>
      </c>
      <c r="J2">
        <v>0.15</v>
      </c>
      <c r="K2">
        <f>B2*4</f>
        <v>400</v>
      </c>
      <c r="L2">
        <v>0.14699999999999999</v>
      </c>
      <c r="M2">
        <f>B2*25</f>
        <v>2500</v>
      </c>
      <c r="N2">
        <v>2E-3</v>
      </c>
      <c r="O2">
        <f>B2*50</f>
        <v>5000</v>
      </c>
      <c r="P2">
        <v>1E-3</v>
      </c>
      <c r="R2">
        <f>G2*H2+I2*J2+K2*L2+M2*N2+O2*P2</f>
        <v>134.80000000000001</v>
      </c>
      <c r="S2" s="4">
        <f>0.5*0.5*0.2*(0.7*(G2+I2+K2+M2+O2)+0.3*((G2*H2+K2*L2+M2*N2+O2*P2)/(1-J2)+(G2*H2+I2*J2+M2*N2+O2*P2)/(1-L2)+(G2*H2+I2*J2+K2*L2+O2*P2)/(1-N2)+(G2*H2+I2*J2+K2*L2+M2*N2)/(1-P2)))</f>
        <v>294.78572207177552</v>
      </c>
      <c r="T2">
        <f>0.75*R2+0.25*S2</f>
        <v>174.79643051794389</v>
      </c>
    </row>
    <row r="3" spans="1:20">
      <c r="A3">
        <v>2</v>
      </c>
      <c r="B3">
        <v>200</v>
      </c>
      <c r="C3">
        <f t="shared" ref="C3:C6" si="0">B3*3</f>
        <v>600</v>
      </c>
      <c r="D3">
        <v>0.7</v>
      </c>
      <c r="E3">
        <v>0</v>
      </c>
      <c r="F3">
        <v>0.4</v>
      </c>
      <c r="G3">
        <f t="shared" ref="G3:G6" si="1">B3*1.2</f>
        <v>240</v>
      </c>
      <c r="H3">
        <v>0.3</v>
      </c>
      <c r="I3">
        <f t="shared" ref="I3:I6" si="2">B3*2</f>
        <v>400</v>
      </c>
      <c r="J3">
        <v>0.15</v>
      </c>
      <c r="K3">
        <f t="shared" ref="K3:K6" si="3">B3*5</f>
        <v>1000</v>
      </c>
      <c r="L3">
        <v>0.14699999999999999</v>
      </c>
      <c r="M3">
        <f t="shared" ref="M3:M6" si="4">B3*25</f>
        <v>5000</v>
      </c>
      <c r="N3">
        <v>2E-3</v>
      </c>
      <c r="O3">
        <f t="shared" ref="O3:O6" si="5">B3*50</f>
        <v>10000</v>
      </c>
      <c r="P3">
        <v>1E-3</v>
      </c>
      <c r="R3">
        <f t="shared" ref="R3:R6" si="6">G3*H3+I3*J3+K3*L3+M3*N3+O3*P3</f>
        <v>299</v>
      </c>
      <c r="S3" s="4">
        <f t="shared" ref="S3:S6" si="7">0.5*0.5*0.2*(0.7*(G3+I3+K3+M3+O3)+0.3*((G3*H3+K3*L3+M3*N3+O3*P3)/(1-J3)+(G3*H3+I3*J3+M3*N3+O3*P3)/(1-L3)+(G3*H3+I3*J3+K3*L3+O3*P3)/(1-N3)+(G3*H3+I3*J3+K3*L3+M3*N3)/(1-P3)))</f>
        <v>597.97359288193934</v>
      </c>
      <c r="T3">
        <f>0.75*R3+0.25*S3</f>
        <v>373.74339822048483</v>
      </c>
    </row>
    <row r="4" spans="1:20">
      <c r="A4">
        <v>3</v>
      </c>
      <c r="B4">
        <v>500</v>
      </c>
      <c r="C4">
        <f t="shared" si="0"/>
        <v>1500</v>
      </c>
      <c r="D4">
        <v>0.7</v>
      </c>
      <c r="E4">
        <v>0</v>
      </c>
      <c r="F4">
        <v>0.4</v>
      </c>
      <c r="G4">
        <f t="shared" si="1"/>
        <v>600</v>
      </c>
      <c r="H4">
        <v>0.3</v>
      </c>
      <c r="I4">
        <f t="shared" si="2"/>
        <v>1000</v>
      </c>
      <c r="J4">
        <v>0.15</v>
      </c>
      <c r="K4">
        <f t="shared" si="3"/>
        <v>2500</v>
      </c>
      <c r="L4">
        <v>0.14699999999999999</v>
      </c>
      <c r="M4">
        <f t="shared" si="4"/>
        <v>12500</v>
      </c>
      <c r="N4">
        <v>2E-3</v>
      </c>
      <c r="O4">
        <f t="shared" si="5"/>
        <v>25000</v>
      </c>
      <c r="P4">
        <v>1E-3</v>
      </c>
      <c r="R4">
        <f t="shared" si="6"/>
        <v>747.5</v>
      </c>
      <c r="S4" s="4">
        <f t="shared" si="7"/>
        <v>1494.9339822048482</v>
      </c>
      <c r="T4">
        <f>0.75*R4+0.25*S4</f>
        <v>934.35849555121206</v>
      </c>
    </row>
    <row r="5" spans="1:20">
      <c r="A5">
        <v>4</v>
      </c>
      <c r="B5">
        <v>2500</v>
      </c>
      <c r="C5">
        <f t="shared" si="0"/>
        <v>7500</v>
      </c>
      <c r="D5">
        <v>0.7</v>
      </c>
      <c r="E5">
        <v>0</v>
      </c>
      <c r="F5">
        <v>0.4</v>
      </c>
      <c r="G5">
        <f t="shared" si="1"/>
        <v>3000</v>
      </c>
      <c r="H5">
        <v>0.3</v>
      </c>
      <c r="I5">
        <f t="shared" si="2"/>
        <v>5000</v>
      </c>
      <c r="J5">
        <v>0.15</v>
      </c>
      <c r="K5">
        <f t="shared" si="3"/>
        <v>12500</v>
      </c>
      <c r="L5">
        <v>0.14699999999999999</v>
      </c>
      <c r="M5">
        <f t="shared" si="4"/>
        <v>62500</v>
      </c>
      <c r="N5">
        <v>2E-3</v>
      </c>
      <c r="O5">
        <f t="shared" si="5"/>
        <v>125000</v>
      </c>
      <c r="P5">
        <v>1E-3</v>
      </c>
      <c r="R5">
        <f t="shared" si="6"/>
        <v>3737.5</v>
      </c>
      <c r="S5" s="4">
        <f t="shared" si="7"/>
        <v>7474.6699110242425</v>
      </c>
      <c r="T5">
        <f>0.75*R5+0.25*S5</f>
        <v>4671.7924777560602</v>
      </c>
    </row>
    <row r="6" spans="1:20">
      <c r="A6">
        <v>5</v>
      </c>
      <c r="B6">
        <v>10000</v>
      </c>
      <c r="C6">
        <f t="shared" si="0"/>
        <v>30000</v>
      </c>
      <c r="D6">
        <v>0.7</v>
      </c>
      <c r="E6">
        <v>0</v>
      </c>
      <c r="F6">
        <v>0.4</v>
      </c>
      <c r="G6">
        <f t="shared" si="1"/>
        <v>12000</v>
      </c>
      <c r="H6">
        <v>0.3</v>
      </c>
      <c r="I6">
        <f t="shared" si="2"/>
        <v>20000</v>
      </c>
      <c r="J6">
        <v>0.15</v>
      </c>
      <c r="K6">
        <f t="shared" si="3"/>
        <v>50000</v>
      </c>
      <c r="L6">
        <v>0.14699999999999999</v>
      </c>
      <c r="M6">
        <f t="shared" si="4"/>
        <v>250000</v>
      </c>
      <c r="N6">
        <v>2E-3</v>
      </c>
      <c r="O6">
        <f t="shared" si="5"/>
        <v>500000</v>
      </c>
      <c r="P6">
        <v>1E-3</v>
      </c>
      <c r="R6">
        <f t="shared" si="6"/>
        <v>14950</v>
      </c>
      <c r="S6" s="4">
        <f t="shared" si="7"/>
        <v>29898.67964409697</v>
      </c>
      <c r="T6">
        <f>0.75*R6+0.25*S6</f>
        <v>18687.169911024241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fruit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Linke Huang</dc:creator>
  <cp:lastModifiedBy>Linke Huang</cp:lastModifiedBy>
  <dcterms:created xsi:type="dcterms:W3CDTF">2015-06-05T18:19:34Z</dcterms:created>
  <dcterms:modified xsi:type="dcterms:W3CDTF">2024-03-30T01:49:53Z</dcterms:modified>
</cp:coreProperties>
</file>